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filterPrivacy="1"/>
  <xr:revisionPtr revIDLastSave="0" documentId="13_ncr:1_{0832F213-6BD3-D84C-8732-8982045D4E8B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 s="1"/>
  <c r="J71" i="1"/>
  <c r="I71" i="1"/>
  <c r="L71" i="1" s="1"/>
  <c r="N71" i="1" s="1"/>
  <c r="H71" i="1"/>
  <c r="G71" i="1"/>
  <c r="J70" i="1"/>
  <c r="I70" i="1"/>
  <c r="H70" i="1"/>
  <c r="G70" i="1"/>
  <c r="J69" i="1"/>
  <c r="I69" i="1"/>
  <c r="L69" i="1" s="1"/>
  <c r="N69" i="1" s="1"/>
  <c r="H69" i="1"/>
  <c r="G69" i="1"/>
  <c r="J68" i="1"/>
  <c r="I68" i="1"/>
  <c r="H68" i="1"/>
  <c r="G68" i="1"/>
  <c r="L68" i="1" s="1"/>
  <c r="N68" i="1" s="1"/>
  <c r="J67" i="1"/>
  <c r="I67" i="1"/>
  <c r="H67" i="1"/>
  <c r="G67" i="1"/>
  <c r="K67" i="1" s="1"/>
  <c r="J66" i="1"/>
  <c r="I66" i="1"/>
  <c r="H66" i="1"/>
  <c r="G66" i="1"/>
  <c r="K66" i="1" s="1"/>
  <c r="J65" i="1"/>
  <c r="K65" i="1" s="1"/>
  <c r="I65" i="1"/>
  <c r="L65" i="1" s="1"/>
  <c r="N65" i="1" s="1"/>
  <c r="H65" i="1"/>
  <c r="G65" i="1"/>
  <c r="J64" i="1"/>
  <c r="I64" i="1"/>
  <c r="H64" i="1"/>
  <c r="G64" i="1"/>
  <c r="L64" i="1" s="1"/>
  <c r="N64" i="1" s="1"/>
  <c r="J63" i="1"/>
  <c r="I63" i="1"/>
  <c r="L63" i="1" s="1"/>
  <c r="N63" i="1" s="1"/>
  <c r="H63" i="1"/>
  <c r="G63" i="1"/>
  <c r="J62" i="1"/>
  <c r="I62" i="1"/>
  <c r="H62" i="1"/>
  <c r="G62" i="1"/>
  <c r="K62" i="1" s="1"/>
  <c r="J61" i="1"/>
  <c r="K61" i="1" s="1"/>
  <c r="I61" i="1"/>
  <c r="L61" i="1" s="1"/>
  <c r="N61" i="1" s="1"/>
  <c r="H61" i="1"/>
  <c r="G61" i="1"/>
  <c r="J60" i="1"/>
  <c r="I60" i="1"/>
  <c r="H60" i="1"/>
  <c r="G60" i="1"/>
  <c r="L60" i="1" s="1"/>
  <c r="N60" i="1" s="1"/>
  <c r="J59" i="1"/>
  <c r="I59" i="1"/>
  <c r="L59" i="1" s="1"/>
  <c r="N59" i="1" s="1"/>
  <c r="H59" i="1"/>
  <c r="G59" i="1"/>
  <c r="J58" i="1"/>
  <c r="I58" i="1"/>
  <c r="H58" i="1"/>
  <c r="G58" i="1"/>
  <c r="J57" i="1"/>
  <c r="K57" i="1" s="1"/>
  <c r="I57" i="1"/>
  <c r="L57" i="1" s="1"/>
  <c r="N57" i="1" s="1"/>
  <c r="H57" i="1"/>
  <c r="G57" i="1"/>
  <c r="J56" i="1"/>
  <c r="I56" i="1"/>
  <c r="H56" i="1"/>
  <c r="G56" i="1"/>
  <c r="L56" i="1" s="1"/>
  <c r="N56" i="1" s="1"/>
  <c r="J55" i="1"/>
  <c r="I55" i="1"/>
  <c r="L55" i="1" s="1"/>
  <c r="N55" i="1" s="1"/>
  <c r="H55" i="1"/>
  <c r="G55" i="1"/>
  <c r="J54" i="1"/>
  <c r="K54" i="1" s="1"/>
  <c r="I54" i="1"/>
  <c r="L54" i="1" s="1"/>
  <c r="N54" i="1" s="1"/>
  <c r="H54" i="1"/>
  <c r="G54" i="1"/>
  <c r="J53" i="1"/>
  <c r="K53" i="1" s="1"/>
  <c r="I53" i="1"/>
  <c r="L53" i="1" s="1"/>
  <c r="N53" i="1" s="1"/>
  <c r="H53" i="1"/>
  <c r="G53" i="1"/>
  <c r="J52" i="1"/>
  <c r="I52" i="1"/>
  <c r="H52" i="1"/>
  <c r="G52" i="1"/>
  <c r="J51" i="1"/>
  <c r="I51" i="1"/>
  <c r="L51" i="1" s="1"/>
  <c r="N51" i="1" s="1"/>
  <c r="H51" i="1"/>
  <c r="G51" i="1"/>
  <c r="J50" i="1"/>
  <c r="I50" i="1"/>
  <c r="L50" i="1" s="1"/>
  <c r="N50" i="1" s="1"/>
  <c r="H50" i="1"/>
  <c r="G50" i="1"/>
  <c r="J49" i="1"/>
  <c r="I49" i="1"/>
  <c r="H49" i="1"/>
  <c r="G49" i="1"/>
  <c r="J48" i="1"/>
  <c r="I48" i="1"/>
  <c r="H48" i="1"/>
  <c r="G48" i="1"/>
  <c r="J47" i="1"/>
  <c r="I47" i="1"/>
  <c r="H47" i="1"/>
  <c r="G47" i="1"/>
  <c r="K47" i="1" s="1"/>
  <c r="J46" i="1"/>
  <c r="K46" i="1" s="1"/>
  <c r="I46" i="1"/>
  <c r="L46" i="1" s="1"/>
  <c r="N46" i="1" s="1"/>
  <c r="H46" i="1"/>
  <c r="G46" i="1"/>
  <c r="J45" i="1"/>
  <c r="I45" i="1"/>
  <c r="H45" i="1"/>
  <c r="G45" i="1"/>
  <c r="J44" i="1"/>
  <c r="I44" i="1"/>
  <c r="H44" i="1"/>
  <c r="G44" i="1"/>
  <c r="J43" i="1"/>
  <c r="I43" i="1"/>
  <c r="H43" i="1"/>
  <c r="G43" i="1"/>
  <c r="K43" i="1" s="1"/>
  <c r="J42" i="1"/>
  <c r="K42" i="1" s="1"/>
  <c r="I42" i="1"/>
  <c r="L42" i="1" s="1"/>
  <c r="N42" i="1" s="1"/>
  <c r="H42" i="1"/>
  <c r="G42" i="1"/>
  <c r="J41" i="1"/>
  <c r="I41" i="1"/>
  <c r="H41" i="1"/>
  <c r="G41" i="1"/>
  <c r="J40" i="1"/>
  <c r="I40" i="1"/>
  <c r="H40" i="1"/>
  <c r="G40" i="1"/>
  <c r="J39" i="1"/>
  <c r="I39" i="1"/>
  <c r="H39" i="1"/>
  <c r="G39" i="1"/>
  <c r="K39" i="1" s="1"/>
  <c r="J38" i="1"/>
  <c r="K38" i="1" s="1"/>
  <c r="I38" i="1"/>
  <c r="L38" i="1" s="1"/>
  <c r="N38" i="1" s="1"/>
  <c r="H38" i="1"/>
  <c r="G38" i="1"/>
  <c r="J37" i="1"/>
  <c r="I37" i="1"/>
  <c r="L37" i="1" s="1"/>
  <c r="N37" i="1" s="1"/>
  <c r="H37" i="1"/>
  <c r="G37" i="1"/>
  <c r="J36" i="1"/>
  <c r="I36" i="1"/>
  <c r="H36" i="1"/>
  <c r="G36" i="1"/>
  <c r="J35" i="1"/>
  <c r="I35" i="1"/>
  <c r="L35" i="1" s="1"/>
  <c r="N35" i="1" s="1"/>
  <c r="H35" i="1"/>
  <c r="G35" i="1"/>
  <c r="K35" i="1" s="1"/>
  <c r="L34" i="1"/>
  <c r="N34" i="1" s="1"/>
  <c r="J34" i="1"/>
  <c r="I34" i="1"/>
  <c r="H34" i="1"/>
  <c r="G34" i="1"/>
  <c r="J33" i="1"/>
  <c r="I33" i="1"/>
  <c r="L33" i="1" s="1"/>
  <c r="N33" i="1" s="1"/>
  <c r="H33" i="1"/>
  <c r="G33" i="1"/>
  <c r="J32" i="1"/>
  <c r="I32" i="1"/>
  <c r="H32" i="1"/>
  <c r="G32" i="1"/>
  <c r="L32" i="1" s="1"/>
  <c r="N32" i="1" s="1"/>
  <c r="J31" i="1"/>
  <c r="I31" i="1"/>
  <c r="L31" i="1" s="1"/>
  <c r="N31" i="1" s="1"/>
  <c r="H31" i="1"/>
  <c r="G31" i="1"/>
  <c r="J30" i="1"/>
  <c r="I30" i="1"/>
  <c r="L30" i="1" s="1"/>
  <c r="N30" i="1" s="1"/>
  <c r="H30" i="1"/>
  <c r="G30" i="1"/>
  <c r="J29" i="1"/>
  <c r="K29" i="1" s="1"/>
  <c r="I29" i="1"/>
  <c r="L29" i="1" s="1"/>
  <c r="N29" i="1" s="1"/>
  <c r="H29" i="1"/>
  <c r="G29" i="1"/>
  <c r="J28" i="1"/>
  <c r="I28" i="1"/>
  <c r="H28" i="1"/>
  <c r="G28" i="1"/>
  <c r="L28" i="1" s="1"/>
  <c r="N28" i="1" s="1"/>
  <c r="J27" i="1"/>
  <c r="I27" i="1"/>
  <c r="L27" i="1" s="1"/>
  <c r="N27" i="1" s="1"/>
  <c r="H27" i="1"/>
  <c r="G27" i="1"/>
  <c r="J26" i="1"/>
  <c r="I26" i="1"/>
  <c r="L26" i="1" s="1"/>
  <c r="N26" i="1" s="1"/>
  <c r="H26" i="1"/>
  <c r="G26" i="1"/>
  <c r="J25" i="1"/>
  <c r="K25" i="1" s="1"/>
  <c r="I25" i="1"/>
  <c r="L25" i="1" s="1"/>
  <c r="N25" i="1" s="1"/>
  <c r="H25" i="1"/>
  <c r="G25" i="1"/>
  <c r="J24" i="1"/>
  <c r="I24" i="1"/>
  <c r="L24" i="1" s="1"/>
  <c r="N24" i="1" s="1"/>
  <c r="H24" i="1"/>
  <c r="G24" i="1"/>
  <c r="K24" i="1" s="1"/>
  <c r="J23" i="1"/>
  <c r="I23" i="1"/>
  <c r="H23" i="1"/>
  <c r="G23" i="1"/>
  <c r="L22" i="1"/>
  <c r="N22" i="1" s="1"/>
  <c r="J22" i="1"/>
  <c r="K22" i="1" s="1"/>
  <c r="I22" i="1"/>
  <c r="H22" i="1"/>
  <c r="G22" i="1"/>
  <c r="J21" i="1"/>
  <c r="I21" i="1"/>
  <c r="H21" i="1"/>
  <c r="G21" i="1"/>
  <c r="J20" i="1"/>
  <c r="K20" i="1" s="1"/>
  <c r="I20" i="1"/>
  <c r="L20" i="1" s="1"/>
  <c r="N20" i="1" s="1"/>
  <c r="H20" i="1"/>
  <c r="G20" i="1"/>
  <c r="J19" i="1"/>
  <c r="I19" i="1"/>
  <c r="H19" i="1"/>
  <c r="G19" i="1"/>
  <c r="K19" i="1" s="1"/>
  <c r="J18" i="1"/>
  <c r="I18" i="1"/>
  <c r="L18" i="1" s="1"/>
  <c r="N18" i="1" s="1"/>
  <c r="H18" i="1"/>
  <c r="G18" i="1"/>
  <c r="J17" i="1"/>
  <c r="K17" i="1" s="1"/>
  <c r="I17" i="1"/>
  <c r="L17" i="1" s="1"/>
  <c r="N17" i="1" s="1"/>
  <c r="H17" i="1"/>
  <c r="G17" i="1"/>
  <c r="J16" i="1"/>
  <c r="I16" i="1"/>
  <c r="H16" i="1"/>
  <c r="G16" i="1"/>
  <c r="L16" i="1" s="1"/>
  <c r="N16" i="1" s="1"/>
  <c r="J15" i="1"/>
  <c r="I15" i="1"/>
  <c r="H15" i="1"/>
  <c r="G15" i="1"/>
  <c r="L15" i="1" s="1"/>
  <c r="N15" i="1" s="1"/>
  <c r="J14" i="1"/>
  <c r="I14" i="1"/>
  <c r="H14" i="1"/>
  <c r="G14" i="1"/>
  <c r="K14" i="1" s="1"/>
  <c r="J13" i="1"/>
  <c r="I13" i="1"/>
  <c r="L13" i="1" s="1"/>
  <c r="N13" i="1" s="1"/>
  <c r="H13" i="1"/>
  <c r="G13" i="1"/>
  <c r="K13" i="1" s="1"/>
  <c r="J12" i="1"/>
  <c r="I12" i="1"/>
  <c r="L12" i="1" s="1"/>
  <c r="N12" i="1" s="1"/>
  <c r="H12" i="1"/>
  <c r="G12" i="1"/>
  <c r="J11" i="1"/>
  <c r="I11" i="1"/>
  <c r="L11" i="1" s="1"/>
  <c r="N11" i="1" s="1"/>
  <c r="H11" i="1"/>
  <c r="G11" i="1"/>
  <c r="K12" i="1" l="1"/>
  <c r="K11" i="1"/>
  <c r="L14" i="1"/>
  <c r="N14" i="1" s="1"/>
  <c r="K18" i="1"/>
  <c r="P18" i="1" s="1"/>
  <c r="L21" i="1"/>
  <c r="N21" i="1" s="1"/>
  <c r="L36" i="1"/>
  <c r="N36" i="1" s="1"/>
  <c r="K41" i="1"/>
  <c r="L43" i="1"/>
  <c r="N43" i="1" s="1"/>
  <c r="L45" i="1"/>
  <c r="N45" i="1" s="1"/>
  <c r="K51" i="1"/>
  <c r="K58" i="1"/>
  <c r="L66" i="1"/>
  <c r="N66" i="1" s="1"/>
  <c r="K21" i="1"/>
  <c r="L23" i="1"/>
  <c r="N23" i="1" s="1"/>
  <c r="K27" i="1"/>
  <c r="M27" i="1" s="1"/>
  <c r="K30" i="1"/>
  <c r="P30" i="1" s="1"/>
  <c r="L40" i="1"/>
  <c r="N40" i="1" s="1"/>
  <c r="K45" i="1"/>
  <c r="L47" i="1"/>
  <c r="N47" i="1" s="1"/>
  <c r="L49" i="1"/>
  <c r="N49" i="1" s="1"/>
  <c r="K55" i="1"/>
  <c r="O55" i="1" s="1"/>
  <c r="K59" i="1"/>
  <c r="L70" i="1"/>
  <c r="N70" i="1" s="1"/>
  <c r="K16" i="1"/>
  <c r="M16" i="1" s="1"/>
  <c r="K34" i="1"/>
  <c r="L44" i="1"/>
  <c r="N44" i="1" s="1"/>
  <c r="K49" i="1"/>
  <c r="K63" i="1"/>
  <c r="O63" i="1" s="1"/>
  <c r="K70" i="1"/>
  <c r="K31" i="1"/>
  <c r="L48" i="1"/>
  <c r="N48" i="1" s="1"/>
  <c r="K71" i="1"/>
  <c r="M71" i="1" s="1"/>
  <c r="L52" i="1"/>
  <c r="N52" i="1" s="1"/>
  <c r="L67" i="1"/>
  <c r="N67" i="1" s="1"/>
  <c r="K33" i="1"/>
  <c r="K50" i="1"/>
  <c r="K69" i="1"/>
  <c r="L19" i="1"/>
  <c r="N19" i="1" s="1"/>
  <c r="K23" i="1"/>
  <c r="P23" i="1" s="1"/>
  <c r="K26" i="1"/>
  <c r="M26" i="1" s="1"/>
  <c r="K37" i="1"/>
  <c r="L39" i="1"/>
  <c r="N39" i="1" s="1"/>
  <c r="L41" i="1"/>
  <c r="N41" i="1" s="1"/>
  <c r="L58" i="1"/>
  <c r="N58" i="1" s="1"/>
  <c r="L62" i="1"/>
  <c r="N62" i="1" s="1"/>
  <c r="P13" i="1"/>
  <c r="P29" i="1"/>
  <c r="O29" i="1"/>
  <c r="M29" i="1"/>
  <c r="P61" i="1"/>
  <c r="O61" i="1"/>
  <c r="M61" i="1"/>
  <c r="P37" i="1"/>
  <c r="O37" i="1"/>
  <c r="M37" i="1"/>
  <c r="M47" i="1"/>
  <c r="P54" i="1"/>
  <c r="O54" i="1"/>
  <c r="M54" i="1"/>
  <c r="O26" i="1"/>
  <c r="O18" i="1"/>
  <c r="M18" i="1"/>
  <c r="P41" i="1"/>
  <c r="O41" i="1"/>
  <c r="M41" i="1"/>
  <c r="P51" i="1"/>
  <c r="O51" i="1"/>
  <c r="M51" i="1"/>
  <c r="P58" i="1"/>
  <c r="O58" i="1"/>
  <c r="M58" i="1"/>
  <c r="P17" i="1"/>
  <c r="O17" i="1"/>
  <c r="M17" i="1"/>
  <c r="P11" i="1"/>
  <c r="M11" i="1"/>
  <c r="O11" i="1"/>
  <c r="P21" i="1"/>
  <c r="O21" i="1"/>
  <c r="M21" i="1"/>
  <c r="P27" i="1"/>
  <c r="O27" i="1"/>
  <c r="O30" i="1"/>
  <c r="P45" i="1"/>
  <c r="O45" i="1"/>
  <c r="M45" i="1"/>
  <c r="P55" i="1"/>
  <c r="P59" i="1"/>
  <c r="O59" i="1"/>
  <c r="M59" i="1"/>
  <c r="P62" i="1"/>
  <c r="M20" i="1"/>
  <c r="P20" i="1"/>
  <c r="O20" i="1"/>
  <c r="P34" i="1"/>
  <c r="O34" i="1"/>
  <c r="M34" i="1"/>
  <c r="P49" i="1"/>
  <c r="O49" i="1"/>
  <c r="M49" i="1"/>
  <c r="P63" i="1"/>
  <c r="P66" i="1"/>
  <c r="P70" i="1"/>
  <c r="O70" i="1"/>
  <c r="M70" i="1"/>
  <c r="P12" i="1"/>
  <c r="M12" i="1"/>
  <c r="O12" i="1"/>
  <c r="O23" i="1"/>
  <c r="M23" i="1"/>
  <c r="M24" i="1"/>
  <c r="P24" i="1"/>
  <c r="O24" i="1"/>
  <c r="P25" i="1"/>
  <c r="O25" i="1"/>
  <c r="M25" i="1"/>
  <c r="P31" i="1"/>
  <c r="O31" i="1"/>
  <c r="M31" i="1"/>
  <c r="P38" i="1"/>
  <c r="O38" i="1"/>
  <c r="M38" i="1"/>
  <c r="P53" i="1"/>
  <c r="O53" i="1"/>
  <c r="M53" i="1"/>
  <c r="P67" i="1"/>
  <c r="O67" i="1"/>
  <c r="M67" i="1"/>
  <c r="P71" i="1"/>
  <c r="O71" i="1"/>
  <c r="P35" i="1"/>
  <c r="O35" i="1"/>
  <c r="M35" i="1"/>
  <c r="P42" i="1"/>
  <c r="O42" i="1"/>
  <c r="M42" i="1"/>
  <c r="P57" i="1"/>
  <c r="O57" i="1"/>
  <c r="M57" i="1"/>
  <c r="P19" i="1"/>
  <c r="O19" i="1"/>
  <c r="M19" i="1"/>
  <c r="P22" i="1"/>
  <c r="O22" i="1"/>
  <c r="M22" i="1"/>
  <c r="P39" i="1"/>
  <c r="O39" i="1"/>
  <c r="M39" i="1"/>
  <c r="P46" i="1"/>
  <c r="O46" i="1"/>
  <c r="M46" i="1"/>
  <c r="P65" i="1"/>
  <c r="O65" i="1"/>
  <c r="M65" i="1"/>
  <c r="M14" i="1"/>
  <c r="P33" i="1"/>
  <c r="O33" i="1"/>
  <c r="M33" i="1"/>
  <c r="P43" i="1"/>
  <c r="M43" i="1"/>
  <c r="P50" i="1"/>
  <c r="O50" i="1"/>
  <c r="M50" i="1"/>
  <c r="P69" i="1"/>
  <c r="O69" i="1"/>
  <c r="M69" i="1"/>
  <c r="M13" i="1"/>
  <c r="P16" i="1"/>
  <c r="O13" i="1"/>
  <c r="K15" i="1"/>
  <c r="M62" i="1"/>
  <c r="M66" i="1"/>
  <c r="K28" i="1"/>
  <c r="K32" i="1"/>
  <c r="K36" i="1"/>
  <c r="K40" i="1"/>
  <c r="K44" i="1"/>
  <c r="P44" i="1" s="1"/>
  <c r="K48" i="1"/>
  <c r="K52" i="1"/>
  <c r="K56" i="1"/>
  <c r="K60" i="1"/>
  <c r="K64" i="1"/>
  <c r="O66" i="1"/>
  <c r="K68" i="1"/>
  <c r="P26" i="1" l="1"/>
  <c r="M30" i="1"/>
  <c r="M63" i="1"/>
  <c r="M55" i="1"/>
  <c r="O47" i="1"/>
  <c r="O14" i="1"/>
  <c r="O16" i="1"/>
  <c r="P14" i="1"/>
  <c r="O62" i="1"/>
  <c r="O43" i="1"/>
  <c r="P47" i="1"/>
  <c r="M48" i="1"/>
  <c r="P48" i="1"/>
  <c r="O48" i="1"/>
  <c r="P15" i="1"/>
  <c r="O15" i="1"/>
  <c r="M15" i="1"/>
  <c r="M44" i="1"/>
  <c r="O44" i="1"/>
  <c r="M56" i="1"/>
  <c r="P56" i="1"/>
  <c r="O56" i="1"/>
  <c r="M36" i="1"/>
  <c r="P36" i="1"/>
  <c r="O36" i="1"/>
  <c r="M52" i="1"/>
  <c r="P52" i="1"/>
  <c r="O52" i="1"/>
  <c r="M68" i="1"/>
  <c r="P68" i="1"/>
  <c r="O68" i="1"/>
  <c r="M40" i="1"/>
  <c r="P40" i="1"/>
  <c r="O40" i="1"/>
  <c r="M64" i="1"/>
  <c r="P64" i="1"/>
  <c r="O64" i="1"/>
  <c r="M32" i="1"/>
  <c r="P32" i="1"/>
  <c r="O32" i="1"/>
  <c r="M60" i="1"/>
  <c r="P60" i="1"/>
  <c r="O60" i="1"/>
  <c r="M28" i="1"/>
  <c r="P28" i="1"/>
  <c r="O28" i="1"/>
</calcChain>
</file>

<file path=xl/sharedStrings.xml><?xml version="1.0" encoding="utf-8"?>
<sst xmlns="http://schemas.openxmlformats.org/spreadsheetml/2006/main" count="16" uniqueCount="16">
  <si>
    <t>Test_stres</t>
  </si>
  <si>
    <t>Diagnostikovana_uzkost</t>
  </si>
  <si>
    <t>Respondenti</t>
  </si>
  <si>
    <t>Cut off</t>
  </si>
  <si>
    <t>TP</t>
  </si>
  <si>
    <t>FP</t>
  </si>
  <si>
    <t>TN</t>
  </si>
  <si>
    <t>FN</t>
  </si>
  <si>
    <t>senzitivita</t>
  </si>
  <si>
    <t>specificita</t>
  </si>
  <si>
    <t>1-senzitivita</t>
  </si>
  <si>
    <t>1-specificita</t>
  </si>
  <si>
    <t>J</t>
  </si>
  <si>
    <t>I</t>
  </si>
  <si>
    <t>prevalence</t>
  </si>
  <si>
    <t>q=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</si>
</sst>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2" borderId="0" xfId="0" applyFill="1"/>
    <xf numFmtId="9" fontId="0" fillId="0" borderId="0" xfId="1" applyFont="1"/>
    <xf numFmtId="9" fontId="0" fillId="0" borderId="0" xfId="0" applyNumberFormat="1"/>
    <xf numFmtId="2" fontId="0" fillId="0" borderId="0" xfId="0" applyNumberFormat="1"/>
    <xf numFmtId="10" fontId="0" fillId="0" borderId="0" xfId="0" applyNumberFormat="1"/>
    <xf numFmtId="10" fontId="0" fillId="0" borderId="0" xfId="1" applyNumberFormat="1" applyFo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test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[1]Sheet1!$N$11:$N$77</c:f>
              <c:numCache>
                <c:formatCode>General</c:formatCode>
                <c:ptCount val="67"/>
                <c:pt idx="0">
                  <c:v>1</c:v>
                </c:pt>
                <c:pt idx="1">
                  <c:v>0.97297297297297303</c:v>
                </c:pt>
                <c:pt idx="2">
                  <c:v>0.94736842105263164</c:v>
                </c:pt>
                <c:pt idx="3">
                  <c:v>0.9</c:v>
                </c:pt>
                <c:pt idx="4">
                  <c:v>0.87804878048780488</c:v>
                </c:pt>
                <c:pt idx="5">
                  <c:v>0.85714285714285721</c:v>
                </c:pt>
                <c:pt idx="6">
                  <c:v>0.8</c:v>
                </c:pt>
                <c:pt idx="7">
                  <c:v>0.78260869565217395</c:v>
                </c:pt>
                <c:pt idx="8">
                  <c:v>0.76595744680851063</c:v>
                </c:pt>
                <c:pt idx="9">
                  <c:v>0.73469387755102034</c:v>
                </c:pt>
                <c:pt idx="10">
                  <c:v>0.69230769230769229</c:v>
                </c:pt>
                <c:pt idx="11">
                  <c:v>0.62068965517241381</c:v>
                </c:pt>
                <c:pt idx="12">
                  <c:v>0.5714285714285714</c:v>
                </c:pt>
                <c:pt idx="13">
                  <c:v>0.55384615384615388</c:v>
                </c:pt>
                <c:pt idx="14">
                  <c:v>0.52941176470588236</c:v>
                </c:pt>
                <c:pt idx="15">
                  <c:v>0.51428571428571423</c:v>
                </c:pt>
                <c:pt idx="16">
                  <c:v>0.5</c:v>
                </c:pt>
                <c:pt idx="17">
                  <c:v>0.48648648648648651</c:v>
                </c:pt>
                <c:pt idx="18">
                  <c:v>0.44999999999999996</c:v>
                </c:pt>
                <c:pt idx="19">
                  <c:v>0.44444444444444442</c:v>
                </c:pt>
                <c:pt idx="20">
                  <c:v>0.41379310344827591</c:v>
                </c:pt>
                <c:pt idx="21">
                  <c:v>0.37894736842105259</c:v>
                </c:pt>
                <c:pt idx="22">
                  <c:v>0.34951456310679607</c:v>
                </c:pt>
                <c:pt idx="23">
                  <c:v>0.33644859813084116</c:v>
                </c:pt>
                <c:pt idx="24">
                  <c:v>0.3214285714285714</c:v>
                </c:pt>
                <c:pt idx="25">
                  <c:v>0.31304347826086953</c:v>
                </c:pt>
                <c:pt idx="26">
                  <c:v>0.29508196721311475</c:v>
                </c:pt>
                <c:pt idx="27">
                  <c:v>0.2857142857142857</c:v>
                </c:pt>
                <c:pt idx="28">
                  <c:v>0.28346456692913391</c:v>
                </c:pt>
                <c:pt idx="29">
                  <c:v>0.27067669172932329</c:v>
                </c:pt>
                <c:pt idx="30">
                  <c:v>0.25899280575539574</c:v>
                </c:pt>
                <c:pt idx="31">
                  <c:v>0.2432432432432432</c:v>
                </c:pt>
                <c:pt idx="32">
                  <c:v>0.23684210526315785</c:v>
                </c:pt>
                <c:pt idx="33">
                  <c:v>0.22360248447204967</c:v>
                </c:pt>
                <c:pt idx="34">
                  <c:v>0.20958083832335328</c:v>
                </c:pt>
                <c:pt idx="35">
                  <c:v>0.20114942528735635</c:v>
                </c:pt>
                <c:pt idx="36">
                  <c:v>0.19774011299435024</c:v>
                </c:pt>
                <c:pt idx="37">
                  <c:v>0.1933701657458563</c:v>
                </c:pt>
                <c:pt idx="38">
                  <c:v>0.18478260869565222</c:v>
                </c:pt>
                <c:pt idx="39">
                  <c:v>0.18181818181818177</c:v>
                </c:pt>
                <c:pt idx="40">
                  <c:v>0.17204301075268813</c:v>
                </c:pt>
                <c:pt idx="41">
                  <c:v>0.1542553191489362</c:v>
                </c:pt>
                <c:pt idx="42">
                  <c:v>0.14814814814814814</c:v>
                </c:pt>
                <c:pt idx="43">
                  <c:v>0.1436170212765957</c:v>
                </c:pt>
                <c:pt idx="44">
                  <c:v>0.13756613756613756</c:v>
                </c:pt>
                <c:pt idx="45">
                  <c:v>0.11891891891891893</c:v>
                </c:pt>
                <c:pt idx="46">
                  <c:v>9.4444444444444442E-2</c:v>
                </c:pt>
                <c:pt idx="47">
                  <c:v>8.9385474860335212E-2</c:v>
                </c:pt>
                <c:pt idx="48">
                  <c:v>8.4269662921348298E-2</c:v>
                </c:pt>
                <c:pt idx="49">
                  <c:v>7.9096045197740161E-2</c:v>
                </c:pt>
                <c:pt idx="50">
                  <c:v>7.8651685393258397E-2</c:v>
                </c:pt>
                <c:pt idx="51">
                  <c:v>6.8181818181818232E-2</c:v>
                </c:pt>
                <c:pt idx="52">
                  <c:v>6.2857142857142834E-2</c:v>
                </c:pt>
                <c:pt idx="53">
                  <c:v>4.6511627906976716E-2</c:v>
                </c:pt>
                <c:pt idx="54">
                  <c:v>4.0935672514619936E-2</c:v>
                </c:pt>
                <c:pt idx="55">
                  <c:v>3.5294117647058809E-2</c:v>
                </c:pt>
                <c:pt idx="56">
                  <c:v>2.9585798816568087E-2</c:v>
                </c:pt>
                <c:pt idx="57">
                  <c:v>1.7964071856287456E-2</c:v>
                </c:pt>
                <c:pt idx="58">
                  <c:v>1.2048192771084376E-2</c:v>
                </c:pt>
                <c:pt idx="59">
                  <c:v>6.0606060606060996E-3</c:v>
                </c:pt>
                <c:pt idx="60">
                  <c:v>0</c:v>
                </c:pt>
              </c:numCache>
            </c:numRef>
          </c:xVal>
          <c:yVal>
            <c:numRef>
              <c:f>[1]Sheet1!$K$11:$K$77</c:f>
              <c:numCache>
                <c:formatCode>General</c:formatCode>
                <c:ptCount val="6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0.97222222222222221</c:v>
                </c:pt>
                <c:pt idx="35">
                  <c:v>0.97222222222222221</c:v>
                </c:pt>
                <c:pt idx="36">
                  <c:v>0.97222222222222221</c:v>
                </c:pt>
                <c:pt idx="37">
                  <c:v>0.97222222222222221</c:v>
                </c:pt>
                <c:pt idx="38">
                  <c:v>0.94444444444444442</c:v>
                </c:pt>
                <c:pt idx="39">
                  <c:v>0.94444444444444442</c:v>
                </c:pt>
                <c:pt idx="40">
                  <c:v>0.88888888888888884</c:v>
                </c:pt>
                <c:pt idx="41">
                  <c:v>0.80555555555555558</c:v>
                </c:pt>
                <c:pt idx="42">
                  <c:v>0.77777777777777779</c:v>
                </c:pt>
                <c:pt idx="43">
                  <c:v>0.75</c:v>
                </c:pt>
                <c:pt idx="44">
                  <c:v>0.72222222222222221</c:v>
                </c:pt>
                <c:pt idx="45">
                  <c:v>0.61111111111111116</c:v>
                </c:pt>
                <c:pt idx="46">
                  <c:v>0.47222222222222221</c:v>
                </c:pt>
                <c:pt idx="47">
                  <c:v>0.44444444444444442</c:v>
                </c:pt>
                <c:pt idx="48">
                  <c:v>0.41666666666666669</c:v>
                </c:pt>
                <c:pt idx="49">
                  <c:v>0.3888888888888889</c:v>
                </c:pt>
                <c:pt idx="50">
                  <c:v>0.3888888888888889</c:v>
                </c:pt>
                <c:pt idx="51">
                  <c:v>0.33333333333333331</c:v>
                </c:pt>
                <c:pt idx="52">
                  <c:v>0.30555555555555558</c:v>
                </c:pt>
                <c:pt idx="53">
                  <c:v>0.22222222222222221</c:v>
                </c:pt>
                <c:pt idx="54">
                  <c:v>0.19444444444444445</c:v>
                </c:pt>
                <c:pt idx="55">
                  <c:v>0.16666666666666666</c:v>
                </c:pt>
                <c:pt idx="56">
                  <c:v>0.1388888888888889</c:v>
                </c:pt>
                <c:pt idx="57">
                  <c:v>8.3333333333333329E-2</c:v>
                </c:pt>
                <c:pt idx="58">
                  <c:v>5.5555555555555552E-2</c:v>
                </c:pt>
                <c:pt idx="59">
                  <c:v>2.7777777777777776E-2</c:v>
                </c:pt>
                <c:pt idx="6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76-EC49-A092-217D5719E32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2D76-EC49-A092-217D5719E320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2D76-EC49-A092-217D5719E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653072"/>
        <c:axId val="461651896"/>
      </c:scatterChart>
      <c:valAx>
        <c:axId val="46165307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1651896"/>
        <c:crosses val="autoZero"/>
        <c:crossBetween val="midCat"/>
        <c:majorUnit val="0.1"/>
      </c:valAx>
      <c:valAx>
        <c:axId val="4616518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1653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12700</xdr:colOff>
      <xdr:row>0</xdr:row>
      <xdr:rowOff>190500</xdr:rowOff>
    </xdr:from>
    <xdr:to>
      <xdr:col>24</xdr:col>
      <xdr:colOff>308245</xdr:colOff>
      <xdr:row>25</xdr:row>
      <xdr:rowOff>34536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5BF2FFF-8356-B34A-A321-DCA06BBFA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1">
          <cell r="K11">
            <v>1</v>
          </cell>
          <cell r="N11">
            <v>1</v>
          </cell>
        </row>
        <row r="12">
          <cell r="K12">
            <v>1</v>
          </cell>
          <cell r="N12">
            <v>0.97297297297297303</v>
          </cell>
        </row>
        <row r="13">
          <cell r="K13">
            <v>1</v>
          </cell>
          <cell r="N13">
            <v>0.94736842105263164</v>
          </cell>
        </row>
        <row r="14">
          <cell r="K14">
            <v>1</v>
          </cell>
          <cell r="N14">
            <v>0.9</v>
          </cell>
        </row>
        <row r="15">
          <cell r="K15">
            <v>1</v>
          </cell>
          <cell r="N15">
            <v>0.87804878048780488</v>
          </cell>
        </row>
        <row r="16">
          <cell r="K16">
            <v>1</v>
          </cell>
          <cell r="N16">
            <v>0.85714285714285721</v>
          </cell>
        </row>
        <row r="17">
          <cell r="K17">
            <v>1</v>
          </cell>
          <cell r="N17">
            <v>0.8</v>
          </cell>
        </row>
        <row r="18">
          <cell r="K18">
            <v>1</v>
          </cell>
          <cell r="N18">
            <v>0.78260869565217395</v>
          </cell>
        </row>
        <row r="19">
          <cell r="K19">
            <v>1</v>
          </cell>
          <cell r="N19">
            <v>0.76595744680851063</v>
          </cell>
        </row>
        <row r="20">
          <cell r="K20">
            <v>1</v>
          </cell>
          <cell r="N20">
            <v>0.73469387755102034</v>
          </cell>
        </row>
        <row r="21">
          <cell r="K21">
            <v>1</v>
          </cell>
          <cell r="N21">
            <v>0.69230769230769229</v>
          </cell>
        </row>
        <row r="22">
          <cell r="K22">
            <v>1</v>
          </cell>
          <cell r="N22">
            <v>0.62068965517241381</v>
          </cell>
        </row>
        <row r="23">
          <cell r="K23">
            <v>1</v>
          </cell>
          <cell r="N23">
            <v>0.5714285714285714</v>
          </cell>
        </row>
        <row r="24">
          <cell r="K24">
            <v>1</v>
          </cell>
          <cell r="N24">
            <v>0.55384615384615388</v>
          </cell>
        </row>
        <row r="25">
          <cell r="K25">
            <v>1</v>
          </cell>
          <cell r="N25">
            <v>0.52941176470588236</v>
          </cell>
        </row>
        <row r="26">
          <cell r="K26">
            <v>1</v>
          </cell>
          <cell r="N26">
            <v>0.51428571428571423</v>
          </cell>
        </row>
        <row r="27">
          <cell r="K27">
            <v>1</v>
          </cell>
          <cell r="N27">
            <v>0.5</v>
          </cell>
        </row>
        <row r="28">
          <cell r="K28">
            <v>1</v>
          </cell>
          <cell r="N28">
            <v>0.48648648648648651</v>
          </cell>
        </row>
        <row r="29">
          <cell r="K29">
            <v>1</v>
          </cell>
          <cell r="N29">
            <v>0.44999999999999996</v>
          </cell>
        </row>
        <row r="30">
          <cell r="K30">
            <v>1</v>
          </cell>
          <cell r="N30">
            <v>0.44444444444444442</v>
          </cell>
        </row>
        <row r="31">
          <cell r="K31">
            <v>1</v>
          </cell>
          <cell r="N31">
            <v>0.41379310344827591</v>
          </cell>
        </row>
        <row r="32">
          <cell r="K32">
            <v>1</v>
          </cell>
          <cell r="N32">
            <v>0.37894736842105259</v>
          </cell>
        </row>
        <row r="33">
          <cell r="K33">
            <v>1</v>
          </cell>
          <cell r="N33">
            <v>0.34951456310679607</v>
          </cell>
        </row>
        <row r="34">
          <cell r="K34">
            <v>1</v>
          </cell>
          <cell r="N34">
            <v>0.33644859813084116</v>
          </cell>
        </row>
        <row r="35">
          <cell r="K35">
            <v>1</v>
          </cell>
          <cell r="N35">
            <v>0.3214285714285714</v>
          </cell>
        </row>
        <row r="36">
          <cell r="K36">
            <v>1</v>
          </cell>
          <cell r="N36">
            <v>0.31304347826086953</v>
          </cell>
        </row>
        <row r="37">
          <cell r="K37">
            <v>1</v>
          </cell>
          <cell r="N37">
            <v>0.29508196721311475</v>
          </cell>
        </row>
        <row r="38">
          <cell r="K38">
            <v>1</v>
          </cell>
          <cell r="N38">
            <v>0.2857142857142857</v>
          </cell>
        </row>
        <row r="39">
          <cell r="K39">
            <v>1</v>
          </cell>
          <cell r="N39">
            <v>0.28346456692913391</v>
          </cell>
        </row>
        <row r="40">
          <cell r="K40">
            <v>1</v>
          </cell>
          <cell r="N40">
            <v>0.27067669172932329</v>
          </cell>
        </row>
        <row r="41">
          <cell r="K41">
            <v>1</v>
          </cell>
          <cell r="N41">
            <v>0.25899280575539574</v>
          </cell>
        </row>
        <row r="42">
          <cell r="K42">
            <v>1</v>
          </cell>
          <cell r="N42">
            <v>0.2432432432432432</v>
          </cell>
        </row>
        <row r="43">
          <cell r="K43">
            <v>1</v>
          </cell>
          <cell r="N43">
            <v>0.23684210526315785</v>
          </cell>
        </row>
        <row r="44">
          <cell r="K44">
            <v>1</v>
          </cell>
          <cell r="N44">
            <v>0.22360248447204967</v>
          </cell>
        </row>
        <row r="45">
          <cell r="K45">
            <v>0.97222222222222221</v>
          </cell>
          <cell r="N45">
            <v>0.20958083832335328</v>
          </cell>
        </row>
        <row r="46">
          <cell r="K46">
            <v>0.97222222222222221</v>
          </cell>
          <cell r="N46">
            <v>0.20114942528735635</v>
          </cell>
        </row>
        <row r="47">
          <cell r="K47">
            <v>0.97222222222222221</v>
          </cell>
          <cell r="N47">
            <v>0.19774011299435024</v>
          </cell>
        </row>
        <row r="48">
          <cell r="K48">
            <v>0.97222222222222221</v>
          </cell>
          <cell r="N48">
            <v>0.1933701657458563</v>
          </cell>
        </row>
        <row r="49">
          <cell r="K49">
            <v>0.94444444444444442</v>
          </cell>
          <cell r="N49">
            <v>0.18478260869565222</v>
          </cell>
        </row>
        <row r="50">
          <cell r="K50">
            <v>0.94444444444444442</v>
          </cell>
          <cell r="N50">
            <v>0.18181818181818177</v>
          </cell>
        </row>
        <row r="51">
          <cell r="K51">
            <v>0.88888888888888884</v>
          </cell>
          <cell r="N51">
            <v>0.17204301075268813</v>
          </cell>
        </row>
        <row r="52">
          <cell r="K52">
            <v>0.80555555555555558</v>
          </cell>
          <cell r="N52">
            <v>0.1542553191489362</v>
          </cell>
        </row>
        <row r="53">
          <cell r="K53">
            <v>0.77777777777777779</v>
          </cell>
          <cell r="N53">
            <v>0.14814814814814814</v>
          </cell>
        </row>
        <row r="54">
          <cell r="K54">
            <v>0.75</v>
          </cell>
          <cell r="N54">
            <v>0.1436170212765957</v>
          </cell>
        </row>
        <row r="55">
          <cell r="K55">
            <v>0.72222222222222221</v>
          </cell>
          <cell r="N55">
            <v>0.13756613756613756</v>
          </cell>
        </row>
        <row r="56">
          <cell r="K56">
            <v>0.61111111111111116</v>
          </cell>
          <cell r="N56">
            <v>0.11891891891891893</v>
          </cell>
        </row>
        <row r="57">
          <cell r="K57">
            <v>0.47222222222222221</v>
          </cell>
          <cell r="N57">
            <v>9.4444444444444442E-2</v>
          </cell>
        </row>
        <row r="58">
          <cell r="K58">
            <v>0.44444444444444442</v>
          </cell>
          <cell r="N58">
            <v>8.9385474860335212E-2</v>
          </cell>
        </row>
        <row r="59">
          <cell r="K59">
            <v>0.41666666666666669</v>
          </cell>
          <cell r="N59">
            <v>8.4269662921348298E-2</v>
          </cell>
        </row>
        <row r="60">
          <cell r="K60">
            <v>0.3888888888888889</v>
          </cell>
          <cell r="N60">
            <v>7.9096045197740161E-2</v>
          </cell>
        </row>
        <row r="61">
          <cell r="K61">
            <v>0.3888888888888889</v>
          </cell>
          <cell r="N61">
            <v>7.8651685393258397E-2</v>
          </cell>
        </row>
        <row r="62">
          <cell r="K62">
            <v>0.33333333333333331</v>
          </cell>
          <cell r="N62">
            <v>6.8181818181818232E-2</v>
          </cell>
        </row>
        <row r="63">
          <cell r="K63">
            <v>0.30555555555555558</v>
          </cell>
          <cell r="N63">
            <v>6.2857142857142834E-2</v>
          </cell>
        </row>
        <row r="64">
          <cell r="K64">
            <v>0.22222222222222221</v>
          </cell>
          <cell r="N64">
            <v>4.6511627906976716E-2</v>
          </cell>
        </row>
        <row r="65">
          <cell r="K65">
            <v>0.19444444444444445</v>
          </cell>
          <cell r="N65">
            <v>4.0935672514619936E-2</v>
          </cell>
        </row>
        <row r="66">
          <cell r="K66">
            <v>0.16666666666666666</v>
          </cell>
          <cell r="N66">
            <v>3.5294117647058809E-2</v>
          </cell>
        </row>
        <row r="67">
          <cell r="K67">
            <v>0.1388888888888889</v>
          </cell>
          <cell r="N67">
            <v>2.9585798816568087E-2</v>
          </cell>
        </row>
        <row r="68">
          <cell r="K68">
            <v>8.3333333333333329E-2</v>
          </cell>
          <cell r="N68">
            <v>1.7964071856287456E-2</v>
          </cell>
        </row>
        <row r="69">
          <cell r="K69">
            <v>5.5555555555555552E-2</v>
          </cell>
          <cell r="N69">
            <v>1.2048192771084376E-2</v>
          </cell>
        </row>
        <row r="70">
          <cell r="K70">
            <v>2.7777777777777776E-2</v>
          </cell>
          <cell r="N70">
            <v>6.0606060606060996E-3</v>
          </cell>
        </row>
        <row r="71">
          <cell r="K71">
            <v>0</v>
          </cell>
          <cell r="N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1"/>
  <sheetViews>
    <sheetView tabSelected="1" workbookViewId="0">
      <selection activeCell="K4" sqref="K4"/>
    </sheetView>
  </sheetViews>
  <sheetFormatPr baseColWidth="10" defaultColWidth="11.5" defaultRowHeight="16" x14ac:dyDescent="0.2"/>
  <cols>
    <col min="3" max="3" width="19.83203125" bestFit="1" customWidth="1"/>
  </cols>
  <sheetData>
    <row r="1" spans="1:16" x14ac:dyDescent="0.2">
      <c r="A1" s="1" t="s">
        <v>2</v>
      </c>
      <c r="B1" s="2" t="s">
        <v>0</v>
      </c>
      <c r="C1" s="2" t="s">
        <v>1</v>
      </c>
    </row>
    <row r="2" spans="1:16" x14ac:dyDescent="0.2">
      <c r="A2">
        <v>2959</v>
      </c>
      <c r="B2">
        <v>66</v>
      </c>
      <c r="C2">
        <v>1</v>
      </c>
    </row>
    <row r="3" spans="1:16" x14ac:dyDescent="0.2">
      <c r="A3">
        <v>8996</v>
      </c>
      <c r="B3">
        <v>75</v>
      </c>
      <c r="C3">
        <v>1</v>
      </c>
    </row>
    <row r="4" spans="1:16" x14ac:dyDescent="0.2">
      <c r="A4">
        <v>4304</v>
      </c>
      <c r="B4">
        <v>41</v>
      </c>
      <c r="C4">
        <v>0</v>
      </c>
      <c r="J4" t="s">
        <v>14</v>
      </c>
      <c r="K4" s="8">
        <f>AVERAGE(C:C)</f>
        <v>0.18</v>
      </c>
    </row>
    <row r="5" spans="1:16" x14ac:dyDescent="0.2">
      <c r="A5">
        <v>9322</v>
      </c>
      <c r="B5">
        <v>59</v>
      </c>
      <c r="C5">
        <v>0</v>
      </c>
      <c r="J5" t="s">
        <v>15</v>
      </c>
      <c r="K5" s="7">
        <f>1-K4</f>
        <v>0.82000000000000006</v>
      </c>
    </row>
    <row r="6" spans="1:16" x14ac:dyDescent="0.2">
      <c r="A6">
        <v>3557</v>
      </c>
      <c r="B6">
        <v>40</v>
      </c>
      <c r="C6">
        <v>0</v>
      </c>
    </row>
    <row r="7" spans="1:16" x14ac:dyDescent="0.2">
      <c r="A7">
        <v>5499</v>
      </c>
      <c r="B7">
        <v>51</v>
      </c>
      <c r="C7">
        <v>0</v>
      </c>
    </row>
    <row r="8" spans="1:16" x14ac:dyDescent="0.2">
      <c r="A8">
        <v>2986</v>
      </c>
      <c r="B8">
        <v>46</v>
      </c>
      <c r="C8">
        <v>0</v>
      </c>
    </row>
    <row r="9" spans="1:16" x14ac:dyDescent="0.2">
      <c r="A9">
        <v>1206</v>
      </c>
      <c r="B9">
        <v>49</v>
      </c>
      <c r="C9">
        <v>0</v>
      </c>
    </row>
    <row r="10" spans="1:16" x14ac:dyDescent="0.2">
      <c r="A10">
        <v>7265</v>
      </c>
      <c r="B10">
        <v>40</v>
      </c>
      <c r="C10">
        <v>0</v>
      </c>
      <c r="F10" s="3" t="s">
        <v>3</v>
      </c>
      <c r="G10" s="3" t="s">
        <v>4</v>
      </c>
      <c r="H10" s="3" t="s">
        <v>5</v>
      </c>
      <c r="I10" s="3" t="s">
        <v>6</v>
      </c>
      <c r="J10" s="3" t="s">
        <v>7</v>
      </c>
      <c r="K10" s="3" t="s">
        <v>8</v>
      </c>
      <c r="L10" s="3" t="s">
        <v>9</v>
      </c>
      <c r="M10" s="3" t="s">
        <v>10</v>
      </c>
      <c r="N10" s="3" t="s">
        <v>11</v>
      </c>
      <c r="O10" s="3" t="s">
        <v>12</v>
      </c>
      <c r="P10" s="3" t="s">
        <v>13</v>
      </c>
    </row>
    <row r="11" spans="1:16" x14ac:dyDescent="0.2">
      <c r="A11">
        <v>5931</v>
      </c>
      <c r="B11">
        <v>61</v>
      </c>
      <c r="C11">
        <v>0</v>
      </c>
      <c r="F11">
        <v>2</v>
      </c>
      <c r="G11">
        <f>COUNTIFS(C:C,1,B:B,_xlfn.CONCAT("&gt;=",F11))</f>
        <v>36</v>
      </c>
      <c r="H11">
        <f>COUNTIFS(C:C,0,B:B,_xlfn.CONCAT("&gt;=",F11))</f>
        <v>164</v>
      </c>
      <c r="I11">
        <f>COUNTIFS(C:C,0,B:B,_xlfn.CONCAT("&lt;",F11))</f>
        <v>0</v>
      </c>
      <c r="J11">
        <f>COUNTIFS(C:C,1,B:B,_xlfn.CONCAT("&lt;",F11))</f>
        <v>0</v>
      </c>
      <c r="K11" s="4">
        <f>G11/(G11+J11)</f>
        <v>1</v>
      </c>
      <c r="L11" s="4">
        <f>I11/(I11+G11)</f>
        <v>0</v>
      </c>
      <c r="M11" s="5">
        <f>1-K11</f>
        <v>0</v>
      </c>
      <c r="N11" s="5">
        <f>1-L11</f>
        <v>1</v>
      </c>
      <c r="O11" s="6">
        <f>K11+L11-1</f>
        <v>0</v>
      </c>
      <c r="P11" s="7">
        <f>$K$4*K11+$K$5*L11</f>
        <v>0.18</v>
      </c>
    </row>
    <row r="12" spans="1:16" x14ac:dyDescent="0.2">
      <c r="A12">
        <v>3961</v>
      </c>
      <c r="B12">
        <v>53</v>
      </c>
      <c r="C12">
        <v>0</v>
      </c>
      <c r="F12">
        <v>11</v>
      </c>
      <c r="G12">
        <f t="shared" ref="G12:G71" si="0">COUNTIFS(C:C,1,B:B,_xlfn.CONCAT("&gt;=",F12))</f>
        <v>36</v>
      </c>
      <c r="H12">
        <f t="shared" ref="H12:H71" si="1">COUNTIFS(C:C,0,B:B,_xlfn.CONCAT("&gt;=",F12))</f>
        <v>163</v>
      </c>
      <c r="I12">
        <f t="shared" ref="I12:I71" si="2">COUNTIFS(C:C,0,B:B,_xlfn.CONCAT("&lt;",F12))</f>
        <v>1</v>
      </c>
      <c r="J12">
        <f t="shared" ref="J12:J71" si="3">COUNTIFS(C:C,1,B:B,_xlfn.CONCAT("&lt;",F12))</f>
        <v>0</v>
      </c>
      <c r="K12" s="4">
        <f t="shared" ref="K12:K71" si="4">G12/(G12+J12)</f>
        <v>1</v>
      </c>
      <c r="L12" s="4">
        <f t="shared" ref="L12:L71" si="5">I12/(I12+G12)</f>
        <v>2.7027027027027029E-2</v>
      </c>
      <c r="M12" s="5">
        <f t="shared" ref="M12:N71" si="6">1-K12</f>
        <v>0</v>
      </c>
      <c r="N12" s="5">
        <f t="shared" si="6"/>
        <v>0.97297297297297303</v>
      </c>
      <c r="O12" s="6">
        <f t="shared" ref="O12:O71" si="7">K12+L12-1</f>
        <v>2.7027027027026973E-2</v>
      </c>
      <c r="P12" s="7">
        <f t="shared" ref="P12:P71" si="8">$K$4*K12+$K$5*L12</f>
        <v>0.20216216216216215</v>
      </c>
    </row>
    <row r="13" spans="1:16" x14ac:dyDescent="0.2">
      <c r="A13">
        <v>6675</v>
      </c>
      <c r="B13">
        <v>44</v>
      </c>
      <c r="C13">
        <v>0</v>
      </c>
      <c r="F13">
        <v>20</v>
      </c>
      <c r="G13">
        <f t="shared" si="0"/>
        <v>36</v>
      </c>
      <c r="H13">
        <f t="shared" si="1"/>
        <v>162</v>
      </c>
      <c r="I13">
        <f t="shared" si="2"/>
        <v>2</v>
      </c>
      <c r="J13">
        <f t="shared" si="3"/>
        <v>0</v>
      </c>
      <c r="K13" s="4">
        <f t="shared" si="4"/>
        <v>1</v>
      </c>
      <c r="L13" s="4">
        <f t="shared" si="5"/>
        <v>5.2631578947368418E-2</v>
      </c>
      <c r="M13" s="5">
        <f t="shared" si="6"/>
        <v>0</v>
      </c>
      <c r="N13" s="5">
        <f t="shared" si="6"/>
        <v>0.94736842105263164</v>
      </c>
      <c r="O13" s="6">
        <f t="shared" si="7"/>
        <v>5.2631578947368363E-2</v>
      </c>
      <c r="P13" s="7">
        <f t="shared" si="8"/>
        <v>0.22315789473684211</v>
      </c>
    </row>
    <row r="14" spans="1:16" x14ac:dyDescent="0.2">
      <c r="A14">
        <v>6423</v>
      </c>
      <c r="B14">
        <v>42</v>
      </c>
      <c r="C14">
        <v>0</v>
      </c>
      <c r="F14">
        <v>22</v>
      </c>
      <c r="G14">
        <f t="shared" si="0"/>
        <v>36</v>
      </c>
      <c r="H14">
        <f t="shared" si="1"/>
        <v>160</v>
      </c>
      <c r="I14">
        <f t="shared" si="2"/>
        <v>4</v>
      </c>
      <c r="J14">
        <f t="shared" si="3"/>
        <v>0</v>
      </c>
      <c r="K14" s="4">
        <f t="shared" si="4"/>
        <v>1</v>
      </c>
      <c r="L14" s="4">
        <f t="shared" si="5"/>
        <v>0.1</v>
      </c>
      <c r="M14" s="5">
        <f t="shared" si="6"/>
        <v>0</v>
      </c>
      <c r="N14" s="5">
        <f t="shared" si="6"/>
        <v>0.9</v>
      </c>
      <c r="O14" s="6">
        <f t="shared" si="7"/>
        <v>0.10000000000000009</v>
      </c>
      <c r="P14" s="7">
        <f t="shared" si="8"/>
        <v>0.26200000000000001</v>
      </c>
    </row>
    <row r="15" spans="1:16" x14ac:dyDescent="0.2">
      <c r="A15">
        <v>8099</v>
      </c>
      <c r="B15">
        <v>40</v>
      </c>
      <c r="C15">
        <v>0</v>
      </c>
      <c r="F15">
        <v>23</v>
      </c>
      <c r="G15">
        <f t="shared" si="0"/>
        <v>36</v>
      </c>
      <c r="H15">
        <f t="shared" si="1"/>
        <v>159</v>
      </c>
      <c r="I15">
        <f t="shared" si="2"/>
        <v>5</v>
      </c>
      <c r="J15">
        <f t="shared" si="3"/>
        <v>0</v>
      </c>
      <c r="K15" s="4">
        <f t="shared" si="4"/>
        <v>1</v>
      </c>
      <c r="L15" s="4">
        <f t="shared" si="5"/>
        <v>0.12195121951219512</v>
      </c>
      <c r="M15" s="5">
        <f t="shared" si="6"/>
        <v>0</v>
      </c>
      <c r="N15" s="5">
        <f t="shared" si="6"/>
        <v>0.87804878048780488</v>
      </c>
      <c r="O15" s="6">
        <f t="shared" si="7"/>
        <v>0.12195121951219523</v>
      </c>
      <c r="P15" s="7">
        <f t="shared" si="8"/>
        <v>0.28000000000000003</v>
      </c>
    </row>
    <row r="16" spans="1:16" x14ac:dyDescent="0.2">
      <c r="A16">
        <v>9004</v>
      </c>
      <c r="B16">
        <v>34</v>
      </c>
      <c r="C16">
        <v>0</v>
      </c>
      <c r="F16">
        <v>26</v>
      </c>
      <c r="G16">
        <f t="shared" si="0"/>
        <v>36</v>
      </c>
      <c r="H16">
        <f t="shared" si="1"/>
        <v>158</v>
      </c>
      <c r="I16">
        <f t="shared" si="2"/>
        <v>6</v>
      </c>
      <c r="J16">
        <f t="shared" si="3"/>
        <v>0</v>
      </c>
      <c r="K16" s="4">
        <f t="shared" si="4"/>
        <v>1</v>
      </c>
      <c r="L16" s="4">
        <f t="shared" si="5"/>
        <v>0.14285714285714285</v>
      </c>
      <c r="M16" s="5">
        <f t="shared" si="6"/>
        <v>0</v>
      </c>
      <c r="N16" s="5">
        <f t="shared" si="6"/>
        <v>0.85714285714285721</v>
      </c>
      <c r="O16" s="6">
        <f t="shared" si="7"/>
        <v>0.14285714285714279</v>
      </c>
      <c r="P16" s="7">
        <f t="shared" si="8"/>
        <v>0.29714285714285715</v>
      </c>
    </row>
    <row r="17" spans="1:16" x14ac:dyDescent="0.2">
      <c r="A17">
        <v>8158</v>
      </c>
      <c r="B17">
        <v>23</v>
      </c>
      <c r="C17">
        <v>0</v>
      </c>
      <c r="F17">
        <v>27</v>
      </c>
      <c r="G17">
        <f t="shared" si="0"/>
        <v>36</v>
      </c>
      <c r="H17">
        <f t="shared" si="1"/>
        <v>155</v>
      </c>
      <c r="I17">
        <f t="shared" si="2"/>
        <v>9</v>
      </c>
      <c r="J17">
        <f t="shared" si="3"/>
        <v>0</v>
      </c>
      <c r="K17" s="4">
        <f t="shared" si="4"/>
        <v>1</v>
      </c>
      <c r="L17" s="4">
        <f t="shared" si="5"/>
        <v>0.2</v>
      </c>
      <c r="M17" s="5">
        <f t="shared" si="6"/>
        <v>0</v>
      </c>
      <c r="N17" s="5">
        <f t="shared" si="6"/>
        <v>0.8</v>
      </c>
      <c r="O17" s="6">
        <f t="shared" si="7"/>
        <v>0.19999999999999996</v>
      </c>
      <c r="P17" s="7">
        <f t="shared" si="8"/>
        <v>0.34400000000000003</v>
      </c>
    </row>
    <row r="18" spans="1:16" x14ac:dyDescent="0.2">
      <c r="A18">
        <v>4394</v>
      </c>
      <c r="B18">
        <v>42</v>
      </c>
      <c r="C18">
        <v>0</v>
      </c>
      <c r="F18">
        <v>28</v>
      </c>
      <c r="G18">
        <f t="shared" si="0"/>
        <v>36</v>
      </c>
      <c r="H18">
        <f t="shared" si="1"/>
        <v>154</v>
      </c>
      <c r="I18">
        <f t="shared" si="2"/>
        <v>10</v>
      </c>
      <c r="J18">
        <f t="shared" si="3"/>
        <v>0</v>
      </c>
      <c r="K18" s="4">
        <f t="shared" si="4"/>
        <v>1</v>
      </c>
      <c r="L18" s="4">
        <f t="shared" si="5"/>
        <v>0.21739130434782608</v>
      </c>
      <c r="M18" s="5">
        <f t="shared" si="6"/>
        <v>0</v>
      </c>
      <c r="N18" s="5">
        <f t="shared" si="6"/>
        <v>0.78260869565217395</v>
      </c>
      <c r="O18" s="6">
        <f t="shared" si="7"/>
        <v>0.21739130434782616</v>
      </c>
      <c r="P18" s="7">
        <f t="shared" si="8"/>
        <v>0.35826086956521741</v>
      </c>
    </row>
    <row r="19" spans="1:16" x14ac:dyDescent="0.2">
      <c r="A19">
        <v>7616</v>
      </c>
      <c r="B19">
        <v>66</v>
      </c>
      <c r="C19">
        <v>1</v>
      </c>
      <c r="F19">
        <v>29</v>
      </c>
      <c r="G19">
        <f t="shared" si="0"/>
        <v>36</v>
      </c>
      <c r="H19">
        <f t="shared" si="1"/>
        <v>153</v>
      </c>
      <c r="I19">
        <f t="shared" si="2"/>
        <v>11</v>
      </c>
      <c r="J19">
        <f t="shared" si="3"/>
        <v>0</v>
      </c>
      <c r="K19" s="4">
        <f t="shared" si="4"/>
        <v>1</v>
      </c>
      <c r="L19" s="4">
        <f t="shared" si="5"/>
        <v>0.23404255319148937</v>
      </c>
      <c r="M19" s="5">
        <f t="shared" si="6"/>
        <v>0</v>
      </c>
      <c r="N19" s="5">
        <f t="shared" si="6"/>
        <v>0.76595744680851063</v>
      </c>
      <c r="O19" s="6">
        <f t="shared" si="7"/>
        <v>0.23404255319148937</v>
      </c>
      <c r="P19" s="7">
        <f t="shared" si="8"/>
        <v>0.37191489361702129</v>
      </c>
    </row>
    <row r="20" spans="1:16" x14ac:dyDescent="0.2">
      <c r="A20">
        <v>1663</v>
      </c>
      <c r="B20">
        <v>57</v>
      </c>
      <c r="C20">
        <v>0</v>
      </c>
      <c r="F20">
        <v>30</v>
      </c>
      <c r="G20">
        <f t="shared" si="0"/>
        <v>36</v>
      </c>
      <c r="H20">
        <f t="shared" si="1"/>
        <v>151</v>
      </c>
      <c r="I20">
        <f t="shared" si="2"/>
        <v>13</v>
      </c>
      <c r="J20">
        <f t="shared" si="3"/>
        <v>0</v>
      </c>
      <c r="K20" s="4">
        <f t="shared" si="4"/>
        <v>1</v>
      </c>
      <c r="L20" s="4">
        <f t="shared" si="5"/>
        <v>0.26530612244897961</v>
      </c>
      <c r="M20" s="5">
        <f t="shared" si="6"/>
        <v>0</v>
      </c>
      <c r="N20" s="5">
        <f t="shared" si="6"/>
        <v>0.73469387755102034</v>
      </c>
      <c r="O20" s="6">
        <f>K20+L20-1</f>
        <v>0.26530612244897966</v>
      </c>
      <c r="P20" s="7">
        <f t="shared" si="8"/>
        <v>0.39755102040816326</v>
      </c>
    </row>
    <row r="21" spans="1:16" x14ac:dyDescent="0.2">
      <c r="A21">
        <v>1854</v>
      </c>
      <c r="B21">
        <v>55</v>
      </c>
      <c r="C21">
        <v>0</v>
      </c>
      <c r="F21">
        <v>31</v>
      </c>
      <c r="G21">
        <f t="shared" si="0"/>
        <v>36</v>
      </c>
      <c r="H21">
        <f t="shared" si="1"/>
        <v>148</v>
      </c>
      <c r="I21">
        <f t="shared" si="2"/>
        <v>16</v>
      </c>
      <c r="J21">
        <f t="shared" si="3"/>
        <v>0</v>
      </c>
      <c r="K21" s="4">
        <f t="shared" si="4"/>
        <v>1</v>
      </c>
      <c r="L21" s="4">
        <f t="shared" si="5"/>
        <v>0.30769230769230771</v>
      </c>
      <c r="M21" s="5">
        <f t="shared" si="6"/>
        <v>0</v>
      </c>
      <c r="N21" s="5">
        <f t="shared" si="6"/>
        <v>0.69230769230769229</v>
      </c>
      <c r="O21" s="6">
        <f t="shared" si="7"/>
        <v>0.30769230769230771</v>
      </c>
      <c r="P21" s="7">
        <f t="shared" si="8"/>
        <v>0.43230769230769234</v>
      </c>
    </row>
    <row r="22" spans="1:16" x14ac:dyDescent="0.2">
      <c r="A22">
        <v>1064</v>
      </c>
      <c r="B22">
        <v>52</v>
      </c>
      <c r="C22">
        <v>0</v>
      </c>
      <c r="F22">
        <v>32</v>
      </c>
      <c r="G22">
        <f t="shared" si="0"/>
        <v>36</v>
      </c>
      <c r="H22">
        <f t="shared" si="1"/>
        <v>142</v>
      </c>
      <c r="I22">
        <f t="shared" si="2"/>
        <v>22</v>
      </c>
      <c r="J22">
        <f t="shared" si="3"/>
        <v>0</v>
      </c>
      <c r="K22" s="4">
        <f t="shared" si="4"/>
        <v>1</v>
      </c>
      <c r="L22" s="4">
        <f t="shared" si="5"/>
        <v>0.37931034482758619</v>
      </c>
      <c r="M22" s="5">
        <f t="shared" si="6"/>
        <v>0</v>
      </c>
      <c r="N22" s="5">
        <f t="shared" si="6"/>
        <v>0.62068965517241381</v>
      </c>
      <c r="O22" s="6">
        <f t="shared" si="7"/>
        <v>0.3793103448275863</v>
      </c>
      <c r="P22" s="7">
        <f t="shared" si="8"/>
        <v>0.49103448275862072</v>
      </c>
    </row>
    <row r="23" spans="1:16" x14ac:dyDescent="0.2">
      <c r="A23">
        <v>8035</v>
      </c>
      <c r="B23">
        <v>88</v>
      </c>
      <c r="C23">
        <v>1</v>
      </c>
      <c r="F23">
        <v>33</v>
      </c>
      <c r="G23">
        <f t="shared" si="0"/>
        <v>36</v>
      </c>
      <c r="H23">
        <f t="shared" si="1"/>
        <v>137</v>
      </c>
      <c r="I23">
        <f t="shared" si="2"/>
        <v>27</v>
      </c>
      <c r="J23">
        <f t="shared" si="3"/>
        <v>0</v>
      </c>
      <c r="K23" s="4">
        <f t="shared" si="4"/>
        <v>1</v>
      </c>
      <c r="L23" s="4">
        <f t="shared" si="5"/>
        <v>0.42857142857142855</v>
      </c>
      <c r="M23" s="5">
        <f t="shared" si="6"/>
        <v>0</v>
      </c>
      <c r="N23" s="5">
        <f t="shared" si="6"/>
        <v>0.5714285714285714</v>
      </c>
      <c r="O23" s="6">
        <f t="shared" si="7"/>
        <v>0.4285714285714286</v>
      </c>
      <c r="P23" s="7">
        <f t="shared" si="8"/>
        <v>0.53142857142857136</v>
      </c>
    </row>
    <row r="24" spans="1:16" x14ac:dyDescent="0.2">
      <c r="A24">
        <v>2218</v>
      </c>
      <c r="B24">
        <v>51</v>
      </c>
      <c r="C24">
        <v>0</v>
      </c>
      <c r="F24">
        <v>34</v>
      </c>
      <c r="G24">
        <f t="shared" si="0"/>
        <v>36</v>
      </c>
      <c r="H24">
        <f t="shared" si="1"/>
        <v>135</v>
      </c>
      <c r="I24">
        <f t="shared" si="2"/>
        <v>29</v>
      </c>
      <c r="J24">
        <f t="shared" si="3"/>
        <v>0</v>
      </c>
      <c r="K24" s="4">
        <f t="shared" si="4"/>
        <v>1</v>
      </c>
      <c r="L24" s="4">
        <f t="shared" si="5"/>
        <v>0.44615384615384618</v>
      </c>
      <c r="M24" s="5">
        <f t="shared" si="6"/>
        <v>0</v>
      </c>
      <c r="N24" s="5">
        <f t="shared" si="6"/>
        <v>0.55384615384615388</v>
      </c>
      <c r="O24" s="6">
        <f t="shared" si="7"/>
        <v>0.44615384615384612</v>
      </c>
      <c r="P24" s="7">
        <f t="shared" si="8"/>
        <v>0.54584615384615387</v>
      </c>
    </row>
    <row r="25" spans="1:16" x14ac:dyDescent="0.2">
      <c r="A25">
        <v>5496</v>
      </c>
      <c r="B25">
        <v>32</v>
      </c>
      <c r="C25">
        <v>0</v>
      </c>
      <c r="F25">
        <v>35</v>
      </c>
      <c r="G25">
        <f t="shared" si="0"/>
        <v>36</v>
      </c>
      <c r="H25">
        <f t="shared" si="1"/>
        <v>132</v>
      </c>
      <c r="I25">
        <f t="shared" si="2"/>
        <v>32</v>
      </c>
      <c r="J25">
        <f t="shared" si="3"/>
        <v>0</v>
      </c>
      <c r="K25" s="4">
        <f t="shared" si="4"/>
        <v>1</v>
      </c>
      <c r="L25" s="4">
        <f t="shared" si="5"/>
        <v>0.47058823529411764</v>
      </c>
      <c r="M25" s="5">
        <f t="shared" si="6"/>
        <v>0</v>
      </c>
      <c r="N25" s="5">
        <f t="shared" si="6"/>
        <v>0.52941176470588236</v>
      </c>
      <c r="O25" s="6">
        <f t="shared" si="7"/>
        <v>0.47058823529411775</v>
      </c>
      <c r="P25" s="7">
        <f t="shared" si="8"/>
        <v>0.5658823529411765</v>
      </c>
    </row>
    <row r="26" spans="1:16" x14ac:dyDescent="0.2">
      <c r="A26">
        <v>8385</v>
      </c>
      <c r="B26">
        <v>49</v>
      </c>
      <c r="C26">
        <v>0</v>
      </c>
      <c r="F26">
        <v>36</v>
      </c>
      <c r="G26">
        <f t="shared" si="0"/>
        <v>36</v>
      </c>
      <c r="H26">
        <f t="shared" si="1"/>
        <v>130</v>
      </c>
      <c r="I26">
        <f t="shared" si="2"/>
        <v>34</v>
      </c>
      <c r="J26">
        <f t="shared" si="3"/>
        <v>0</v>
      </c>
      <c r="K26" s="4">
        <f t="shared" si="4"/>
        <v>1</v>
      </c>
      <c r="L26" s="4">
        <f t="shared" si="5"/>
        <v>0.48571428571428571</v>
      </c>
      <c r="M26" s="5">
        <f t="shared" si="6"/>
        <v>0</v>
      </c>
      <c r="N26" s="5">
        <f t="shared" si="6"/>
        <v>0.51428571428571423</v>
      </c>
      <c r="O26" s="6">
        <f t="shared" si="7"/>
        <v>0.48571428571428577</v>
      </c>
      <c r="P26" s="7">
        <f t="shared" si="8"/>
        <v>0.57828571428571429</v>
      </c>
    </row>
    <row r="27" spans="1:16" x14ac:dyDescent="0.2">
      <c r="A27">
        <v>8041</v>
      </c>
      <c r="B27">
        <v>49</v>
      </c>
      <c r="C27">
        <v>0</v>
      </c>
      <c r="F27">
        <v>37</v>
      </c>
      <c r="G27">
        <f t="shared" si="0"/>
        <v>36</v>
      </c>
      <c r="H27">
        <f t="shared" si="1"/>
        <v>128</v>
      </c>
      <c r="I27">
        <f t="shared" si="2"/>
        <v>36</v>
      </c>
      <c r="J27">
        <f t="shared" si="3"/>
        <v>0</v>
      </c>
      <c r="K27" s="4">
        <f t="shared" si="4"/>
        <v>1</v>
      </c>
      <c r="L27" s="4">
        <f t="shared" si="5"/>
        <v>0.5</v>
      </c>
      <c r="M27" s="5">
        <f t="shared" si="6"/>
        <v>0</v>
      </c>
      <c r="N27" s="5">
        <f t="shared" si="6"/>
        <v>0.5</v>
      </c>
      <c r="O27" s="6">
        <f t="shared" si="7"/>
        <v>0.5</v>
      </c>
      <c r="P27" s="7">
        <f t="shared" si="8"/>
        <v>0.59000000000000008</v>
      </c>
    </row>
    <row r="28" spans="1:16" x14ac:dyDescent="0.2">
      <c r="A28">
        <v>1699</v>
      </c>
      <c r="B28">
        <v>61</v>
      </c>
      <c r="C28">
        <v>0</v>
      </c>
      <c r="F28">
        <v>38</v>
      </c>
      <c r="G28">
        <f t="shared" si="0"/>
        <v>36</v>
      </c>
      <c r="H28">
        <f t="shared" si="1"/>
        <v>126</v>
      </c>
      <c r="I28">
        <f t="shared" si="2"/>
        <v>38</v>
      </c>
      <c r="J28">
        <f t="shared" si="3"/>
        <v>0</v>
      </c>
      <c r="K28" s="4">
        <f t="shared" si="4"/>
        <v>1</v>
      </c>
      <c r="L28" s="4">
        <f t="shared" si="5"/>
        <v>0.51351351351351349</v>
      </c>
      <c r="M28" s="5">
        <f t="shared" si="6"/>
        <v>0</v>
      </c>
      <c r="N28" s="5">
        <f t="shared" si="6"/>
        <v>0.48648648648648651</v>
      </c>
      <c r="O28" s="6">
        <f t="shared" si="7"/>
        <v>0.5135135135135136</v>
      </c>
      <c r="P28" s="7">
        <f t="shared" si="8"/>
        <v>0.60108108108108116</v>
      </c>
    </row>
    <row r="29" spans="1:16" x14ac:dyDescent="0.2">
      <c r="A29">
        <v>6442</v>
      </c>
      <c r="B29">
        <v>47</v>
      </c>
      <c r="C29">
        <v>0</v>
      </c>
      <c r="F29">
        <v>39</v>
      </c>
      <c r="G29">
        <f t="shared" si="0"/>
        <v>36</v>
      </c>
      <c r="H29">
        <f t="shared" si="1"/>
        <v>120</v>
      </c>
      <c r="I29">
        <f t="shared" si="2"/>
        <v>44</v>
      </c>
      <c r="J29">
        <f t="shared" si="3"/>
        <v>0</v>
      </c>
      <c r="K29" s="4">
        <f t="shared" si="4"/>
        <v>1</v>
      </c>
      <c r="L29" s="4">
        <f t="shared" si="5"/>
        <v>0.55000000000000004</v>
      </c>
      <c r="M29" s="5">
        <f t="shared" si="6"/>
        <v>0</v>
      </c>
      <c r="N29" s="5">
        <f t="shared" si="6"/>
        <v>0.44999999999999996</v>
      </c>
      <c r="O29" s="6">
        <f t="shared" si="7"/>
        <v>0.55000000000000004</v>
      </c>
      <c r="P29" s="7">
        <f t="shared" si="8"/>
        <v>0.63100000000000001</v>
      </c>
    </row>
    <row r="30" spans="1:16" x14ac:dyDescent="0.2">
      <c r="A30">
        <v>2291</v>
      </c>
      <c r="B30">
        <v>56</v>
      </c>
      <c r="C30">
        <v>0</v>
      </c>
      <c r="F30">
        <v>40</v>
      </c>
      <c r="G30">
        <f t="shared" si="0"/>
        <v>36</v>
      </c>
      <c r="H30">
        <f t="shared" si="1"/>
        <v>119</v>
      </c>
      <c r="I30">
        <f t="shared" si="2"/>
        <v>45</v>
      </c>
      <c r="J30">
        <f t="shared" si="3"/>
        <v>0</v>
      </c>
      <c r="K30" s="4">
        <f t="shared" si="4"/>
        <v>1</v>
      </c>
      <c r="L30" s="4">
        <f t="shared" si="5"/>
        <v>0.55555555555555558</v>
      </c>
      <c r="M30" s="5">
        <f t="shared" si="6"/>
        <v>0</v>
      </c>
      <c r="N30" s="5">
        <f t="shared" si="6"/>
        <v>0.44444444444444442</v>
      </c>
      <c r="O30" s="6">
        <f t="shared" si="7"/>
        <v>0.55555555555555558</v>
      </c>
      <c r="P30" s="7">
        <f t="shared" si="8"/>
        <v>0.63555555555555565</v>
      </c>
    </row>
    <row r="31" spans="1:16" x14ac:dyDescent="0.2">
      <c r="A31">
        <v>5973</v>
      </c>
      <c r="B31">
        <v>41</v>
      </c>
      <c r="C31">
        <v>0</v>
      </c>
      <c r="F31">
        <v>41</v>
      </c>
      <c r="G31">
        <f t="shared" si="0"/>
        <v>36</v>
      </c>
      <c r="H31">
        <f t="shared" si="1"/>
        <v>113</v>
      </c>
      <c r="I31">
        <f t="shared" si="2"/>
        <v>51</v>
      </c>
      <c r="J31">
        <f t="shared" si="3"/>
        <v>0</v>
      </c>
      <c r="K31" s="4">
        <f t="shared" si="4"/>
        <v>1</v>
      </c>
      <c r="L31" s="4">
        <f t="shared" si="5"/>
        <v>0.58620689655172409</v>
      </c>
      <c r="M31" s="5">
        <f t="shared" si="6"/>
        <v>0</v>
      </c>
      <c r="N31" s="5">
        <f t="shared" si="6"/>
        <v>0.41379310344827591</v>
      </c>
      <c r="O31" s="6">
        <f t="shared" si="7"/>
        <v>0.5862068965517242</v>
      </c>
      <c r="P31" s="7">
        <f t="shared" si="8"/>
        <v>0.66068965517241374</v>
      </c>
    </row>
    <row r="32" spans="1:16" x14ac:dyDescent="0.2">
      <c r="A32">
        <v>2184</v>
      </c>
      <c r="B32">
        <v>55</v>
      </c>
      <c r="C32">
        <v>0</v>
      </c>
      <c r="F32">
        <v>42</v>
      </c>
      <c r="G32">
        <f t="shared" si="0"/>
        <v>36</v>
      </c>
      <c r="H32">
        <f t="shared" si="1"/>
        <v>105</v>
      </c>
      <c r="I32">
        <f t="shared" si="2"/>
        <v>59</v>
      </c>
      <c r="J32">
        <f t="shared" si="3"/>
        <v>0</v>
      </c>
      <c r="K32" s="4">
        <f t="shared" si="4"/>
        <v>1</v>
      </c>
      <c r="L32" s="4">
        <f t="shared" si="5"/>
        <v>0.62105263157894741</v>
      </c>
      <c r="M32" s="5">
        <f t="shared" si="6"/>
        <v>0</v>
      </c>
      <c r="N32" s="5">
        <f t="shared" si="6"/>
        <v>0.37894736842105259</v>
      </c>
      <c r="O32" s="6">
        <f t="shared" si="7"/>
        <v>0.62105263157894752</v>
      </c>
      <c r="P32" s="7">
        <f t="shared" si="8"/>
        <v>0.6892631578947368</v>
      </c>
    </row>
    <row r="33" spans="1:16" x14ac:dyDescent="0.2">
      <c r="A33">
        <v>5737</v>
      </c>
      <c r="B33">
        <v>64</v>
      </c>
      <c r="C33">
        <v>0</v>
      </c>
      <c r="F33">
        <v>43</v>
      </c>
      <c r="G33">
        <f t="shared" si="0"/>
        <v>36</v>
      </c>
      <c r="H33">
        <f t="shared" si="1"/>
        <v>97</v>
      </c>
      <c r="I33">
        <f t="shared" si="2"/>
        <v>67</v>
      </c>
      <c r="J33">
        <f t="shared" si="3"/>
        <v>0</v>
      </c>
      <c r="K33" s="4">
        <f t="shared" si="4"/>
        <v>1</v>
      </c>
      <c r="L33" s="4">
        <f t="shared" si="5"/>
        <v>0.65048543689320393</v>
      </c>
      <c r="M33" s="5">
        <f t="shared" si="6"/>
        <v>0</v>
      </c>
      <c r="N33" s="5">
        <f t="shared" si="6"/>
        <v>0.34951456310679607</v>
      </c>
      <c r="O33" s="6">
        <f t="shared" si="7"/>
        <v>0.65048543689320404</v>
      </c>
      <c r="P33" s="7">
        <f t="shared" si="8"/>
        <v>0.7133980582524273</v>
      </c>
    </row>
    <row r="34" spans="1:16" x14ac:dyDescent="0.2">
      <c r="A34">
        <v>2528</v>
      </c>
      <c r="B34">
        <v>34</v>
      </c>
      <c r="C34">
        <v>0</v>
      </c>
      <c r="F34">
        <v>44</v>
      </c>
      <c r="G34">
        <f t="shared" si="0"/>
        <v>36</v>
      </c>
      <c r="H34">
        <f t="shared" si="1"/>
        <v>93</v>
      </c>
      <c r="I34">
        <f t="shared" si="2"/>
        <v>71</v>
      </c>
      <c r="J34">
        <f t="shared" si="3"/>
        <v>0</v>
      </c>
      <c r="K34" s="4">
        <f t="shared" si="4"/>
        <v>1</v>
      </c>
      <c r="L34" s="4">
        <f t="shared" si="5"/>
        <v>0.66355140186915884</v>
      </c>
      <c r="M34" s="5">
        <f t="shared" si="6"/>
        <v>0</v>
      </c>
      <c r="N34" s="5">
        <f t="shared" si="6"/>
        <v>0.33644859813084116</v>
      </c>
      <c r="O34" s="6">
        <f t="shared" si="7"/>
        <v>0.66355140186915884</v>
      </c>
      <c r="P34" s="7">
        <f t="shared" si="8"/>
        <v>0.7241121495327103</v>
      </c>
    </row>
    <row r="35" spans="1:16" x14ac:dyDescent="0.2">
      <c r="A35">
        <v>3047</v>
      </c>
      <c r="B35">
        <v>41</v>
      </c>
      <c r="C35">
        <v>0</v>
      </c>
      <c r="F35">
        <v>45</v>
      </c>
      <c r="G35">
        <f t="shared" si="0"/>
        <v>36</v>
      </c>
      <c r="H35">
        <f t="shared" si="1"/>
        <v>88</v>
      </c>
      <c r="I35">
        <f t="shared" si="2"/>
        <v>76</v>
      </c>
      <c r="J35">
        <f t="shared" si="3"/>
        <v>0</v>
      </c>
      <c r="K35" s="4">
        <f t="shared" si="4"/>
        <v>1</v>
      </c>
      <c r="L35" s="4">
        <f t="shared" si="5"/>
        <v>0.6785714285714286</v>
      </c>
      <c r="M35" s="5">
        <f t="shared" si="6"/>
        <v>0</v>
      </c>
      <c r="N35" s="5">
        <f t="shared" si="6"/>
        <v>0.3214285714285714</v>
      </c>
      <c r="O35" s="6">
        <f t="shared" si="7"/>
        <v>0.6785714285714286</v>
      </c>
      <c r="P35" s="7">
        <f t="shared" si="8"/>
        <v>0.73642857142857143</v>
      </c>
    </row>
    <row r="36" spans="1:16" x14ac:dyDescent="0.2">
      <c r="A36">
        <v>7287</v>
      </c>
      <c r="B36">
        <v>51</v>
      </c>
      <c r="C36">
        <v>0</v>
      </c>
      <c r="F36">
        <v>46</v>
      </c>
      <c r="G36">
        <f t="shared" si="0"/>
        <v>36</v>
      </c>
      <c r="H36">
        <f t="shared" si="1"/>
        <v>85</v>
      </c>
      <c r="I36">
        <f t="shared" si="2"/>
        <v>79</v>
      </c>
      <c r="J36">
        <f t="shared" si="3"/>
        <v>0</v>
      </c>
      <c r="K36" s="4">
        <f t="shared" si="4"/>
        <v>1</v>
      </c>
      <c r="L36" s="4">
        <f t="shared" si="5"/>
        <v>0.68695652173913047</v>
      </c>
      <c r="M36" s="5">
        <f t="shared" si="6"/>
        <v>0</v>
      </c>
      <c r="N36" s="5">
        <f t="shared" si="6"/>
        <v>0.31304347826086953</v>
      </c>
      <c r="O36" s="6">
        <f t="shared" si="7"/>
        <v>0.68695652173913047</v>
      </c>
      <c r="P36" s="7">
        <f t="shared" si="8"/>
        <v>0.74330434782608701</v>
      </c>
    </row>
    <row r="37" spans="1:16" x14ac:dyDescent="0.2">
      <c r="A37">
        <v>9755</v>
      </c>
      <c r="B37">
        <v>61</v>
      </c>
      <c r="C37">
        <v>0</v>
      </c>
      <c r="F37">
        <v>47</v>
      </c>
      <c r="G37">
        <f t="shared" si="0"/>
        <v>36</v>
      </c>
      <c r="H37">
        <f t="shared" si="1"/>
        <v>78</v>
      </c>
      <c r="I37">
        <f t="shared" si="2"/>
        <v>86</v>
      </c>
      <c r="J37">
        <f t="shared" si="3"/>
        <v>0</v>
      </c>
      <c r="K37" s="4">
        <f t="shared" si="4"/>
        <v>1</v>
      </c>
      <c r="L37" s="4">
        <f t="shared" si="5"/>
        <v>0.70491803278688525</v>
      </c>
      <c r="M37" s="5">
        <f t="shared" si="6"/>
        <v>0</v>
      </c>
      <c r="N37" s="5">
        <f t="shared" si="6"/>
        <v>0.29508196721311475</v>
      </c>
      <c r="O37" s="6">
        <f t="shared" si="7"/>
        <v>0.70491803278688536</v>
      </c>
      <c r="P37" s="7">
        <f t="shared" si="8"/>
        <v>0.75803278688524589</v>
      </c>
    </row>
    <row r="38" spans="1:16" x14ac:dyDescent="0.2">
      <c r="A38">
        <v>5426</v>
      </c>
      <c r="B38">
        <v>62</v>
      </c>
      <c r="C38">
        <v>0</v>
      </c>
      <c r="F38">
        <v>48</v>
      </c>
      <c r="G38">
        <f t="shared" si="0"/>
        <v>36</v>
      </c>
      <c r="H38">
        <f t="shared" si="1"/>
        <v>74</v>
      </c>
      <c r="I38">
        <f t="shared" si="2"/>
        <v>90</v>
      </c>
      <c r="J38">
        <f t="shared" si="3"/>
        <v>0</v>
      </c>
      <c r="K38" s="4">
        <f t="shared" si="4"/>
        <v>1</v>
      </c>
      <c r="L38" s="4">
        <f t="shared" si="5"/>
        <v>0.7142857142857143</v>
      </c>
      <c r="M38" s="5">
        <f t="shared" si="6"/>
        <v>0</v>
      </c>
      <c r="N38" s="5">
        <f t="shared" si="6"/>
        <v>0.2857142857142857</v>
      </c>
      <c r="O38" s="6">
        <f t="shared" si="7"/>
        <v>0.71428571428571441</v>
      </c>
      <c r="P38" s="7">
        <f t="shared" si="8"/>
        <v>0.76571428571428579</v>
      </c>
    </row>
    <row r="39" spans="1:16" x14ac:dyDescent="0.2">
      <c r="A39">
        <v>7184</v>
      </c>
      <c r="B39">
        <v>50</v>
      </c>
      <c r="C39">
        <v>0</v>
      </c>
      <c r="F39">
        <v>49</v>
      </c>
      <c r="G39">
        <f t="shared" si="0"/>
        <v>36</v>
      </c>
      <c r="H39">
        <f t="shared" si="1"/>
        <v>73</v>
      </c>
      <c r="I39">
        <f t="shared" si="2"/>
        <v>91</v>
      </c>
      <c r="J39">
        <f t="shared" si="3"/>
        <v>0</v>
      </c>
      <c r="K39" s="4">
        <f t="shared" si="4"/>
        <v>1</v>
      </c>
      <c r="L39" s="4">
        <f t="shared" si="5"/>
        <v>0.71653543307086609</v>
      </c>
      <c r="M39" s="5">
        <f t="shared" si="6"/>
        <v>0</v>
      </c>
      <c r="N39" s="5">
        <f t="shared" si="6"/>
        <v>0.28346456692913391</v>
      </c>
      <c r="O39" s="6">
        <f t="shared" si="7"/>
        <v>0.7165354330708662</v>
      </c>
      <c r="P39" s="7">
        <f t="shared" si="8"/>
        <v>0.76755905511811018</v>
      </c>
    </row>
    <row r="40" spans="1:16" x14ac:dyDescent="0.2">
      <c r="A40">
        <v>1775</v>
      </c>
      <c r="B40">
        <v>43</v>
      </c>
      <c r="C40">
        <v>0</v>
      </c>
      <c r="F40">
        <v>50</v>
      </c>
      <c r="G40">
        <f t="shared" si="0"/>
        <v>36</v>
      </c>
      <c r="H40">
        <f t="shared" si="1"/>
        <v>67</v>
      </c>
      <c r="I40">
        <f t="shared" si="2"/>
        <v>97</v>
      </c>
      <c r="J40">
        <f t="shared" si="3"/>
        <v>0</v>
      </c>
      <c r="K40" s="4">
        <f t="shared" si="4"/>
        <v>1</v>
      </c>
      <c r="L40" s="4">
        <f t="shared" si="5"/>
        <v>0.72932330827067671</v>
      </c>
      <c r="M40" s="5">
        <f t="shared" si="6"/>
        <v>0</v>
      </c>
      <c r="N40" s="5">
        <f t="shared" si="6"/>
        <v>0.27067669172932329</v>
      </c>
      <c r="O40" s="6">
        <f t="shared" si="7"/>
        <v>0.72932330827067671</v>
      </c>
      <c r="P40" s="7">
        <f t="shared" si="8"/>
        <v>0.77804511278195498</v>
      </c>
    </row>
    <row r="41" spans="1:16" x14ac:dyDescent="0.2">
      <c r="A41">
        <v>9571</v>
      </c>
      <c r="B41">
        <v>73</v>
      </c>
      <c r="C41">
        <v>1</v>
      </c>
      <c r="F41">
        <v>51</v>
      </c>
      <c r="G41">
        <f t="shared" si="0"/>
        <v>36</v>
      </c>
      <c r="H41">
        <f t="shared" si="1"/>
        <v>61</v>
      </c>
      <c r="I41">
        <f t="shared" si="2"/>
        <v>103</v>
      </c>
      <c r="J41">
        <f t="shared" si="3"/>
        <v>0</v>
      </c>
      <c r="K41" s="4">
        <f t="shared" si="4"/>
        <v>1</v>
      </c>
      <c r="L41" s="4">
        <f t="shared" si="5"/>
        <v>0.74100719424460426</v>
      </c>
      <c r="M41" s="5">
        <f t="shared" si="6"/>
        <v>0</v>
      </c>
      <c r="N41" s="5">
        <f t="shared" si="6"/>
        <v>0.25899280575539574</v>
      </c>
      <c r="O41" s="6">
        <f t="shared" si="7"/>
        <v>0.74100719424460415</v>
      </c>
      <c r="P41" s="7">
        <f t="shared" si="8"/>
        <v>0.78762589928057558</v>
      </c>
    </row>
    <row r="42" spans="1:16" x14ac:dyDescent="0.2">
      <c r="A42">
        <v>9392</v>
      </c>
      <c r="B42">
        <v>46</v>
      </c>
      <c r="C42">
        <v>0</v>
      </c>
      <c r="F42">
        <v>52</v>
      </c>
      <c r="G42">
        <f t="shared" si="0"/>
        <v>36</v>
      </c>
      <c r="H42">
        <f t="shared" si="1"/>
        <v>52</v>
      </c>
      <c r="I42">
        <f t="shared" si="2"/>
        <v>112</v>
      </c>
      <c r="J42">
        <f t="shared" si="3"/>
        <v>0</v>
      </c>
      <c r="K42" s="4">
        <f t="shared" si="4"/>
        <v>1</v>
      </c>
      <c r="L42" s="4">
        <f t="shared" si="5"/>
        <v>0.7567567567567568</v>
      </c>
      <c r="M42" s="5">
        <f t="shared" si="6"/>
        <v>0</v>
      </c>
      <c r="N42" s="5">
        <f t="shared" si="6"/>
        <v>0.2432432432432432</v>
      </c>
      <c r="O42" s="6">
        <f t="shared" si="7"/>
        <v>0.7567567567567568</v>
      </c>
      <c r="P42" s="7">
        <f t="shared" si="8"/>
        <v>0.80054054054054058</v>
      </c>
    </row>
    <row r="43" spans="1:16" x14ac:dyDescent="0.2">
      <c r="A43">
        <v>6276</v>
      </c>
      <c r="B43">
        <v>51</v>
      </c>
      <c r="C43">
        <v>0</v>
      </c>
      <c r="F43">
        <v>53</v>
      </c>
      <c r="G43">
        <f t="shared" si="0"/>
        <v>36</v>
      </c>
      <c r="H43">
        <f t="shared" si="1"/>
        <v>48</v>
      </c>
      <c r="I43">
        <f t="shared" si="2"/>
        <v>116</v>
      </c>
      <c r="J43">
        <f t="shared" si="3"/>
        <v>0</v>
      </c>
      <c r="K43" s="4">
        <f t="shared" si="4"/>
        <v>1</v>
      </c>
      <c r="L43" s="4">
        <f t="shared" si="5"/>
        <v>0.76315789473684215</v>
      </c>
      <c r="M43" s="5">
        <f t="shared" si="6"/>
        <v>0</v>
      </c>
      <c r="N43" s="5">
        <f t="shared" si="6"/>
        <v>0.23684210526315785</v>
      </c>
      <c r="O43" s="6">
        <f t="shared" si="7"/>
        <v>0.76315789473684204</v>
      </c>
      <c r="P43" s="7">
        <f t="shared" si="8"/>
        <v>0.80578947368421061</v>
      </c>
    </row>
    <row r="44" spans="1:16" x14ac:dyDescent="0.2">
      <c r="A44">
        <v>7102</v>
      </c>
      <c r="B44">
        <v>47</v>
      </c>
      <c r="C44">
        <v>0</v>
      </c>
      <c r="F44">
        <v>54</v>
      </c>
      <c r="G44">
        <f t="shared" si="0"/>
        <v>36</v>
      </c>
      <c r="H44">
        <f t="shared" si="1"/>
        <v>39</v>
      </c>
      <c r="I44">
        <f t="shared" si="2"/>
        <v>125</v>
      </c>
      <c r="J44">
        <f t="shared" si="3"/>
        <v>0</v>
      </c>
      <c r="K44" s="4">
        <f t="shared" si="4"/>
        <v>1</v>
      </c>
      <c r="L44" s="4">
        <f t="shared" si="5"/>
        <v>0.77639751552795033</v>
      </c>
      <c r="M44" s="5">
        <f t="shared" si="6"/>
        <v>0</v>
      </c>
      <c r="N44" s="5">
        <f t="shared" si="6"/>
        <v>0.22360248447204967</v>
      </c>
      <c r="O44" s="6">
        <f t="shared" si="7"/>
        <v>0.77639751552795033</v>
      </c>
      <c r="P44" s="7">
        <f>$K$4*K44+$K$5*L44</f>
        <v>0.81664596273291923</v>
      </c>
    </row>
    <row r="45" spans="1:16" x14ac:dyDescent="0.2">
      <c r="A45">
        <v>1995</v>
      </c>
      <c r="B45">
        <v>43</v>
      </c>
      <c r="C45">
        <v>0</v>
      </c>
      <c r="F45">
        <v>55</v>
      </c>
      <c r="G45">
        <f t="shared" si="0"/>
        <v>35</v>
      </c>
      <c r="H45">
        <f t="shared" si="1"/>
        <v>32</v>
      </c>
      <c r="I45">
        <f t="shared" si="2"/>
        <v>132</v>
      </c>
      <c r="J45">
        <f t="shared" si="3"/>
        <v>1</v>
      </c>
      <c r="K45" s="4">
        <f t="shared" si="4"/>
        <v>0.97222222222222221</v>
      </c>
      <c r="L45" s="4">
        <f t="shared" si="5"/>
        <v>0.79041916167664672</v>
      </c>
      <c r="M45" s="5">
        <f t="shared" si="6"/>
        <v>2.777777777777779E-2</v>
      </c>
      <c r="N45" s="5">
        <f t="shared" si="6"/>
        <v>0.20958083832335328</v>
      </c>
      <c r="O45" s="6">
        <f t="shared" si="7"/>
        <v>0.76264138389886904</v>
      </c>
      <c r="P45" s="7">
        <f t="shared" si="8"/>
        <v>0.82314371257485042</v>
      </c>
    </row>
    <row r="46" spans="1:16" x14ac:dyDescent="0.2">
      <c r="A46">
        <v>3062</v>
      </c>
      <c r="B46">
        <v>47</v>
      </c>
      <c r="C46">
        <v>0</v>
      </c>
      <c r="F46">
        <v>56</v>
      </c>
      <c r="G46">
        <f t="shared" si="0"/>
        <v>35</v>
      </c>
      <c r="H46">
        <f t="shared" si="1"/>
        <v>25</v>
      </c>
      <c r="I46">
        <f t="shared" si="2"/>
        <v>139</v>
      </c>
      <c r="J46">
        <f t="shared" si="3"/>
        <v>1</v>
      </c>
      <c r="K46" s="4">
        <f t="shared" si="4"/>
        <v>0.97222222222222221</v>
      </c>
      <c r="L46" s="4">
        <f t="shared" si="5"/>
        <v>0.79885057471264365</v>
      </c>
      <c r="M46" s="5">
        <f t="shared" si="6"/>
        <v>2.777777777777779E-2</v>
      </c>
      <c r="N46" s="5">
        <f t="shared" si="6"/>
        <v>0.20114942528735635</v>
      </c>
      <c r="O46" s="6">
        <f t="shared" si="7"/>
        <v>0.77107279693486586</v>
      </c>
      <c r="P46" s="7">
        <f t="shared" si="8"/>
        <v>0.8300574712643678</v>
      </c>
    </row>
    <row r="47" spans="1:16" x14ac:dyDescent="0.2">
      <c r="A47">
        <v>8869</v>
      </c>
      <c r="B47">
        <v>32</v>
      </c>
      <c r="C47">
        <v>0</v>
      </c>
      <c r="F47">
        <v>57</v>
      </c>
      <c r="G47">
        <f t="shared" si="0"/>
        <v>35</v>
      </c>
      <c r="H47">
        <f t="shared" si="1"/>
        <v>22</v>
      </c>
      <c r="I47">
        <f t="shared" si="2"/>
        <v>142</v>
      </c>
      <c r="J47">
        <f t="shared" si="3"/>
        <v>1</v>
      </c>
      <c r="K47" s="4">
        <f t="shared" si="4"/>
        <v>0.97222222222222221</v>
      </c>
      <c r="L47" s="4">
        <f t="shared" si="5"/>
        <v>0.80225988700564976</v>
      </c>
      <c r="M47" s="5">
        <f t="shared" si="6"/>
        <v>2.777777777777779E-2</v>
      </c>
      <c r="N47" s="5">
        <f t="shared" si="6"/>
        <v>0.19774011299435024</v>
      </c>
      <c r="O47" s="6">
        <f t="shared" si="7"/>
        <v>0.77448210922787197</v>
      </c>
      <c r="P47" s="7">
        <f t="shared" si="8"/>
        <v>0.8328531073446328</v>
      </c>
    </row>
    <row r="48" spans="1:16" x14ac:dyDescent="0.2">
      <c r="A48">
        <v>6592</v>
      </c>
      <c r="B48">
        <v>81</v>
      </c>
      <c r="C48">
        <v>1</v>
      </c>
      <c r="F48">
        <v>58</v>
      </c>
      <c r="G48">
        <f t="shared" si="0"/>
        <v>35</v>
      </c>
      <c r="H48">
        <f t="shared" si="1"/>
        <v>18</v>
      </c>
      <c r="I48">
        <f t="shared" si="2"/>
        <v>146</v>
      </c>
      <c r="J48">
        <f t="shared" si="3"/>
        <v>1</v>
      </c>
      <c r="K48" s="4">
        <f t="shared" si="4"/>
        <v>0.97222222222222221</v>
      </c>
      <c r="L48" s="4">
        <f t="shared" si="5"/>
        <v>0.8066298342541437</v>
      </c>
      <c r="M48" s="5">
        <f t="shared" si="6"/>
        <v>2.777777777777779E-2</v>
      </c>
      <c r="N48" s="5">
        <f t="shared" si="6"/>
        <v>0.1933701657458563</v>
      </c>
      <c r="O48" s="6">
        <f t="shared" si="7"/>
        <v>0.77885205647636591</v>
      </c>
      <c r="P48" s="7">
        <f t="shared" si="8"/>
        <v>0.83643646408839789</v>
      </c>
    </row>
    <row r="49" spans="1:16" x14ac:dyDescent="0.2">
      <c r="A49">
        <v>2648</v>
      </c>
      <c r="B49">
        <v>61</v>
      </c>
      <c r="C49">
        <v>0</v>
      </c>
      <c r="F49">
        <v>59</v>
      </c>
      <c r="G49">
        <f t="shared" si="0"/>
        <v>34</v>
      </c>
      <c r="H49">
        <f t="shared" si="1"/>
        <v>14</v>
      </c>
      <c r="I49">
        <f t="shared" si="2"/>
        <v>150</v>
      </c>
      <c r="J49">
        <f t="shared" si="3"/>
        <v>2</v>
      </c>
      <c r="K49" s="4">
        <f t="shared" si="4"/>
        <v>0.94444444444444442</v>
      </c>
      <c r="L49" s="4">
        <f t="shared" si="5"/>
        <v>0.81521739130434778</v>
      </c>
      <c r="M49" s="5">
        <f t="shared" si="6"/>
        <v>5.555555555555558E-2</v>
      </c>
      <c r="N49" s="5">
        <f t="shared" si="6"/>
        <v>0.18478260869565222</v>
      </c>
      <c r="O49" s="6">
        <f t="shared" si="7"/>
        <v>0.75966183574879231</v>
      </c>
      <c r="P49" s="7">
        <f t="shared" si="8"/>
        <v>0.83847826086956512</v>
      </c>
    </row>
    <row r="50" spans="1:16" x14ac:dyDescent="0.2">
      <c r="A50">
        <v>6977</v>
      </c>
      <c r="B50">
        <v>50</v>
      </c>
      <c r="C50">
        <v>0</v>
      </c>
      <c r="F50">
        <v>60</v>
      </c>
      <c r="G50">
        <f t="shared" si="0"/>
        <v>34</v>
      </c>
      <c r="H50">
        <f t="shared" si="1"/>
        <v>11</v>
      </c>
      <c r="I50">
        <f t="shared" si="2"/>
        <v>153</v>
      </c>
      <c r="J50">
        <f t="shared" si="3"/>
        <v>2</v>
      </c>
      <c r="K50" s="4">
        <f t="shared" si="4"/>
        <v>0.94444444444444442</v>
      </c>
      <c r="L50" s="4">
        <f t="shared" si="5"/>
        <v>0.81818181818181823</v>
      </c>
      <c r="M50" s="5">
        <f t="shared" si="6"/>
        <v>5.555555555555558E-2</v>
      </c>
      <c r="N50" s="5">
        <f t="shared" si="6"/>
        <v>0.18181818181818177</v>
      </c>
      <c r="O50" s="6">
        <f t="shared" si="7"/>
        <v>0.76262626262626254</v>
      </c>
      <c r="P50" s="7">
        <f t="shared" si="8"/>
        <v>0.84090909090909105</v>
      </c>
    </row>
    <row r="51" spans="1:16" x14ac:dyDescent="0.2">
      <c r="A51">
        <v>5199</v>
      </c>
      <c r="B51">
        <v>52</v>
      </c>
      <c r="C51">
        <v>0</v>
      </c>
      <c r="F51">
        <v>61</v>
      </c>
      <c r="G51">
        <f t="shared" si="0"/>
        <v>32</v>
      </c>
      <c r="H51">
        <f t="shared" si="1"/>
        <v>10</v>
      </c>
      <c r="I51">
        <f t="shared" si="2"/>
        <v>154</v>
      </c>
      <c r="J51">
        <f t="shared" si="3"/>
        <v>4</v>
      </c>
      <c r="K51" s="4">
        <f t="shared" si="4"/>
        <v>0.88888888888888884</v>
      </c>
      <c r="L51" s="4">
        <f t="shared" si="5"/>
        <v>0.82795698924731187</v>
      </c>
      <c r="M51" s="5">
        <f t="shared" si="6"/>
        <v>0.11111111111111116</v>
      </c>
      <c r="N51" s="5">
        <f t="shared" si="6"/>
        <v>0.17204301075268813</v>
      </c>
      <c r="O51" s="6">
        <f t="shared" si="7"/>
        <v>0.71684587813620082</v>
      </c>
      <c r="P51" s="7">
        <f t="shared" si="8"/>
        <v>0.83892473118279587</v>
      </c>
    </row>
    <row r="52" spans="1:16" x14ac:dyDescent="0.2">
      <c r="A52">
        <v>5389</v>
      </c>
      <c r="B52">
        <v>58</v>
      </c>
      <c r="C52">
        <v>0</v>
      </c>
      <c r="F52">
        <v>62</v>
      </c>
      <c r="G52">
        <f t="shared" si="0"/>
        <v>29</v>
      </c>
      <c r="H52">
        <f t="shared" si="1"/>
        <v>5</v>
      </c>
      <c r="I52">
        <f t="shared" si="2"/>
        <v>159</v>
      </c>
      <c r="J52">
        <f t="shared" si="3"/>
        <v>7</v>
      </c>
      <c r="K52" s="4">
        <f t="shared" si="4"/>
        <v>0.80555555555555558</v>
      </c>
      <c r="L52" s="4">
        <f t="shared" si="5"/>
        <v>0.8457446808510638</v>
      </c>
      <c r="M52" s="5">
        <f t="shared" si="6"/>
        <v>0.19444444444444442</v>
      </c>
      <c r="N52" s="5">
        <f t="shared" si="6"/>
        <v>0.1542553191489362</v>
      </c>
      <c r="O52" s="6">
        <f t="shared" si="7"/>
        <v>0.65130023640661938</v>
      </c>
      <c r="P52" s="7">
        <f t="shared" si="8"/>
        <v>0.83851063829787242</v>
      </c>
    </row>
    <row r="53" spans="1:16" x14ac:dyDescent="0.2">
      <c r="A53">
        <v>6575</v>
      </c>
      <c r="B53">
        <v>53</v>
      </c>
      <c r="C53">
        <v>0</v>
      </c>
      <c r="F53">
        <v>63</v>
      </c>
      <c r="G53">
        <f t="shared" si="0"/>
        <v>28</v>
      </c>
      <c r="H53">
        <f t="shared" si="1"/>
        <v>3</v>
      </c>
      <c r="I53">
        <f t="shared" si="2"/>
        <v>161</v>
      </c>
      <c r="J53">
        <f t="shared" si="3"/>
        <v>8</v>
      </c>
      <c r="K53" s="4">
        <f t="shared" si="4"/>
        <v>0.77777777777777779</v>
      </c>
      <c r="L53" s="4">
        <f t="shared" si="5"/>
        <v>0.85185185185185186</v>
      </c>
      <c r="M53" s="5">
        <f t="shared" si="6"/>
        <v>0.22222222222222221</v>
      </c>
      <c r="N53" s="5">
        <f t="shared" si="6"/>
        <v>0.14814814814814814</v>
      </c>
      <c r="O53" s="6">
        <f t="shared" si="7"/>
        <v>0.62962962962962976</v>
      </c>
      <c r="P53" s="7">
        <f t="shared" si="8"/>
        <v>0.83851851851851855</v>
      </c>
    </row>
    <row r="54" spans="1:16" x14ac:dyDescent="0.2">
      <c r="A54">
        <v>5433</v>
      </c>
      <c r="B54">
        <v>64</v>
      </c>
      <c r="C54">
        <v>0</v>
      </c>
      <c r="F54">
        <v>64</v>
      </c>
      <c r="G54">
        <f t="shared" si="0"/>
        <v>27</v>
      </c>
      <c r="H54">
        <f t="shared" si="1"/>
        <v>3</v>
      </c>
      <c r="I54">
        <f t="shared" si="2"/>
        <v>161</v>
      </c>
      <c r="J54">
        <f t="shared" si="3"/>
        <v>9</v>
      </c>
      <c r="K54" s="4">
        <f t="shared" si="4"/>
        <v>0.75</v>
      </c>
      <c r="L54" s="4">
        <f t="shared" si="5"/>
        <v>0.8563829787234043</v>
      </c>
      <c r="M54" s="5">
        <f t="shared" si="6"/>
        <v>0.25</v>
      </c>
      <c r="N54" s="5">
        <f t="shared" si="6"/>
        <v>0.1436170212765957</v>
      </c>
      <c r="O54" s="6">
        <f t="shared" si="7"/>
        <v>0.6063829787234043</v>
      </c>
      <c r="P54" s="7">
        <f t="shared" si="8"/>
        <v>0.83723404255319156</v>
      </c>
    </row>
    <row r="55" spans="1:16" x14ac:dyDescent="0.2">
      <c r="A55">
        <v>8208</v>
      </c>
      <c r="B55">
        <v>62</v>
      </c>
      <c r="C55">
        <v>0</v>
      </c>
      <c r="F55">
        <v>65</v>
      </c>
      <c r="G55">
        <f t="shared" si="0"/>
        <v>26</v>
      </c>
      <c r="H55">
        <f t="shared" si="1"/>
        <v>1</v>
      </c>
      <c r="I55">
        <f t="shared" si="2"/>
        <v>163</v>
      </c>
      <c r="J55">
        <f t="shared" si="3"/>
        <v>10</v>
      </c>
      <c r="K55" s="4">
        <f t="shared" si="4"/>
        <v>0.72222222222222221</v>
      </c>
      <c r="L55" s="4">
        <f t="shared" si="5"/>
        <v>0.86243386243386244</v>
      </c>
      <c r="M55" s="5">
        <f t="shared" si="6"/>
        <v>0.27777777777777779</v>
      </c>
      <c r="N55" s="5">
        <f t="shared" si="6"/>
        <v>0.13756613756613756</v>
      </c>
      <c r="O55" s="6">
        <f t="shared" si="7"/>
        <v>0.58465608465608465</v>
      </c>
      <c r="P55" s="7">
        <f t="shared" si="8"/>
        <v>0.83719576719576727</v>
      </c>
    </row>
    <row r="56" spans="1:16" x14ac:dyDescent="0.2">
      <c r="A56">
        <v>3733</v>
      </c>
      <c r="B56">
        <v>55</v>
      </c>
      <c r="C56">
        <v>0</v>
      </c>
      <c r="F56">
        <v>66</v>
      </c>
      <c r="G56">
        <f t="shared" si="0"/>
        <v>22</v>
      </c>
      <c r="H56">
        <f t="shared" si="1"/>
        <v>1</v>
      </c>
      <c r="I56">
        <f t="shared" si="2"/>
        <v>163</v>
      </c>
      <c r="J56">
        <f t="shared" si="3"/>
        <v>14</v>
      </c>
      <c r="K56" s="4">
        <f t="shared" si="4"/>
        <v>0.61111111111111116</v>
      </c>
      <c r="L56" s="4">
        <f t="shared" si="5"/>
        <v>0.88108108108108107</v>
      </c>
      <c r="M56" s="5">
        <f t="shared" si="6"/>
        <v>0.38888888888888884</v>
      </c>
      <c r="N56" s="5">
        <f t="shared" si="6"/>
        <v>0.11891891891891893</v>
      </c>
      <c r="O56" s="6">
        <f t="shared" si="7"/>
        <v>0.49219219219219212</v>
      </c>
      <c r="P56" s="7">
        <f t="shared" si="8"/>
        <v>0.83248648648648649</v>
      </c>
    </row>
    <row r="57" spans="1:16" x14ac:dyDescent="0.2">
      <c r="A57">
        <v>1301</v>
      </c>
      <c r="B57">
        <v>50</v>
      </c>
      <c r="C57">
        <v>0</v>
      </c>
      <c r="F57">
        <v>68</v>
      </c>
      <c r="G57">
        <f t="shared" si="0"/>
        <v>17</v>
      </c>
      <c r="H57">
        <f t="shared" si="1"/>
        <v>1</v>
      </c>
      <c r="I57">
        <f t="shared" si="2"/>
        <v>163</v>
      </c>
      <c r="J57">
        <f t="shared" si="3"/>
        <v>19</v>
      </c>
      <c r="K57" s="4">
        <f t="shared" si="4"/>
        <v>0.47222222222222221</v>
      </c>
      <c r="L57" s="4">
        <f t="shared" si="5"/>
        <v>0.90555555555555556</v>
      </c>
      <c r="M57" s="5">
        <f t="shared" si="6"/>
        <v>0.52777777777777779</v>
      </c>
      <c r="N57" s="5">
        <f t="shared" si="6"/>
        <v>9.4444444444444442E-2</v>
      </c>
      <c r="O57" s="6">
        <f t="shared" si="7"/>
        <v>0.37777777777777777</v>
      </c>
      <c r="P57" s="7">
        <f t="shared" si="8"/>
        <v>0.8275555555555556</v>
      </c>
    </row>
    <row r="58" spans="1:16" x14ac:dyDescent="0.2">
      <c r="A58">
        <v>9996</v>
      </c>
      <c r="B58">
        <v>55</v>
      </c>
      <c r="C58">
        <v>0</v>
      </c>
      <c r="F58">
        <v>69</v>
      </c>
      <c r="G58">
        <f t="shared" si="0"/>
        <v>16</v>
      </c>
      <c r="H58">
        <f t="shared" si="1"/>
        <v>1</v>
      </c>
      <c r="I58">
        <f t="shared" si="2"/>
        <v>163</v>
      </c>
      <c r="J58">
        <f t="shared" si="3"/>
        <v>20</v>
      </c>
      <c r="K58" s="4">
        <f t="shared" si="4"/>
        <v>0.44444444444444442</v>
      </c>
      <c r="L58" s="4">
        <f t="shared" si="5"/>
        <v>0.91061452513966479</v>
      </c>
      <c r="M58" s="5">
        <f t="shared" si="6"/>
        <v>0.55555555555555558</v>
      </c>
      <c r="N58" s="5">
        <f t="shared" si="6"/>
        <v>8.9385474860335212E-2</v>
      </c>
      <c r="O58" s="6">
        <f t="shared" si="7"/>
        <v>0.3550589695841091</v>
      </c>
      <c r="P58" s="7">
        <f t="shared" si="8"/>
        <v>0.82670391061452519</v>
      </c>
    </row>
    <row r="59" spans="1:16" x14ac:dyDescent="0.2">
      <c r="A59">
        <v>7278</v>
      </c>
      <c r="B59">
        <v>38</v>
      </c>
      <c r="C59">
        <v>0</v>
      </c>
      <c r="F59">
        <v>70</v>
      </c>
      <c r="G59">
        <f t="shared" si="0"/>
        <v>15</v>
      </c>
      <c r="H59">
        <f t="shared" si="1"/>
        <v>1</v>
      </c>
      <c r="I59">
        <f t="shared" si="2"/>
        <v>163</v>
      </c>
      <c r="J59">
        <f t="shared" si="3"/>
        <v>21</v>
      </c>
      <c r="K59" s="4">
        <f t="shared" si="4"/>
        <v>0.41666666666666669</v>
      </c>
      <c r="L59" s="4">
        <f t="shared" si="5"/>
        <v>0.9157303370786517</v>
      </c>
      <c r="M59" s="5">
        <f t="shared" si="6"/>
        <v>0.58333333333333326</v>
      </c>
      <c r="N59" s="5">
        <f t="shared" si="6"/>
        <v>8.4269662921348298E-2</v>
      </c>
      <c r="O59" s="6">
        <f t="shared" si="7"/>
        <v>0.33239700374531833</v>
      </c>
      <c r="P59" s="7">
        <f t="shared" si="8"/>
        <v>0.82589887640449444</v>
      </c>
    </row>
    <row r="60" spans="1:16" x14ac:dyDescent="0.2">
      <c r="A60">
        <v>1659</v>
      </c>
      <c r="B60">
        <v>52</v>
      </c>
      <c r="C60">
        <v>0</v>
      </c>
      <c r="F60">
        <v>71</v>
      </c>
      <c r="G60">
        <f t="shared" si="0"/>
        <v>14</v>
      </c>
      <c r="H60">
        <f t="shared" si="1"/>
        <v>1</v>
      </c>
      <c r="I60">
        <f t="shared" si="2"/>
        <v>163</v>
      </c>
      <c r="J60">
        <f t="shared" si="3"/>
        <v>22</v>
      </c>
      <c r="K60" s="4">
        <f t="shared" si="4"/>
        <v>0.3888888888888889</v>
      </c>
      <c r="L60" s="4">
        <f t="shared" si="5"/>
        <v>0.92090395480225984</v>
      </c>
      <c r="M60" s="5">
        <f t="shared" si="6"/>
        <v>0.61111111111111116</v>
      </c>
      <c r="N60" s="5">
        <f t="shared" si="6"/>
        <v>7.9096045197740161E-2</v>
      </c>
      <c r="O60" s="6">
        <f t="shared" si="7"/>
        <v>0.30979284369114879</v>
      </c>
      <c r="P60" s="7">
        <f t="shared" si="8"/>
        <v>0.82514124293785307</v>
      </c>
    </row>
    <row r="61" spans="1:16" x14ac:dyDescent="0.2">
      <c r="A61">
        <v>3747</v>
      </c>
      <c r="B61">
        <v>51</v>
      </c>
      <c r="C61">
        <v>0</v>
      </c>
      <c r="F61">
        <v>72</v>
      </c>
      <c r="G61">
        <f t="shared" si="0"/>
        <v>14</v>
      </c>
      <c r="H61">
        <f t="shared" si="1"/>
        <v>0</v>
      </c>
      <c r="I61">
        <f t="shared" si="2"/>
        <v>164</v>
      </c>
      <c r="J61">
        <f t="shared" si="3"/>
        <v>22</v>
      </c>
      <c r="K61" s="4">
        <f t="shared" si="4"/>
        <v>0.3888888888888889</v>
      </c>
      <c r="L61" s="4">
        <f t="shared" si="5"/>
        <v>0.9213483146067416</v>
      </c>
      <c r="M61" s="5">
        <f t="shared" si="6"/>
        <v>0.61111111111111116</v>
      </c>
      <c r="N61" s="5">
        <f t="shared" si="6"/>
        <v>7.8651685393258397E-2</v>
      </c>
      <c r="O61" s="6">
        <f t="shared" si="7"/>
        <v>0.31023720349563044</v>
      </c>
      <c r="P61" s="7">
        <f t="shared" si="8"/>
        <v>0.82550561797752808</v>
      </c>
    </row>
    <row r="62" spans="1:16" x14ac:dyDescent="0.2">
      <c r="A62">
        <v>9445</v>
      </c>
      <c r="B62">
        <v>52</v>
      </c>
      <c r="C62">
        <v>0</v>
      </c>
      <c r="F62">
        <v>73</v>
      </c>
      <c r="G62">
        <f t="shared" si="0"/>
        <v>12</v>
      </c>
      <c r="H62">
        <f t="shared" si="1"/>
        <v>0</v>
      </c>
      <c r="I62">
        <f t="shared" si="2"/>
        <v>164</v>
      </c>
      <c r="J62">
        <f t="shared" si="3"/>
        <v>24</v>
      </c>
      <c r="K62" s="4">
        <f t="shared" si="4"/>
        <v>0.33333333333333331</v>
      </c>
      <c r="L62" s="4">
        <f t="shared" si="5"/>
        <v>0.93181818181818177</v>
      </c>
      <c r="M62" s="5">
        <f t="shared" si="6"/>
        <v>0.66666666666666674</v>
      </c>
      <c r="N62" s="5">
        <f t="shared" si="6"/>
        <v>6.8181818181818232E-2</v>
      </c>
      <c r="O62" s="6">
        <f t="shared" si="7"/>
        <v>0.26515151515151514</v>
      </c>
      <c r="P62" s="7">
        <f t="shared" si="8"/>
        <v>0.82409090909090921</v>
      </c>
    </row>
    <row r="63" spans="1:16" x14ac:dyDescent="0.2">
      <c r="A63">
        <v>5297</v>
      </c>
      <c r="B63">
        <v>66</v>
      </c>
      <c r="C63">
        <v>1</v>
      </c>
      <c r="F63">
        <v>75</v>
      </c>
      <c r="G63">
        <f t="shared" si="0"/>
        <v>11</v>
      </c>
      <c r="H63">
        <f t="shared" si="1"/>
        <v>0</v>
      </c>
      <c r="I63">
        <f t="shared" si="2"/>
        <v>164</v>
      </c>
      <c r="J63">
        <f t="shared" si="3"/>
        <v>25</v>
      </c>
      <c r="K63" s="4">
        <f t="shared" si="4"/>
        <v>0.30555555555555558</v>
      </c>
      <c r="L63" s="4">
        <f t="shared" si="5"/>
        <v>0.93714285714285717</v>
      </c>
      <c r="M63" s="5">
        <f t="shared" si="6"/>
        <v>0.69444444444444442</v>
      </c>
      <c r="N63" s="5">
        <f t="shared" si="6"/>
        <v>6.2857142857142834E-2</v>
      </c>
      <c r="O63" s="6">
        <f t="shared" si="7"/>
        <v>0.24269841269841264</v>
      </c>
      <c r="P63" s="7">
        <f t="shared" si="8"/>
        <v>0.823457142857143</v>
      </c>
    </row>
    <row r="64" spans="1:16" x14ac:dyDescent="0.2">
      <c r="A64">
        <v>1466</v>
      </c>
      <c r="B64">
        <v>75</v>
      </c>
      <c r="C64">
        <v>1</v>
      </c>
      <c r="F64">
        <v>76</v>
      </c>
      <c r="G64">
        <f t="shared" si="0"/>
        <v>8</v>
      </c>
      <c r="H64">
        <f t="shared" si="1"/>
        <v>0</v>
      </c>
      <c r="I64">
        <f t="shared" si="2"/>
        <v>164</v>
      </c>
      <c r="J64">
        <f t="shared" si="3"/>
        <v>28</v>
      </c>
      <c r="K64" s="4">
        <f t="shared" si="4"/>
        <v>0.22222222222222221</v>
      </c>
      <c r="L64" s="4">
        <f t="shared" si="5"/>
        <v>0.95348837209302328</v>
      </c>
      <c r="M64" s="5">
        <f t="shared" si="6"/>
        <v>0.77777777777777779</v>
      </c>
      <c r="N64" s="5">
        <f t="shared" si="6"/>
        <v>4.6511627906976716E-2</v>
      </c>
      <c r="O64" s="6">
        <f t="shared" si="7"/>
        <v>0.17571059431524549</v>
      </c>
      <c r="P64" s="7">
        <f t="shared" si="8"/>
        <v>0.82186046511627919</v>
      </c>
    </row>
    <row r="65" spans="1:16" x14ac:dyDescent="0.2">
      <c r="A65">
        <v>1197</v>
      </c>
      <c r="B65">
        <v>60</v>
      </c>
      <c r="C65">
        <v>0</v>
      </c>
      <c r="F65">
        <v>77</v>
      </c>
      <c r="G65">
        <f t="shared" si="0"/>
        <v>7</v>
      </c>
      <c r="H65">
        <f t="shared" si="1"/>
        <v>0</v>
      </c>
      <c r="I65">
        <f t="shared" si="2"/>
        <v>164</v>
      </c>
      <c r="J65">
        <f t="shared" si="3"/>
        <v>29</v>
      </c>
      <c r="K65" s="4">
        <f t="shared" si="4"/>
        <v>0.19444444444444445</v>
      </c>
      <c r="L65" s="4">
        <f t="shared" si="5"/>
        <v>0.95906432748538006</v>
      </c>
      <c r="M65" s="5">
        <f t="shared" si="6"/>
        <v>0.80555555555555558</v>
      </c>
      <c r="N65" s="5">
        <f t="shared" si="6"/>
        <v>4.0935672514619936E-2</v>
      </c>
      <c r="O65" s="6">
        <f t="shared" si="7"/>
        <v>0.15350877192982448</v>
      </c>
      <c r="P65" s="7">
        <f t="shared" si="8"/>
        <v>0.82143274853801174</v>
      </c>
    </row>
    <row r="66" spans="1:16" x14ac:dyDescent="0.2">
      <c r="A66">
        <v>6791</v>
      </c>
      <c r="B66">
        <v>55</v>
      </c>
      <c r="C66">
        <v>0</v>
      </c>
      <c r="F66">
        <v>79</v>
      </c>
      <c r="G66">
        <f t="shared" si="0"/>
        <v>6</v>
      </c>
      <c r="H66">
        <f t="shared" si="1"/>
        <v>0</v>
      </c>
      <c r="I66">
        <f t="shared" si="2"/>
        <v>164</v>
      </c>
      <c r="J66">
        <f t="shared" si="3"/>
        <v>30</v>
      </c>
      <c r="K66" s="4">
        <f t="shared" si="4"/>
        <v>0.16666666666666666</v>
      </c>
      <c r="L66" s="4">
        <f t="shared" si="5"/>
        <v>0.96470588235294119</v>
      </c>
      <c r="M66" s="5">
        <f t="shared" si="6"/>
        <v>0.83333333333333337</v>
      </c>
      <c r="N66" s="5">
        <f t="shared" si="6"/>
        <v>3.5294117647058809E-2</v>
      </c>
      <c r="O66" s="6">
        <f t="shared" si="7"/>
        <v>0.13137254901960782</v>
      </c>
      <c r="P66" s="7">
        <f t="shared" si="8"/>
        <v>0.82105882352941184</v>
      </c>
    </row>
    <row r="67" spans="1:16" x14ac:dyDescent="0.2">
      <c r="A67">
        <v>2899</v>
      </c>
      <c r="B67">
        <v>41</v>
      </c>
      <c r="C67">
        <v>0</v>
      </c>
      <c r="F67">
        <v>81</v>
      </c>
      <c r="G67">
        <f t="shared" si="0"/>
        <v>5</v>
      </c>
      <c r="H67">
        <f t="shared" si="1"/>
        <v>0</v>
      </c>
      <c r="I67">
        <f t="shared" si="2"/>
        <v>164</v>
      </c>
      <c r="J67">
        <f t="shared" si="3"/>
        <v>31</v>
      </c>
      <c r="K67" s="4">
        <f t="shared" si="4"/>
        <v>0.1388888888888889</v>
      </c>
      <c r="L67" s="4">
        <f t="shared" si="5"/>
        <v>0.97041420118343191</v>
      </c>
      <c r="M67" s="5">
        <f t="shared" si="6"/>
        <v>0.86111111111111116</v>
      </c>
      <c r="N67" s="5">
        <f t="shared" si="6"/>
        <v>2.9585798816568087E-2</v>
      </c>
      <c r="O67" s="6">
        <f t="shared" si="7"/>
        <v>0.10930309007232086</v>
      </c>
      <c r="P67" s="7">
        <f t="shared" si="8"/>
        <v>0.82073964497041429</v>
      </c>
    </row>
    <row r="68" spans="1:16" x14ac:dyDescent="0.2">
      <c r="A68">
        <v>3558</v>
      </c>
      <c r="B68">
        <v>51</v>
      </c>
      <c r="C68">
        <v>0</v>
      </c>
      <c r="F68">
        <v>82</v>
      </c>
      <c r="G68">
        <f t="shared" si="0"/>
        <v>3</v>
      </c>
      <c r="H68">
        <f t="shared" si="1"/>
        <v>0</v>
      </c>
      <c r="I68">
        <f t="shared" si="2"/>
        <v>164</v>
      </c>
      <c r="J68">
        <f t="shared" si="3"/>
        <v>33</v>
      </c>
      <c r="K68" s="4">
        <f t="shared" si="4"/>
        <v>8.3333333333333329E-2</v>
      </c>
      <c r="L68" s="4">
        <f t="shared" si="5"/>
        <v>0.98203592814371254</v>
      </c>
      <c r="M68" s="5">
        <f t="shared" si="6"/>
        <v>0.91666666666666663</v>
      </c>
      <c r="N68" s="5">
        <f t="shared" si="6"/>
        <v>1.7964071856287456E-2</v>
      </c>
      <c r="O68" s="6">
        <f t="shared" si="7"/>
        <v>6.5369261477045804E-2</v>
      </c>
      <c r="P68" s="7">
        <f t="shared" si="8"/>
        <v>0.82026946107784438</v>
      </c>
    </row>
    <row r="69" spans="1:16" x14ac:dyDescent="0.2">
      <c r="A69">
        <v>7893</v>
      </c>
      <c r="B69">
        <v>69</v>
      </c>
      <c r="C69">
        <v>1</v>
      </c>
      <c r="F69">
        <v>88</v>
      </c>
      <c r="G69">
        <f t="shared" si="0"/>
        <v>2</v>
      </c>
      <c r="H69">
        <f t="shared" si="1"/>
        <v>0</v>
      </c>
      <c r="I69">
        <f t="shared" si="2"/>
        <v>164</v>
      </c>
      <c r="J69">
        <f t="shared" si="3"/>
        <v>34</v>
      </c>
      <c r="K69" s="4">
        <f t="shared" si="4"/>
        <v>5.5555555555555552E-2</v>
      </c>
      <c r="L69" s="4">
        <f t="shared" si="5"/>
        <v>0.98795180722891562</v>
      </c>
      <c r="M69" s="5">
        <f t="shared" si="6"/>
        <v>0.94444444444444442</v>
      </c>
      <c r="N69" s="5">
        <f t="shared" si="6"/>
        <v>1.2048192771084376E-2</v>
      </c>
      <c r="O69" s="6">
        <f t="shared" si="7"/>
        <v>4.3507362784471093E-2</v>
      </c>
      <c r="P69" s="7">
        <f t="shared" si="8"/>
        <v>0.82012048192771092</v>
      </c>
    </row>
    <row r="70" spans="1:16" x14ac:dyDescent="0.2">
      <c r="A70">
        <v>7873</v>
      </c>
      <c r="B70">
        <v>38</v>
      </c>
      <c r="C70">
        <v>0</v>
      </c>
      <c r="F70">
        <v>90</v>
      </c>
      <c r="G70">
        <f t="shared" si="0"/>
        <v>1</v>
      </c>
      <c r="H70">
        <f t="shared" si="1"/>
        <v>0</v>
      </c>
      <c r="I70">
        <f t="shared" si="2"/>
        <v>164</v>
      </c>
      <c r="J70">
        <f t="shared" si="3"/>
        <v>35</v>
      </c>
      <c r="K70" s="4">
        <f t="shared" si="4"/>
        <v>2.7777777777777776E-2</v>
      </c>
      <c r="L70" s="4">
        <f t="shared" si="5"/>
        <v>0.9939393939393939</v>
      </c>
      <c r="M70" s="5">
        <f t="shared" si="6"/>
        <v>0.97222222222222221</v>
      </c>
      <c r="N70" s="5">
        <f t="shared" si="6"/>
        <v>6.0606060606060996E-3</v>
      </c>
      <c r="O70" s="6">
        <f t="shared" si="7"/>
        <v>2.1717171717171579E-2</v>
      </c>
      <c r="P70" s="7">
        <f t="shared" si="8"/>
        <v>0.82003030303030311</v>
      </c>
    </row>
    <row r="71" spans="1:16" x14ac:dyDescent="0.2">
      <c r="A71">
        <v>8125</v>
      </c>
      <c r="B71">
        <v>58</v>
      </c>
      <c r="C71">
        <v>0</v>
      </c>
      <c r="F71">
        <v>100</v>
      </c>
      <c r="G71">
        <f t="shared" si="0"/>
        <v>0</v>
      </c>
      <c r="H71">
        <f t="shared" si="1"/>
        <v>0</v>
      </c>
      <c r="I71">
        <f t="shared" si="2"/>
        <v>164</v>
      </c>
      <c r="J71">
        <f t="shared" si="3"/>
        <v>36</v>
      </c>
      <c r="K71" s="4">
        <f t="shared" si="4"/>
        <v>0</v>
      </c>
      <c r="L71" s="4">
        <f t="shared" si="5"/>
        <v>1</v>
      </c>
      <c r="M71" s="5">
        <f t="shared" si="6"/>
        <v>1</v>
      </c>
      <c r="N71" s="5">
        <f t="shared" si="6"/>
        <v>0</v>
      </c>
      <c r="O71" s="6">
        <f t="shared" si="7"/>
        <v>0</v>
      </c>
      <c r="P71" s="7">
        <f t="shared" si="8"/>
        <v>0.82000000000000006</v>
      </c>
    </row>
    <row r="72" spans="1:16" x14ac:dyDescent="0.2">
      <c r="A72">
        <v>5488</v>
      </c>
      <c r="B72">
        <v>53</v>
      </c>
      <c r="C72">
        <v>0</v>
      </c>
    </row>
    <row r="73" spans="1:16" x14ac:dyDescent="0.2">
      <c r="A73">
        <v>2678</v>
      </c>
      <c r="B73">
        <v>36</v>
      </c>
      <c r="C73">
        <v>0</v>
      </c>
    </row>
    <row r="74" spans="1:16" x14ac:dyDescent="0.2">
      <c r="A74">
        <v>6539</v>
      </c>
      <c r="B74">
        <v>40</v>
      </c>
      <c r="C74">
        <v>0</v>
      </c>
    </row>
    <row r="75" spans="1:16" x14ac:dyDescent="0.2">
      <c r="A75">
        <v>3811</v>
      </c>
      <c r="B75">
        <v>30</v>
      </c>
      <c r="C75">
        <v>0</v>
      </c>
    </row>
    <row r="76" spans="1:16" x14ac:dyDescent="0.2">
      <c r="A76">
        <v>2059</v>
      </c>
      <c r="B76">
        <v>42</v>
      </c>
      <c r="C76">
        <v>0</v>
      </c>
    </row>
    <row r="77" spans="1:16" x14ac:dyDescent="0.2">
      <c r="A77">
        <v>6088</v>
      </c>
      <c r="B77">
        <v>75</v>
      </c>
      <c r="C77">
        <v>1</v>
      </c>
    </row>
    <row r="78" spans="1:16" x14ac:dyDescent="0.2">
      <c r="A78">
        <v>3027</v>
      </c>
      <c r="B78">
        <v>72</v>
      </c>
      <c r="C78">
        <v>1</v>
      </c>
    </row>
    <row r="79" spans="1:16" x14ac:dyDescent="0.2">
      <c r="A79">
        <v>6258</v>
      </c>
      <c r="B79">
        <v>37</v>
      </c>
      <c r="C79">
        <v>0</v>
      </c>
    </row>
    <row r="80" spans="1:16" x14ac:dyDescent="0.2">
      <c r="A80">
        <v>7863</v>
      </c>
      <c r="B80">
        <v>49</v>
      </c>
      <c r="C80">
        <v>0</v>
      </c>
    </row>
    <row r="81" spans="1:3" x14ac:dyDescent="0.2">
      <c r="A81">
        <v>4327</v>
      </c>
      <c r="B81">
        <v>54</v>
      </c>
      <c r="C81">
        <v>0</v>
      </c>
    </row>
    <row r="82" spans="1:3" x14ac:dyDescent="0.2">
      <c r="A82">
        <v>1698</v>
      </c>
      <c r="B82">
        <v>38</v>
      </c>
      <c r="C82">
        <v>0</v>
      </c>
    </row>
    <row r="83" spans="1:3" x14ac:dyDescent="0.2">
      <c r="A83">
        <v>6232</v>
      </c>
      <c r="B83">
        <v>53</v>
      </c>
      <c r="C83">
        <v>0</v>
      </c>
    </row>
    <row r="84" spans="1:3" x14ac:dyDescent="0.2">
      <c r="A84">
        <v>4385</v>
      </c>
      <c r="B84">
        <v>29</v>
      </c>
      <c r="C84">
        <v>0</v>
      </c>
    </row>
    <row r="85" spans="1:3" x14ac:dyDescent="0.2">
      <c r="A85">
        <v>7374</v>
      </c>
      <c r="B85">
        <v>60</v>
      </c>
      <c r="C85">
        <v>1</v>
      </c>
    </row>
    <row r="86" spans="1:3" x14ac:dyDescent="0.2">
      <c r="A86">
        <v>9006</v>
      </c>
      <c r="B86">
        <v>20</v>
      </c>
      <c r="C86">
        <v>0</v>
      </c>
    </row>
    <row r="87" spans="1:3" x14ac:dyDescent="0.2">
      <c r="A87">
        <v>2484</v>
      </c>
      <c r="B87">
        <v>46</v>
      </c>
      <c r="C87">
        <v>0</v>
      </c>
    </row>
    <row r="88" spans="1:3" x14ac:dyDescent="0.2">
      <c r="A88">
        <v>8408</v>
      </c>
      <c r="B88">
        <v>68</v>
      </c>
      <c r="C88">
        <v>1</v>
      </c>
    </row>
    <row r="89" spans="1:3" x14ac:dyDescent="0.2">
      <c r="A89">
        <v>7331</v>
      </c>
      <c r="B89">
        <v>49</v>
      </c>
      <c r="C89">
        <v>0</v>
      </c>
    </row>
    <row r="90" spans="1:3" x14ac:dyDescent="0.2">
      <c r="A90">
        <v>6051</v>
      </c>
      <c r="B90">
        <v>41</v>
      </c>
      <c r="C90">
        <v>0</v>
      </c>
    </row>
    <row r="91" spans="1:3" x14ac:dyDescent="0.2">
      <c r="A91">
        <v>2685</v>
      </c>
      <c r="B91">
        <v>44</v>
      </c>
      <c r="C91">
        <v>0</v>
      </c>
    </row>
    <row r="92" spans="1:3" x14ac:dyDescent="0.2">
      <c r="A92">
        <v>8098</v>
      </c>
      <c r="B92">
        <v>54</v>
      </c>
      <c r="C92">
        <v>0</v>
      </c>
    </row>
    <row r="93" spans="1:3" x14ac:dyDescent="0.2">
      <c r="A93">
        <v>9110</v>
      </c>
      <c r="B93">
        <v>45</v>
      </c>
      <c r="C93">
        <v>0</v>
      </c>
    </row>
    <row r="94" spans="1:3" x14ac:dyDescent="0.2">
      <c r="A94">
        <v>9529</v>
      </c>
      <c r="B94">
        <v>55</v>
      </c>
      <c r="C94">
        <v>0</v>
      </c>
    </row>
    <row r="95" spans="1:3" x14ac:dyDescent="0.2">
      <c r="A95">
        <v>3255</v>
      </c>
      <c r="B95">
        <v>42</v>
      </c>
      <c r="C95">
        <v>0</v>
      </c>
    </row>
    <row r="96" spans="1:3" x14ac:dyDescent="0.2">
      <c r="A96">
        <v>6393</v>
      </c>
      <c r="B96">
        <v>22</v>
      </c>
      <c r="C96">
        <v>0</v>
      </c>
    </row>
    <row r="97" spans="1:3" x14ac:dyDescent="0.2">
      <c r="A97">
        <v>7420</v>
      </c>
      <c r="B97">
        <v>35</v>
      </c>
      <c r="C97">
        <v>0</v>
      </c>
    </row>
    <row r="98" spans="1:3" x14ac:dyDescent="0.2">
      <c r="A98">
        <v>9958</v>
      </c>
      <c r="B98">
        <v>90</v>
      </c>
      <c r="C98">
        <v>1</v>
      </c>
    </row>
    <row r="99" spans="1:3" x14ac:dyDescent="0.2">
      <c r="A99">
        <v>4748</v>
      </c>
      <c r="B99">
        <v>31</v>
      </c>
      <c r="C99">
        <v>0</v>
      </c>
    </row>
    <row r="100" spans="1:3" x14ac:dyDescent="0.2">
      <c r="A100">
        <v>4444</v>
      </c>
      <c r="B100">
        <v>34</v>
      </c>
      <c r="C100">
        <v>0</v>
      </c>
    </row>
    <row r="101" spans="1:3" x14ac:dyDescent="0.2">
      <c r="A101">
        <v>8916</v>
      </c>
      <c r="B101">
        <v>65</v>
      </c>
      <c r="C101">
        <v>1</v>
      </c>
    </row>
    <row r="102" spans="1:3" x14ac:dyDescent="0.2">
      <c r="A102">
        <v>7197</v>
      </c>
      <c r="B102">
        <v>40</v>
      </c>
      <c r="C102">
        <v>0</v>
      </c>
    </row>
    <row r="103" spans="1:3" x14ac:dyDescent="0.2">
      <c r="A103">
        <v>1878</v>
      </c>
      <c r="B103">
        <v>39</v>
      </c>
      <c r="C103">
        <v>0</v>
      </c>
    </row>
    <row r="104" spans="1:3" x14ac:dyDescent="0.2">
      <c r="A104">
        <v>8734</v>
      </c>
      <c r="B104">
        <v>79</v>
      </c>
      <c r="C104">
        <v>1</v>
      </c>
    </row>
    <row r="105" spans="1:3" x14ac:dyDescent="0.2">
      <c r="A105">
        <v>3931</v>
      </c>
      <c r="B105">
        <v>56</v>
      </c>
      <c r="C105">
        <v>0</v>
      </c>
    </row>
    <row r="106" spans="1:3" x14ac:dyDescent="0.2">
      <c r="A106">
        <v>6600</v>
      </c>
      <c r="B106">
        <v>31</v>
      </c>
      <c r="C106">
        <v>0</v>
      </c>
    </row>
    <row r="107" spans="1:3" x14ac:dyDescent="0.2">
      <c r="A107">
        <v>2154</v>
      </c>
      <c r="B107">
        <v>66</v>
      </c>
      <c r="C107">
        <v>1</v>
      </c>
    </row>
    <row r="108" spans="1:3" x14ac:dyDescent="0.2">
      <c r="A108">
        <v>7776</v>
      </c>
      <c r="B108">
        <v>54</v>
      </c>
      <c r="C108">
        <v>0</v>
      </c>
    </row>
    <row r="109" spans="1:3" x14ac:dyDescent="0.2">
      <c r="A109">
        <v>5555</v>
      </c>
      <c r="B109">
        <v>36</v>
      </c>
      <c r="C109">
        <v>0</v>
      </c>
    </row>
    <row r="110" spans="1:3" x14ac:dyDescent="0.2">
      <c r="A110">
        <v>3327</v>
      </c>
      <c r="B110">
        <v>38</v>
      </c>
      <c r="C110">
        <v>0</v>
      </c>
    </row>
    <row r="111" spans="1:3" x14ac:dyDescent="0.2">
      <c r="A111">
        <v>3454</v>
      </c>
      <c r="B111">
        <v>53</v>
      </c>
      <c r="C111">
        <v>0</v>
      </c>
    </row>
    <row r="112" spans="1:3" x14ac:dyDescent="0.2">
      <c r="A112">
        <v>6915</v>
      </c>
      <c r="B112">
        <v>33</v>
      </c>
      <c r="C112">
        <v>0</v>
      </c>
    </row>
    <row r="113" spans="1:3" x14ac:dyDescent="0.2">
      <c r="A113">
        <v>1225</v>
      </c>
      <c r="B113">
        <v>2</v>
      </c>
      <c r="C113">
        <v>0</v>
      </c>
    </row>
    <row r="114" spans="1:3" x14ac:dyDescent="0.2">
      <c r="A114">
        <v>7736</v>
      </c>
      <c r="B114">
        <v>65</v>
      </c>
      <c r="C114">
        <v>1</v>
      </c>
    </row>
    <row r="115" spans="1:3" x14ac:dyDescent="0.2">
      <c r="A115">
        <v>7015</v>
      </c>
      <c r="B115">
        <v>76</v>
      </c>
      <c r="C115">
        <v>1</v>
      </c>
    </row>
    <row r="116" spans="1:3" x14ac:dyDescent="0.2">
      <c r="A116">
        <v>5493</v>
      </c>
      <c r="B116">
        <v>46</v>
      </c>
      <c r="C116">
        <v>0</v>
      </c>
    </row>
    <row r="117" spans="1:3" x14ac:dyDescent="0.2">
      <c r="A117">
        <v>1863</v>
      </c>
      <c r="B117">
        <v>48</v>
      </c>
      <c r="C117">
        <v>0</v>
      </c>
    </row>
    <row r="118" spans="1:3" x14ac:dyDescent="0.2">
      <c r="A118">
        <v>5413</v>
      </c>
      <c r="B118">
        <v>32</v>
      </c>
      <c r="C118">
        <v>0</v>
      </c>
    </row>
    <row r="119" spans="1:3" x14ac:dyDescent="0.2">
      <c r="A119">
        <v>6854</v>
      </c>
      <c r="B119">
        <v>42</v>
      </c>
      <c r="C119">
        <v>0</v>
      </c>
    </row>
    <row r="120" spans="1:3" x14ac:dyDescent="0.2">
      <c r="A120">
        <v>9338</v>
      </c>
      <c r="B120">
        <v>53</v>
      </c>
      <c r="C120">
        <v>0</v>
      </c>
    </row>
    <row r="121" spans="1:3" x14ac:dyDescent="0.2">
      <c r="A121">
        <v>3385</v>
      </c>
      <c r="B121">
        <v>58</v>
      </c>
      <c r="C121">
        <v>0</v>
      </c>
    </row>
    <row r="122" spans="1:3" x14ac:dyDescent="0.2">
      <c r="A122">
        <v>8989</v>
      </c>
      <c r="B122">
        <v>65</v>
      </c>
      <c r="C122">
        <v>1</v>
      </c>
    </row>
    <row r="123" spans="1:3" x14ac:dyDescent="0.2">
      <c r="A123">
        <v>2707</v>
      </c>
      <c r="B123">
        <v>50</v>
      </c>
      <c r="C123">
        <v>0</v>
      </c>
    </row>
    <row r="124" spans="1:3" x14ac:dyDescent="0.2">
      <c r="A124">
        <v>8777</v>
      </c>
      <c r="B124">
        <v>46</v>
      </c>
      <c r="C124">
        <v>0</v>
      </c>
    </row>
    <row r="125" spans="1:3" x14ac:dyDescent="0.2">
      <c r="A125">
        <v>6855</v>
      </c>
      <c r="B125">
        <v>77</v>
      </c>
      <c r="C125">
        <v>1</v>
      </c>
    </row>
    <row r="126" spans="1:3" x14ac:dyDescent="0.2">
      <c r="A126">
        <v>2306</v>
      </c>
      <c r="B126">
        <v>31</v>
      </c>
      <c r="C126">
        <v>0</v>
      </c>
    </row>
    <row r="127" spans="1:3" x14ac:dyDescent="0.2">
      <c r="A127">
        <v>9050</v>
      </c>
      <c r="B127">
        <v>64</v>
      </c>
      <c r="C127">
        <v>1</v>
      </c>
    </row>
    <row r="128" spans="1:3" x14ac:dyDescent="0.2">
      <c r="A128">
        <v>9792</v>
      </c>
      <c r="B128">
        <v>29</v>
      </c>
      <c r="C128">
        <v>0</v>
      </c>
    </row>
    <row r="129" spans="1:3" x14ac:dyDescent="0.2">
      <c r="A129">
        <v>7892</v>
      </c>
      <c r="B129">
        <v>82</v>
      </c>
      <c r="C129">
        <v>1</v>
      </c>
    </row>
    <row r="130" spans="1:3" x14ac:dyDescent="0.2">
      <c r="A130">
        <v>7546</v>
      </c>
      <c r="B130">
        <v>56</v>
      </c>
      <c r="C130">
        <v>0</v>
      </c>
    </row>
    <row r="131" spans="1:3" x14ac:dyDescent="0.2">
      <c r="A131">
        <v>1190</v>
      </c>
      <c r="B131">
        <v>31</v>
      </c>
      <c r="C131">
        <v>0</v>
      </c>
    </row>
    <row r="132" spans="1:3" x14ac:dyDescent="0.2">
      <c r="A132">
        <v>6592</v>
      </c>
      <c r="B132">
        <v>46</v>
      </c>
      <c r="C132">
        <v>0</v>
      </c>
    </row>
    <row r="133" spans="1:3" x14ac:dyDescent="0.2">
      <c r="A133">
        <v>8721</v>
      </c>
      <c r="B133">
        <v>50</v>
      </c>
      <c r="C133">
        <v>0</v>
      </c>
    </row>
    <row r="134" spans="1:3" x14ac:dyDescent="0.2">
      <c r="A134">
        <v>8392</v>
      </c>
      <c r="B134">
        <v>45</v>
      </c>
      <c r="C134">
        <v>0</v>
      </c>
    </row>
    <row r="135" spans="1:3" x14ac:dyDescent="0.2">
      <c r="A135">
        <v>3790</v>
      </c>
      <c r="B135">
        <v>33</v>
      </c>
      <c r="C135">
        <v>0</v>
      </c>
    </row>
    <row r="136" spans="1:3" x14ac:dyDescent="0.2">
      <c r="A136">
        <v>4420</v>
      </c>
      <c r="B136">
        <v>42</v>
      </c>
      <c r="C136">
        <v>0</v>
      </c>
    </row>
    <row r="137" spans="1:3" x14ac:dyDescent="0.2">
      <c r="A137">
        <v>8339</v>
      </c>
      <c r="B137">
        <v>28</v>
      </c>
      <c r="C137">
        <v>0</v>
      </c>
    </row>
    <row r="138" spans="1:3" x14ac:dyDescent="0.2">
      <c r="A138">
        <v>2853</v>
      </c>
      <c r="B138">
        <v>40</v>
      </c>
      <c r="C138">
        <v>0</v>
      </c>
    </row>
    <row r="139" spans="1:3" x14ac:dyDescent="0.2">
      <c r="A139">
        <v>4510</v>
      </c>
      <c r="B139">
        <v>51</v>
      </c>
      <c r="C139">
        <v>0</v>
      </c>
    </row>
    <row r="140" spans="1:3" x14ac:dyDescent="0.2">
      <c r="A140">
        <v>5218</v>
      </c>
      <c r="B140">
        <v>45</v>
      </c>
      <c r="C140">
        <v>0</v>
      </c>
    </row>
    <row r="141" spans="1:3" x14ac:dyDescent="0.2">
      <c r="A141">
        <v>6390</v>
      </c>
      <c r="B141">
        <v>61</v>
      </c>
      <c r="C141">
        <v>0</v>
      </c>
    </row>
    <row r="142" spans="1:3" x14ac:dyDescent="0.2">
      <c r="A142">
        <v>8858</v>
      </c>
      <c r="B142">
        <v>55</v>
      </c>
      <c r="C142">
        <v>0</v>
      </c>
    </row>
    <row r="143" spans="1:3" x14ac:dyDescent="0.2">
      <c r="A143">
        <v>9901</v>
      </c>
      <c r="B143">
        <v>53</v>
      </c>
      <c r="C143">
        <v>0</v>
      </c>
    </row>
    <row r="144" spans="1:3" x14ac:dyDescent="0.2">
      <c r="A144">
        <v>1202</v>
      </c>
      <c r="B144">
        <v>72</v>
      </c>
      <c r="C144">
        <v>1</v>
      </c>
    </row>
    <row r="145" spans="1:3" x14ac:dyDescent="0.2">
      <c r="A145">
        <v>6116</v>
      </c>
      <c r="B145">
        <v>61</v>
      </c>
      <c r="C145">
        <v>1</v>
      </c>
    </row>
    <row r="146" spans="1:3" x14ac:dyDescent="0.2">
      <c r="A146">
        <v>9120</v>
      </c>
      <c r="B146">
        <v>58</v>
      </c>
      <c r="C146">
        <v>0</v>
      </c>
    </row>
    <row r="147" spans="1:3" x14ac:dyDescent="0.2">
      <c r="A147">
        <v>6895</v>
      </c>
      <c r="B147">
        <v>35</v>
      </c>
      <c r="C147">
        <v>0</v>
      </c>
    </row>
    <row r="148" spans="1:3" x14ac:dyDescent="0.2">
      <c r="A148">
        <v>4242</v>
      </c>
      <c r="B148">
        <v>41</v>
      </c>
      <c r="C148">
        <v>0</v>
      </c>
    </row>
    <row r="149" spans="1:3" x14ac:dyDescent="0.2">
      <c r="A149">
        <v>9684</v>
      </c>
      <c r="B149">
        <v>11</v>
      </c>
      <c r="C149">
        <v>0</v>
      </c>
    </row>
    <row r="150" spans="1:3" x14ac:dyDescent="0.2">
      <c r="A150">
        <v>5658</v>
      </c>
      <c r="B150">
        <v>47</v>
      </c>
      <c r="C150">
        <v>0</v>
      </c>
    </row>
    <row r="151" spans="1:3" x14ac:dyDescent="0.2">
      <c r="A151">
        <v>3695</v>
      </c>
      <c r="B151">
        <v>41</v>
      </c>
      <c r="C151">
        <v>0</v>
      </c>
    </row>
    <row r="152" spans="1:3" x14ac:dyDescent="0.2">
      <c r="A152">
        <v>8679</v>
      </c>
      <c r="B152">
        <v>51</v>
      </c>
      <c r="C152">
        <v>0</v>
      </c>
    </row>
    <row r="153" spans="1:3" x14ac:dyDescent="0.2">
      <c r="A153">
        <v>7938</v>
      </c>
      <c r="B153">
        <v>54</v>
      </c>
      <c r="C153">
        <v>0</v>
      </c>
    </row>
    <row r="154" spans="1:3" x14ac:dyDescent="0.2">
      <c r="A154">
        <v>4170</v>
      </c>
      <c r="B154">
        <v>26</v>
      </c>
      <c r="C154">
        <v>0</v>
      </c>
    </row>
    <row r="155" spans="1:3" x14ac:dyDescent="0.2">
      <c r="A155">
        <v>4581</v>
      </c>
      <c r="B155">
        <v>31</v>
      </c>
      <c r="C155">
        <v>0</v>
      </c>
    </row>
    <row r="156" spans="1:3" x14ac:dyDescent="0.2">
      <c r="A156">
        <v>4170</v>
      </c>
      <c r="B156">
        <v>53</v>
      </c>
      <c r="C156">
        <v>0</v>
      </c>
    </row>
    <row r="157" spans="1:3" x14ac:dyDescent="0.2">
      <c r="A157">
        <v>5911</v>
      </c>
      <c r="B157">
        <v>44</v>
      </c>
      <c r="C157">
        <v>0</v>
      </c>
    </row>
    <row r="158" spans="1:3" x14ac:dyDescent="0.2">
      <c r="A158">
        <v>8400</v>
      </c>
      <c r="B158">
        <v>60</v>
      </c>
      <c r="C158">
        <v>1</v>
      </c>
    </row>
    <row r="159" spans="1:3" x14ac:dyDescent="0.2">
      <c r="A159">
        <v>8892</v>
      </c>
      <c r="B159">
        <v>70</v>
      </c>
      <c r="C159">
        <v>1</v>
      </c>
    </row>
    <row r="160" spans="1:3" x14ac:dyDescent="0.2">
      <c r="A160">
        <v>3911</v>
      </c>
      <c r="B160">
        <v>51</v>
      </c>
      <c r="C160">
        <v>0</v>
      </c>
    </row>
    <row r="161" spans="1:3" x14ac:dyDescent="0.2">
      <c r="A161">
        <v>6618</v>
      </c>
      <c r="B161">
        <v>42</v>
      </c>
      <c r="C161">
        <v>0</v>
      </c>
    </row>
    <row r="162" spans="1:3" x14ac:dyDescent="0.2">
      <c r="A162">
        <v>5061</v>
      </c>
      <c r="B162">
        <v>59</v>
      </c>
      <c r="C162">
        <v>0</v>
      </c>
    </row>
    <row r="163" spans="1:3" x14ac:dyDescent="0.2">
      <c r="A163">
        <v>8554</v>
      </c>
      <c r="B163">
        <v>61</v>
      </c>
      <c r="C163">
        <v>1</v>
      </c>
    </row>
    <row r="164" spans="1:3" x14ac:dyDescent="0.2">
      <c r="A164">
        <v>7949</v>
      </c>
      <c r="B164">
        <v>53</v>
      </c>
      <c r="C164">
        <v>0</v>
      </c>
    </row>
    <row r="165" spans="1:3" x14ac:dyDescent="0.2">
      <c r="A165">
        <v>4890</v>
      </c>
      <c r="B165">
        <v>32</v>
      </c>
      <c r="C165">
        <v>0</v>
      </c>
    </row>
    <row r="166" spans="1:3" x14ac:dyDescent="0.2">
      <c r="A166">
        <v>4005</v>
      </c>
      <c r="B166">
        <v>42</v>
      </c>
      <c r="C166">
        <v>0</v>
      </c>
    </row>
    <row r="167" spans="1:3" x14ac:dyDescent="0.2">
      <c r="A167">
        <v>8526</v>
      </c>
      <c r="B167">
        <v>26</v>
      </c>
      <c r="C167">
        <v>0</v>
      </c>
    </row>
    <row r="168" spans="1:3" x14ac:dyDescent="0.2">
      <c r="A168">
        <v>1980</v>
      </c>
      <c r="B168">
        <v>81</v>
      </c>
      <c r="C168">
        <v>1</v>
      </c>
    </row>
    <row r="169" spans="1:3" x14ac:dyDescent="0.2">
      <c r="A169">
        <v>4446</v>
      </c>
      <c r="B169">
        <v>26</v>
      </c>
      <c r="C169">
        <v>0</v>
      </c>
    </row>
    <row r="170" spans="1:3" x14ac:dyDescent="0.2">
      <c r="A170">
        <v>6249</v>
      </c>
      <c r="B170">
        <v>37</v>
      </c>
      <c r="C170">
        <v>0</v>
      </c>
    </row>
    <row r="171" spans="1:3" x14ac:dyDescent="0.2">
      <c r="A171">
        <v>8555</v>
      </c>
      <c r="B171">
        <v>43</v>
      </c>
      <c r="C171">
        <v>0</v>
      </c>
    </row>
    <row r="172" spans="1:3" x14ac:dyDescent="0.2">
      <c r="A172">
        <v>8215</v>
      </c>
      <c r="B172">
        <v>27</v>
      </c>
      <c r="C172">
        <v>0</v>
      </c>
    </row>
    <row r="173" spans="1:3" x14ac:dyDescent="0.2">
      <c r="A173">
        <v>2802</v>
      </c>
      <c r="B173">
        <v>57</v>
      </c>
      <c r="C173">
        <v>0</v>
      </c>
    </row>
    <row r="174" spans="1:3" x14ac:dyDescent="0.2">
      <c r="A174">
        <v>4987</v>
      </c>
      <c r="B174">
        <v>41</v>
      </c>
      <c r="C174">
        <v>0</v>
      </c>
    </row>
    <row r="175" spans="1:3" x14ac:dyDescent="0.2">
      <c r="A175">
        <v>3612</v>
      </c>
      <c r="B175">
        <v>54</v>
      </c>
      <c r="C175">
        <v>0</v>
      </c>
    </row>
    <row r="176" spans="1:3" x14ac:dyDescent="0.2">
      <c r="A176">
        <v>4561</v>
      </c>
      <c r="B176">
        <v>57</v>
      </c>
      <c r="C176">
        <v>0</v>
      </c>
    </row>
    <row r="177" spans="1:3" x14ac:dyDescent="0.2">
      <c r="A177">
        <v>7944</v>
      </c>
      <c r="B177">
        <v>31</v>
      </c>
      <c r="C177">
        <v>0</v>
      </c>
    </row>
    <row r="178" spans="1:3" x14ac:dyDescent="0.2">
      <c r="A178">
        <v>2663</v>
      </c>
      <c r="B178">
        <v>38</v>
      </c>
      <c r="C178">
        <v>0</v>
      </c>
    </row>
    <row r="179" spans="1:3" x14ac:dyDescent="0.2">
      <c r="A179">
        <v>1189</v>
      </c>
      <c r="B179">
        <v>32</v>
      </c>
      <c r="C179">
        <v>0</v>
      </c>
    </row>
    <row r="180" spans="1:3" x14ac:dyDescent="0.2">
      <c r="A180">
        <v>7709</v>
      </c>
      <c r="B180">
        <v>62</v>
      </c>
      <c r="C180">
        <v>1</v>
      </c>
    </row>
    <row r="181" spans="1:3" x14ac:dyDescent="0.2">
      <c r="A181">
        <v>6864</v>
      </c>
      <c r="B181">
        <v>71</v>
      </c>
      <c r="C181">
        <v>0</v>
      </c>
    </row>
    <row r="182" spans="1:3" x14ac:dyDescent="0.2">
      <c r="A182">
        <v>2843</v>
      </c>
      <c r="B182">
        <v>54</v>
      </c>
      <c r="C182">
        <v>0</v>
      </c>
    </row>
    <row r="183" spans="1:3" x14ac:dyDescent="0.2">
      <c r="A183">
        <v>8270</v>
      </c>
      <c r="B183">
        <v>58</v>
      </c>
      <c r="C183">
        <v>1</v>
      </c>
    </row>
    <row r="184" spans="1:3" x14ac:dyDescent="0.2">
      <c r="A184">
        <v>5642</v>
      </c>
      <c r="B184">
        <v>43</v>
      </c>
      <c r="C184">
        <v>0</v>
      </c>
    </row>
    <row r="185" spans="1:3" x14ac:dyDescent="0.2">
      <c r="A185">
        <v>3205</v>
      </c>
      <c r="B185">
        <v>66</v>
      </c>
      <c r="C185">
        <v>1</v>
      </c>
    </row>
    <row r="186" spans="1:3" x14ac:dyDescent="0.2">
      <c r="A186">
        <v>6056</v>
      </c>
      <c r="B186">
        <v>30</v>
      </c>
      <c r="C186">
        <v>0</v>
      </c>
    </row>
    <row r="187" spans="1:3" x14ac:dyDescent="0.2">
      <c r="A187">
        <v>9754</v>
      </c>
      <c r="B187">
        <v>61</v>
      </c>
      <c r="C187">
        <v>1</v>
      </c>
    </row>
    <row r="188" spans="1:3" x14ac:dyDescent="0.2">
      <c r="A188">
        <v>2045</v>
      </c>
      <c r="B188">
        <v>44</v>
      </c>
      <c r="C188">
        <v>0</v>
      </c>
    </row>
    <row r="189" spans="1:3" x14ac:dyDescent="0.2">
      <c r="A189">
        <v>6172</v>
      </c>
      <c r="B189">
        <v>38</v>
      </c>
      <c r="C189">
        <v>0</v>
      </c>
    </row>
    <row r="190" spans="1:3" x14ac:dyDescent="0.2">
      <c r="A190">
        <v>3731</v>
      </c>
      <c r="B190">
        <v>49</v>
      </c>
      <c r="C190">
        <v>0</v>
      </c>
    </row>
    <row r="191" spans="1:3" x14ac:dyDescent="0.2">
      <c r="A191">
        <v>9838</v>
      </c>
      <c r="B191">
        <v>54</v>
      </c>
      <c r="C191">
        <v>1</v>
      </c>
    </row>
    <row r="192" spans="1:3" x14ac:dyDescent="0.2">
      <c r="A192">
        <v>8629</v>
      </c>
      <c r="B192">
        <v>46</v>
      </c>
      <c r="C192">
        <v>0</v>
      </c>
    </row>
    <row r="193" spans="1:3" x14ac:dyDescent="0.2">
      <c r="A193">
        <v>8994</v>
      </c>
      <c r="B193">
        <v>54</v>
      </c>
      <c r="C193">
        <v>0</v>
      </c>
    </row>
    <row r="194" spans="1:3" x14ac:dyDescent="0.2">
      <c r="A194">
        <v>3200</v>
      </c>
      <c r="B194">
        <v>20</v>
      </c>
      <c r="C194">
        <v>0</v>
      </c>
    </row>
    <row r="195" spans="1:3" x14ac:dyDescent="0.2">
      <c r="A195">
        <v>3976</v>
      </c>
      <c r="B195">
        <v>65</v>
      </c>
      <c r="C195">
        <v>1</v>
      </c>
    </row>
    <row r="196" spans="1:3" x14ac:dyDescent="0.2">
      <c r="A196">
        <v>9352</v>
      </c>
      <c r="B196">
        <v>59</v>
      </c>
      <c r="C196">
        <v>0</v>
      </c>
    </row>
    <row r="197" spans="1:3" x14ac:dyDescent="0.2">
      <c r="A197">
        <v>1769</v>
      </c>
      <c r="B197">
        <v>44</v>
      </c>
      <c r="C197">
        <v>0</v>
      </c>
    </row>
    <row r="198" spans="1:3" x14ac:dyDescent="0.2">
      <c r="A198">
        <v>2895</v>
      </c>
      <c r="B198">
        <v>63</v>
      </c>
      <c r="C198">
        <v>1</v>
      </c>
    </row>
    <row r="199" spans="1:3" x14ac:dyDescent="0.2">
      <c r="A199">
        <v>8683</v>
      </c>
      <c r="B199">
        <v>30</v>
      </c>
      <c r="C199">
        <v>0</v>
      </c>
    </row>
    <row r="200" spans="1:3" x14ac:dyDescent="0.2">
      <c r="A200">
        <v>3734</v>
      </c>
      <c r="B200">
        <v>57</v>
      </c>
      <c r="C200">
        <v>0</v>
      </c>
    </row>
    <row r="201" spans="1:3" x14ac:dyDescent="0.2">
      <c r="A201">
        <v>5548</v>
      </c>
      <c r="B201">
        <v>50</v>
      </c>
      <c r="C201">
        <v>0</v>
      </c>
    </row>
  </sheetData>
  <conditionalFormatting sqref="O11:O71">
    <cfRule type="colorScale" priority="2">
      <colorScale>
        <cfvo type="min"/>
        <cfvo type="max"/>
        <color rgb="FFFCFCFF"/>
        <color rgb="FF63BE7B"/>
      </colorScale>
    </cfRule>
  </conditionalFormatting>
  <conditionalFormatting sqref="P11:P71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2025-04-08T08:59:17Z</dcterms:created>
  <dcterms:modified xsi:type="dcterms:W3CDTF">2025-04-08T09:00:58Z</dcterms:modified>
</cp:coreProperties>
</file>