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polomouc-my.sharepoint.com/personal/choupr00_upol_cz/Documents/"/>
    </mc:Choice>
  </mc:AlternateContent>
  <xr:revisionPtr revIDLastSave="95" documentId="8_{13493D3A-343D-4D49-8FDE-9A2E2CFC4D90}" xr6:coauthVersionLast="47" xr6:coauthVersionMax="47" xr10:uidLastSave="{DE7CF1E2-849D-400E-8211-569D4CE6743D}"/>
  <bookViews>
    <workbookView xWindow="-110" yWindow="-110" windowWidth="19420" windowHeight="10420" xr2:uid="{875B30D2-9C6E-4A61-B6B9-C99770F869A1}"/>
  </bookViews>
  <sheets>
    <sheet name="Lis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3" i="1" l="1"/>
  <c r="O17" i="1"/>
  <c r="O25" i="1"/>
  <c r="O29" i="1"/>
  <c r="O33" i="1"/>
  <c r="O37" i="1"/>
  <c r="O41" i="1"/>
  <c r="O45" i="1"/>
  <c r="O49" i="1"/>
  <c r="O53" i="1"/>
  <c r="O57" i="1"/>
  <c r="O61" i="1"/>
  <c r="O65" i="1"/>
  <c r="O69" i="1"/>
  <c r="O73" i="1"/>
  <c r="I75" i="1"/>
  <c r="H75" i="1"/>
  <c r="G75" i="1"/>
  <c r="F75" i="1"/>
  <c r="I74" i="1"/>
  <c r="H74" i="1"/>
  <c r="G74" i="1"/>
  <c r="F74" i="1"/>
  <c r="I73" i="1"/>
  <c r="H73" i="1"/>
  <c r="G73" i="1"/>
  <c r="F73" i="1"/>
  <c r="I72" i="1"/>
  <c r="H72" i="1"/>
  <c r="G72" i="1"/>
  <c r="F72" i="1"/>
  <c r="I71" i="1"/>
  <c r="H71" i="1"/>
  <c r="G71" i="1"/>
  <c r="F71" i="1"/>
  <c r="I70" i="1"/>
  <c r="H70" i="1"/>
  <c r="G70" i="1"/>
  <c r="F70" i="1"/>
  <c r="I69" i="1"/>
  <c r="H69" i="1"/>
  <c r="G69" i="1"/>
  <c r="F69" i="1"/>
  <c r="I68" i="1"/>
  <c r="H68" i="1"/>
  <c r="G68" i="1"/>
  <c r="F68" i="1"/>
  <c r="I67" i="1"/>
  <c r="H67" i="1"/>
  <c r="G67" i="1"/>
  <c r="F67" i="1"/>
  <c r="I66" i="1"/>
  <c r="H66" i="1"/>
  <c r="G66" i="1"/>
  <c r="F66" i="1"/>
  <c r="I65" i="1"/>
  <c r="H65" i="1"/>
  <c r="G65" i="1"/>
  <c r="F65" i="1"/>
  <c r="I64" i="1"/>
  <c r="H64" i="1"/>
  <c r="G64" i="1"/>
  <c r="F64" i="1"/>
  <c r="I63" i="1"/>
  <c r="H63" i="1"/>
  <c r="G63" i="1"/>
  <c r="F63" i="1"/>
  <c r="I62" i="1"/>
  <c r="H62" i="1"/>
  <c r="G62" i="1"/>
  <c r="F62" i="1"/>
  <c r="I61" i="1"/>
  <c r="H61" i="1"/>
  <c r="G61" i="1"/>
  <c r="F61" i="1"/>
  <c r="I60" i="1"/>
  <c r="H60" i="1"/>
  <c r="G60" i="1"/>
  <c r="F60" i="1"/>
  <c r="I59" i="1"/>
  <c r="H59" i="1"/>
  <c r="G59" i="1"/>
  <c r="F59" i="1"/>
  <c r="I58" i="1"/>
  <c r="H58" i="1"/>
  <c r="G58" i="1"/>
  <c r="F58" i="1"/>
  <c r="I57" i="1"/>
  <c r="H57" i="1"/>
  <c r="G57" i="1"/>
  <c r="F57" i="1"/>
  <c r="I56" i="1"/>
  <c r="H56" i="1"/>
  <c r="G56" i="1"/>
  <c r="F56" i="1"/>
  <c r="I55" i="1"/>
  <c r="H55" i="1"/>
  <c r="G55" i="1"/>
  <c r="F55" i="1"/>
  <c r="K54" i="1"/>
  <c r="M54" i="1" s="1"/>
  <c r="I54" i="1"/>
  <c r="H54" i="1"/>
  <c r="G54" i="1"/>
  <c r="F54" i="1"/>
  <c r="I53" i="1"/>
  <c r="H53" i="1"/>
  <c r="G53" i="1"/>
  <c r="F53" i="1"/>
  <c r="I52" i="1"/>
  <c r="H52" i="1"/>
  <c r="G52" i="1"/>
  <c r="F52" i="1"/>
  <c r="J52" i="1" s="1"/>
  <c r="I51" i="1"/>
  <c r="H51" i="1"/>
  <c r="G51" i="1"/>
  <c r="F51" i="1"/>
  <c r="I50" i="1"/>
  <c r="H50" i="1"/>
  <c r="G50" i="1"/>
  <c r="F50" i="1"/>
  <c r="J50" i="1" s="1"/>
  <c r="I49" i="1"/>
  <c r="H49" i="1"/>
  <c r="G49" i="1"/>
  <c r="F49" i="1"/>
  <c r="I48" i="1"/>
  <c r="H48" i="1"/>
  <c r="G48" i="1"/>
  <c r="F48" i="1"/>
  <c r="I47" i="1"/>
  <c r="H47" i="1"/>
  <c r="G47" i="1"/>
  <c r="F47" i="1"/>
  <c r="I46" i="1"/>
  <c r="H46" i="1"/>
  <c r="G46" i="1"/>
  <c r="F46" i="1"/>
  <c r="I45" i="1"/>
  <c r="H45" i="1"/>
  <c r="G45" i="1"/>
  <c r="F45" i="1"/>
  <c r="I44" i="1"/>
  <c r="H44" i="1"/>
  <c r="G44" i="1"/>
  <c r="F44" i="1"/>
  <c r="I43" i="1"/>
  <c r="H43" i="1"/>
  <c r="G43" i="1"/>
  <c r="F43" i="1"/>
  <c r="I42" i="1"/>
  <c r="H42" i="1"/>
  <c r="G42" i="1"/>
  <c r="F42" i="1"/>
  <c r="J42" i="1" s="1"/>
  <c r="I41" i="1"/>
  <c r="H41" i="1"/>
  <c r="G41" i="1"/>
  <c r="F41" i="1"/>
  <c r="J41" i="1" s="1"/>
  <c r="I40" i="1"/>
  <c r="H40" i="1"/>
  <c r="G40" i="1"/>
  <c r="F40" i="1"/>
  <c r="I39" i="1"/>
  <c r="H39" i="1"/>
  <c r="G39" i="1"/>
  <c r="F39" i="1"/>
  <c r="I38" i="1"/>
  <c r="H38" i="1"/>
  <c r="G38" i="1"/>
  <c r="K38" i="1" s="1"/>
  <c r="M38" i="1" s="1"/>
  <c r="F38" i="1"/>
  <c r="J38" i="1" s="1"/>
  <c r="I37" i="1"/>
  <c r="H37" i="1"/>
  <c r="G37" i="1"/>
  <c r="K37" i="1" s="1"/>
  <c r="M37" i="1" s="1"/>
  <c r="F37" i="1"/>
  <c r="J37" i="1" s="1"/>
  <c r="I36" i="1"/>
  <c r="H36" i="1"/>
  <c r="G36" i="1"/>
  <c r="F36" i="1"/>
  <c r="I35" i="1"/>
  <c r="H35" i="1"/>
  <c r="G35" i="1"/>
  <c r="F35" i="1"/>
  <c r="I34" i="1"/>
  <c r="H34" i="1"/>
  <c r="G34" i="1"/>
  <c r="K34" i="1" s="1"/>
  <c r="M34" i="1" s="1"/>
  <c r="F34" i="1"/>
  <c r="J34" i="1" s="1"/>
  <c r="I33" i="1"/>
  <c r="H33" i="1"/>
  <c r="G33" i="1"/>
  <c r="K33" i="1" s="1"/>
  <c r="M33" i="1" s="1"/>
  <c r="F33" i="1"/>
  <c r="J33" i="1" s="1"/>
  <c r="I32" i="1"/>
  <c r="H32" i="1"/>
  <c r="G32" i="1"/>
  <c r="F32" i="1"/>
  <c r="I31" i="1"/>
  <c r="H31" i="1"/>
  <c r="G31" i="1"/>
  <c r="F31" i="1"/>
  <c r="I30" i="1"/>
  <c r="H30" i="1"/>
  <c r="G30" i="1"/>
  <c r="K30" i="1" s="1"/>
  <c r="M30" i="1" s="1"/>
  <c r="F30" i="1"/>
  <c r="J30" i="1" s="1"/>
  <c r="I29" i="1"/>
  <c r="H29" i="1"/>
  <c r="G29" i="1"/>
  <c r="K29" i="1" s="1"/>
  <c r="M29" i="1" s="1"/>
  <c r="F29" i="1"/>
  <c r="J29" i="1" s="1"/>
  <c r="I28" i="1"/>
  <c r="H28" i="1"/>
  <c r="G28" i="1"/>
  <c r="K28" i="1" s="1"/>
  <c r="M28" i="1" s="1"/>
  <c r="F28" i="1"/>
  <c r="J28" i="1" s="1"/>
  <c r="I27" i="1"/>
  <c r="H27" i="1"/>
  <c r="G27" i="1"/>
  <c r="F27" i="1"/>
  <c r="I26" i="1"/>
  <c r="H26" i="1"/>
  <c r="G26" i="1"/>
  <c r="F26" i="1"/>
  <c r="I25" i="1"/>
  <c r="H25" i="1"/>
  <c r="G25" i="1"/>
  <c r="F25" i="1"/>
  <c r="J25" i="1" s="1"/>
  <c r="I24" i="1"/>
  <c r="H24" i="1"/>
  <c r="G24" i="1"/>
  <c r="F24" i="1"/>
  <c r="J24" i="1" s="1"/>
  <c r="I23" i="1"/>
  <c r="H23" i="1"/>
  <c r="G23" i="1"/>
  <c r="F23" i="1"/>
  <c r="J23" i="1" s="1"/>
  <c r="I22" i="1"/>
  <c r="H22" i="1"/>
  <c r="G22" i="1"/>
  <c r="F22" i="1"/>
  <c r="J22" i="1" s="1"/>
  <c r="I21" i="1"/>
  <c r="H21" i="1"/>
  <c r="G21" i="1"/>
  <c r="F21" i="1"/>
  <c r="J21" i="1" s="1"/>
  <c r="I20" i="1"/>
  <c r="H20" i="1"/>
  <c r="G20" i="1"/>
  <c r="F20" i="1"/>
  <c r="J20" i="1" s="1"/>
  <c r="I19" i="1"/>
  <c r="H19" i="1"/>
  <c r="G19" i="1"/>
  <c r="F19" i="1"/>
  <c r="J19" i="1" s="1"/>
  <c r="I18" i="1"/>
  <c r="H18" i="1"/>
  <c r="G18" i="1"/>
  <c r="F18" i="1"/>
  <c r="J18" i="1" s="1"/>
  <c r="I17" i="1"/>
  <c r="H17" i="1"/>
  <c r="G17" i="1"/>
  <c r="F17" i="1"/>
  <c r="J17" i="1" s="1"/>
  <c r="I16" i="1"/>
  <c r="H16" i="1"/>
  <c r="G16" i="1"/>
  <c r="F16" i="1"/>
  <c r="J16" i="1" s="1"/>
  <c r="I15" i="1"/>
  <c r="H15" i="1"/>
  <c r="G15" i="1"/>
  <c r="F15" i="1"/>
  <c r="J15" i="1" s="1"/>
  <c r="I14" i="1"/>
  <c r="H14" i="1"/>
  <c r="G14" i="1"/>
  <c r="F14" i="1"/>
  <c r="J14" i="1" s="1"/>
  <c r="I13" i="1"/>
  <c r="H13" i="1"/>
  <c r="G13" i="1"/>
  <c r="F13" i="1"/>
  <c r="J13" i="1" s="1"/>
  <c r="J4" i="1"/>
  <c r="O14" i="1" s="1"/>
  <c r="O21" i="1" l="1"/>
  <c r="O13" i="1"/>
  <c r="O72" i="1"/>
  <c r="O68" i="1"/>
  <c r="O64" i="1"/>
  <c r="O60" i="1"/>
  <c r="O56" i="1"/>
  <c r="O52" i="1"/>
  <c r="O48" i="1"/>
  <c r="O44" i="1"/>
  <c r="O40" i="1"/>
  <c r="O36" i="1"/>
  <c r="O32" i="1"/>
  <c r="O28" i="1"/>
  <c r="O24" i="1"/>
  <c r="O20" i="1"/>
  <c r="O16" i="1"/>
  <c r="O75" i="1"/>
  <c r="O71" i="1"/>
  <c r="O67" i="1"/>
  <c r="O63" i="1"/>
  <c r="O59" i="1"/>
  <c r="O55" i="1"/>
  <c r="O51" i="1"/>
  <c r="O47" i="1"/>
  <c r="O43" i="1"/>
  <c r="O39" i="1"/>
  <c r="O35" i="1"/>
  <c r="O31" i="1"/>
  <c r="O27" i="1"/>
  <c r="O23" i="1"/>
  <c r="O19" i="1"/>
  <c r="O15" i="1"/>
  <c r="O74" i="1"/>
  <c r="O70" i="1"/>
  <c r="O66" i="1"/>
  <c r="O62" i="1"/>
  <c r="O58" i="1"/>
  <c r="O54" i="1"/>
  <c r="O50" i="1"/>
  <c r="O46" i="1"/>
  <c r="O42" i="1"/>
  <c r="O38" i="1"/>
  <c r="O34" i="1"/>
  <c r="O30" i="1"/>
  <c r="O26" i="1"/>
  <c r="O22" i="1"/>
  <c r="O18" i="1"/>
  <c r="K44" i="1"/>
  <c r="M44" i="1" s="1"/>
  <c r="K45" i="1"/>
  <c r="M45" i="1" s="1"/>
  <c r="K46" i="1"/>
  <c r="M46" i="1" s="1"/>
  <c r="J55" i="1"/>
  <c r="L55" i="1" s="1"/>
  <c r="J56" i="1"/>
  <c r="L56" i="1" s="1"/>
  <c r="J57" i="1"/>
  <c r="J62" i="1"/>
  <c r="L62" i="1" s="1"/>
  <c r="J63" i="1"/>
  <c r="J64" i="1"/>
  <c r="L64" i="1" s="1"/>
  <c r="J65" i="1"/>
  <c r="J70" i="1"/>
  <c r="L70" i="1" s="1"/>
  <c r="J71" i="1"/>
  <c r="N71" i="1" s="1"/>
  <c r="J72" i="1"/>
  <c r="L72" i="1" s="1"/>
  <c r="J73" i="1"/>
  <c r="K47" i="1"/>
  <c r="M47" i="1" s="1"/>
  <c r="K48" i="1"/>
  <c r="M48" i="1" s="1"/>
  <c r="K53" i="1"/>
  <c r="M53" i="1" s="1"/>
  <c r="K55" i="1"/>
  <c r="M55" i="1" s="1"/>
  <c r="K56" i="1"/>
  <c r="M56" i="1" s="1"/>
  <c r="K57" i="1"/>
  <c r="M57" i="1" s="1"/>
  <c r="K62" i="1"/>
  <c r="M62" i="1" s="1"/>
  <c r="K63" i="1"/>
  <c r="M63" i="1" s="1"/>
  <c r="K64" i="1"/>
  <c r="M64" i="1" s="1"/>
  <c r="K65" i="1"/>
  <c r="M65" i="1" s="1"/>
  <c r="K70" i="1"/>
  <c r="M70" i="1" s="1"/>
  <c r="K71" i="1"/>
  <c r="M71" i="1" s="1"/>
  <c r="K72" i="1"/>
  <c r="M72" i="1" s="1"/>
  <c r="K73" i="1"/>
  <c r="M73" i="1" s="1"/>
  <c r="J26" i="1"/>
  <c r="L26" i="1" s="1"/>
  <c r="J31" i="1"/>
  <c r="J35" i="1"/>
  <c r="J39" i="1"/>
  <c r="L39" i="1" s="1"/>
  <c r="K41" i="1"/>
  <c r="M41" i="1" s="1"/>
  <c r="K42" i="1"/>
  <c r="M42" i="1" s="1"/>
  <c r="K43" i="1"/>
  <c r="M43" i="1" s="1"/>
  <c r="J44" i="1"/>
  <c r="J46" i="1"/>
  <c r="K49" i="1"/>
  <c r="M49" i="1" s="1"/>
  <c r="K50" i="1"/>
  <c r="M50" i="1" s="1"/>
  <c r="J54" i="1"/>
  <c r="L54" i="1" s="1"/>
  <c r="J58" i="1"/>
  <c r="L58" i="1" s="1"/>
  <c r="J59" i="1"/>
  <c r="J66" i="1"/>
  <c r="L66" i="1" s="1"/>
  <c r="J67" i="1"/>
  <c r="L67" i="1" s="1"/>
  <c r="J74" i="1"/>
  <c r="L74" i="1" s="1"/>
  <c r="J75" i="1"/>
  <c r="K13" i="1"/>
  <c r="M13" i="1" s="1"/>
  <c r="K14" i="1"/>
  <c r="M14" i="1" s="1"/>
  <c r="K15" i="1"/>
  <c r="M15" i="1" s="1"/>
  <c r="K16" i="1"/>
  <c r="M16" i="1" s="1"/>
  <c r="K17" i="1"/>
  <c r="M17" i="1" s="1"/>
  <c r="K18" i="1"/>
  <c r="M18" i="1" s="1"/>
  <c r="K19" i="1"/>
  <c r="M19" i="1" s="1"/>
  <c r="K20" i="1"/>
  <c r="M20" i="1" s="1"/>
  <c r="K21" i="1"/>
  <c r="M21" i="1" s="1"/>
  <c r="K22" i="1"/>
  <c r="M22" i="1" s="1"/>
  <c r="K23" i="1"/>
  <c r="M23" i="1" s="1"/>
  <c r="K24" i="1"/>
  <c r="M24" i="1" s="1"/>
  <c r="K25" i="1"/>
  <c r="M25" i="1" s="1"/>
  <c r="K26" i="1"/>
  <c r="M26" i="1" s="1"/>
  <c r="J27" i="1"/>
  <c r="K31" i="1"/>
  <c r="M31" i="1" s="1"/>
  <c r="J32" i="1"/>
  <c r="K35" i="1"/>
  <c r="M35" i="1" s="1"/>
  <c r="J36" i="1"/>
  <c r="N36" i="1" s="1"/>
  <c r="K39" i="1"/>
  <c r="M39" i="1" s="1"/>
  <c r="J40" i="1"/>
  <c r="J48" i="1"/>
  <c r="N48" i="1" s="1"/>
  <c r="K51" i="1"/>
  <c r="M51" i="1" s="1"/>
  <c r="K52" i="1"/>
  <c r="M52" i="1" s="1"/>
  <c r="K58" i="1"/>
  <c r="M58" i="1" s="1"/>
  <c r="K59" i="1"/>
  <c r="M59" i="1" s="1"/>
  <c r="J60" i="1"/>
  <c r="L60" i="1" s="1"/>
  <c r="J61" i="1"/>
  <c r="K66" i="1"/>
  <c r="M66" i="1" s="1"/>
  <c r="K67" i="1"/>
  <c r="M67" i="1" s="1"/>
  <c r="J68" i="1"/>
  <c r="L68" i="1" s="1"/>
  <c r="J69" i="1"/>
  <c r="K74" i="1"/>
  <c r="M74" i="1" s="1"/>
  <c r="K75" i="1"/>
  <c r="M75" i="1" s="1"/>
  <c r="K27" i="1"/>
  <c r="M27" i="1" s="1"/>
  <c r="K32" i="1"/>
  <c r="M32" i="1" s="1"/>
  <c r="K36" i="1"/>
  <c r="M36" i="1" s="1"/>
  <c r="K40" i="1"/>
  <c r="M40" i="1" s="1"/>
  <c r="K60" i="1"/>
  <c r="M60" i="1" s="1"/>
  <c r="K61" i="1"/>
  <c r="M61" i="1" s="1"/>
  <c r="K68" i="1"/>
  <c r="M68" i="1" s="1"/>
  <c r="K69" i="1"/>
  <c r="M69" i="1" s="1"/>
  <c r="L13" i="1"/>
  <c r="L15" i="1"/>
  <c r="L18" i="1"/>
  <c r="N21" i="1"/>
  <c r="L21" i="1"/>
  <c r="L23" i="1"/>
  <c r="L25" i="1"/>
  <c r="N25" i="1"/>
  <c r="L31" i="1"/>
  <c r="L35" i="1"/>
  <c r="L59" i="1"/>
  <c r="L75" i="1"/>
  <c r="L14" i="1"/>
  <c r="L16" i="1"/>
  <c r="N16" i="1"/>
  <c r="L19" i="1"/>
  <c r="N19" i="1"/>
  <c r="L22" i="1"/>
  <c r="L34" i="1"/>
  <c r="N34" i="1"/>
  <c r="L27" i="1"/>
  <c r="L32" i="1"/>
  <c r="L36" i="1"/>
  <c r="L40" i="1"/>
  <c r="N40" i="1"/>
  <c r="N17" i="1"/>
  <c r="L17" i="1"/>
  <c r="N20" i="1"/>
  <c r="L20" i="1"/>
  <c r="N24" i="1"/>
  <c r="L24" i="1"/>
  <c r="L30" i="1"/>
  <c r="N30" i="1"/>
  <c r="L38" i="1"/>
  <c r="N38" i="1"/>
  <c r="L28" i="1"/>
  <c r="N28" i="1"/>
  <c r="L29" i="1"/>
  <c r="N29" i="1"/>
  <c r="L33" i="1"/>
  <c r="N33" i="1"/>
  <c r="L37" i="1"/>
  <c r="N37" i="1"/>
  <c r="L41" i="1"/>
  <c r="L42" i="1"/>
  <c r="N42" i="1"/>
  <c r="L63" i="1"/>
  <c r="L71" i="1"/>
  <c r="J43" i="1"/>
  <c r="N52" i="1"/>
  <c r="L52" i="1"/>
  <c r="L61" i="1"/>
  <c r="N61" i="1"/>
  <c r="N68" i="1"/>
  <c r="N56" i="1"/>
  <c r="L57" i="1"/>
  <c r="N64" i="1"/>
  <c r="L73" i="1"/>
  <c r="N73" i="1"/>
  <c r="L65" i="1"/>
  <c r="N72" i="1"/>
  <c r="N46" i="1"/>
  <c r="L46" i="1"/>
  <c r="L50" i="1"/>
  <c r="N60" i="1"/>
  <c r="L69" i="1"/>
  <c r="J45" i="1"/>
  <c r="J47" i="1"/>
  <c r="J49" i="1"/>
  <c r="J51" i="1"/>
  <c r="J53" i="1"/>
  <c r="N54" i="1"/>
  <c r="N58" i="1"/>
  <c r="N62" i="1"/>
  <c r="N70" i="1"/>
  <c r="N74" i="1"/>
  <c r="N65" i="1" l="1"/>
  <c r="N57" i="1"/>
  <c r="N55" i="1"/>
  <c r="L48" i="1"/>
  <c r="N63" i="1"/>
  <c r="N39" i="1"/>
  <c r="N32" i="1"/>
  <c r="N35" i="1"/>
  <c r="L44" i="1"/>
  <c r="N69" i="1"/>
  <c r="N44" i="1"/>
  <c r="N75" i="1"/>
  <c r="N50" i="1"/>
  <c r="N14" i="1"/>
  <c r="N59" i="1"/>
  <c r="N31" i="1"/>
  <c r="N66" i="1"/>
  <c r="N26" i="1"/>
  <c r="N15" i="1"/>
  <c r="N41" i="1"/>
  <c r="N27" i="1"/>
  <c r="N22" i="1"/>
  <c r="N67" i="1"/>
  <c r="N23" i="1"/>
  <c r="N18" i="1"/>
  <c r="N49" i="1"/>
  <c r="L49" i="1"/>
  <c r="L43" i="1"/>
  <c r="N43" i="1"/>
  <c r="N47" i="1"/>
  <c r="L47" i="1"/>
  <c r="N51" i="1"/>
  <c r="L51" i="1"/>
  <c r="L53" i="1"/>
  <c r="N53" i="1"/>
  <c r="N45" i="1"/>
  <c r="L45" i="1"/>
</calcChain>
</file>

<file path=xl/sharedStrings.xml><?xml version="1.0" encoding="utf-8"?>
<sst xmlns="http://schemas.openxmlformats.org/spreadsheetml/2006/main" count="26" uniqueCount="22">
  <si>
    <t>ID_respondenta</t>
  </si>
  <si>
    <t>Test_deprese</t>
  </si>
  <si>
    <t>Diagnostikovan_deprese</t>
  </si>
  <si>
    <t>p (prevalence)</t>
  </si>
  <si>
    <t>q (doplněk p)</t>
  </si>
  <si>
    <t>skutečný stav</t>
  </si>
  <si>
    <t>ano</t>
  </si>
  <si>
    <t>ne</t>
  </si>
  <si>
    <t>test</t>
  </si>
  <si>
    <t>pozitivní</t>
  </si>
  <si>
    <t>TP</t>
  </si>
  <si>
    <t>FP</t>
  </si>
  <si>
    <t>negativní</t>
  </si>
  <si>
    <t>FN</t>
  </si>
  <si>
    <t>cut-off</t>
  </si>
  <si>
    <t>TN</t>
  </si>
  <si>
    <t>senzitivita</t>
  </si>
  <si>
    <t>specificita</t>
  </si>
  <si>
    <t>1-senz</t>
  </si>
  <si>
    <t>1-spec</t>
  </si>
  <si>
    <t>J</t>
  </si>
  <si>
    <t>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</si>
</sst>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Calibri"/>
      <family val="2"/>
      <charset val="238"/>
    </font>
    <font>
      <b/>
      <sz val="11"/>
      <color theme="1"/>
      <name val="Aptos Narrow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">
    <xf numFmtId="0" fontId="0" fillId="0" borderId="0" xfId="0"/>
    <xf numFmtId="0" fontId="2" fillId="0" borderId="1" xfId="0" applyFont="1" applyBorder="1" applyAlignment="1">
      <alignment horizontal="center" vertical="top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164" fontId="0" fillId="0" borderId="0" xfId="1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2" borderId="0" xfId="0" applyFill="1" applyAlignment="1">
      <alignment horizontal="center"/>
    </xf>
    <xf numFmtId="0" fontId="0" fillId="3" borderId="0" xfId="0" applyFill="1" applyAlignment="1">
      <alignment horizontal="center"/>
    </xf>
    <xf numFmtId="9" fontId="0" fillId="0" borderId="0" xfId="1" applyFont="1" applyAlignment="1">
      <alignment horizontal="center"/>
    </xf>
    <xf numFmtId="9" fontId="0" fillId="0" borderId="0" xfId="0" applyNumberFormat="1" applyAlignment="1">
      <alignment horizontal="center"/>
    </xf>
    <xf numFmtId="0" fontId="3" fillId="4" borderId="0" xfId="0" applyFont="1" applyFill="1" applyAlignment="1">
      <alignment horizontal="center"/>
    </xf>
    <xf numFmtId="2" fontId="0" fillId="0" borderId="0" xfId="1" applyNumberFormat="1" applyFont="1" applyAlignment="1">
      <alignment horizontal="center"/>
    </xf>
    <xf numFmtId="10" fontId="0" fillId="0" borderId="0" xfId="0" applyNumberFormat="1" applyAlignment="1">
      <alignment horizontal="center"/>
    </xf>
  </cellXfs>
  <cellStyles count="2">
    <cellStyle name="Normální" xfId="0" builtinId="0"/>
    <cellStyle name="Procenta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128556430446194"/>
          <c:y val="4.5734287879711545E-2"/>
          <c:w val="0.79174152006050857"/>
          <c:h val="0.86025585078140865"/>
        </c:manualLayout>
      </c:layout>
      <c:scatterChart>
        <c:scatterStyle val="lineMarker"/>
        <c:varyColors val="0"/>
        <c:ser>
          <c:idx val="0"/>
          <c:order val="0"/>
          <c:tx>
            <c:v>Test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[1]Sheet1!$N$13:$N$75</c:f>
              <c:numCache>
                <c:formatCode>General</c:formatCode>
                <c:ptCount val="63"/>
                <c:pt idx="0">
                  <c:v>1</c:v>
                </c:pt>
                <c:pt idx="1">
                  <c:v>0.99557522123893805</c:v>
                </c:pt>
                <c:pt idx="2">
                  <c:v>0.99115044247787609</c:v>
                </c:pt>
                <c:pt idx="3">
                  <c:v>0.98230088495575218</c:v>
                </c:pt>
                <c:pt idx="4">
                  <c:v>0.96460176991150437</c:v>
                </c:pt>
                <c:pt idx="5">
                  <c:v>0.96017699115044253</c:v>
                </c:pt>
                <c:pt idx="6">
                  <c:v>0.95132743362831862</c:v>
                </c:pt>
                <c:pt idx="7">
                  <c:v>0.94247787610619471</c:v>
                </c:pt>
                <c:pt idx="8">
                  <c:v>0.92920353982300885</c:v>
                </c:pt>
                <c:pt idx="9">
                  <c:v>0.91592920353982299</c:v>
                </c:pt>
                <c:pt idx="10">
                  <c:v>0.88938053097345127</c:v>
                </c:pt>
                <c:pt idx="11">
                  <c:v>0.88053097345132747</c:v>
                </c:pt>
                <c:pt idx="12">
                  <c:v>0.8584070796460177</c:v>
                </c:pt>
                <c:pt idx="13">
                  <c:v>0.83185840707964598</c:v>
                </c:pt>
                <c:pt idx="14">
                  <c:v>0.81858407079646023</c:v>
                </c:pt>
                <c:pt idx="15">
                  <c:v>0.80088495575221241</c:v>
                </c:pt>
                <c:pt idx="16">
                  <c:v>0.77876106194690264</c:v>
                </c:pt>
                <c:pt idx="17">
                  <c:v>0.75663716814159288</c:v>
                </c:pt>
                <c:pt idx="18">
                  <c:v>0.73451327433628322</c:v>
                </c:pt>
                <c:pt idx="19">
                  <c:v>0.70353982300884954</c:v>
                </c:pt>
                <c:pt idx="20">
                  <c:v>0.67256637168141586</c:v>
                </c:pt>
                <c:pt idx="21">
                  <c:v>0.6415929203539823</c:v>
                </c:pt>
                <c:pt idx="22">
                  <c:v>0.61946902654867264</c:v>
                </c:pt>
                <c:pt idx="23">
                  <c:v>0.58849557522123896</c:v>
                </c:pt>
                <c:pt idx="24">
                  <c:v>0.53539823008849563</c:v>
                </c:pt>
                <c:pt idx="25">
                  <c:v>0.51769911504424782</c:v>
                </c:pt>
                <c:pt idx="26">
                  <c:v>0.48672566371681414</c:v>
                </c:pt>
                <c:pt idx="27">
                  <c:v>0.44690265486725667</c:v>
                </c:pt>
                <c:pt idx="28">
                  <c:v>0.42035398230088494</c:v>
                </c:pt>
                <c:pt idx="29">
                  <c:v>0.39823008849557517</c:v>
                </c:pt>
                <c:pt idx="30">
                  <c:v>0.36725663716814161</c:v>
                </c:pt>
                <c:pt idx="31">
                  <c:v>0.34513274336283184</c:v>
                </c:pt>
                <c:pt idx="32">
                  <c:v>0.29203539823008851</c:v>
                </c:pt>
                <c:pt idx="33">
                  <c:v>0.27433628318584069</c:v>
                </c:pt>
                <c:pt idx="34">
                  <c:v>0.22566371681415931</c:v>
                </c:pt>
                <c:pt idx="35">
                  <c:v>0.18584070796460173</c:v>
                </c:pt>
                <c:pt idx="36">
                  <c:v>0.12389380530973448</c:v>
                </c:pt>
                <c:pt idx="37">
                  <c:v>0.10176991150442483</c:v>
                </c:pt>
                <c:pt idx="38">
                  <c:v>7.0796460176991149E-2</c:v>
                </c:pt>
                <c:pt idx="39">
                  <c:v>4.4247787610619427E-2</c:v>
                </c:pt>
                <c:pt idx="40">
                  <c:v>2.2123893805309769E-2</c:v>
                </c:pt>
                <c:pt idx="41">
                  <c:v>4.4247787610619538E-3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</c:numCache>
            </c:numRef>
          </c:xVal>
          <c:yVal>
            <c:numRef>
              <c:f>[1]Sheet1!$K$13:$K$75</c:f>
              <c:numCache>
                <c:formatCode>General</c:formatCode>
                <c:ptCount val="63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0.98648648648648651</c:v>
                </c:pt>
                <c:pt idx="35">
                  <c:v>0.97297297297297303</c:v>
                </c:pt>
                <c:pt idx="36">
                  <c:v>0.97297297297297303</c:v>
                </c:pt>
                <c:pt idx="37">
                  <c:v>0.97297297297297303</c:v>
                </c:pt>
                <c:pt idx="38">
                  <c:v>0.97297297297297303</c:v>
                </c:pt>
                <c:pt idx="39">
                  <c:v>0.94594594594594594</c:v>
                </c:pt>
                <c:pt idx="40">
                  <c:v>0.93243243243243246</c:v>
                </c:pt>
                <c:pt idx="41">
                  <c:v>0.89189189189189189</c:v>
                </c:pt>
                <c:pt idx="42">
                  <c:v>0.85135135135135132</c:v>
                </c:pt>
                <c:pt idx="43">
                  <c:v>0.68918918918918914</c:v>
                </c:pt>
                <c:pt idx="44">
                  <c:v>0.6216216216216216</c:v>
                </c:pt>
                <c:pt idx="45">
                  <c:v>0.55405405405405406</c:v>
                </c:pt>
                <c:pt idx="46">
                  <c:v>0.48648648648648651</c:v>
                </c:pt>
                <c:pt idx="47">
                  <c:v>0.43243243243243246</c:v>
                </c:pt>
                <c:pt idx="48">
                  <c:v>0.3783783783783784</c:v>
                </c:pt>
                <c:pt idx="49">
                  <c:v>0.36486486486486486</c:v>
                </c:pt>
                <c:pt idx="50">
                  <c:v>0.33783783783783783</c:v>
                </c:pt>
                <c:pt idx="51">
                  <c:v>0.32432432432432434</c:v>
                </c:pt>
                <c:pt idx="52">
                  <c:v>0.27027027027027029</c:v>
                </c:pt>
                <c:pt idx="53">
                  <c:v>0.21621621621621623</c:v>
                </c:pt>
                <c:pt idx="54">
                  <c:v>0.17567567567567569</c:v>
                </c:pt>
                <c:pt idx="55">
                  <c:v>0.16216216216216217</c:v>
                </c:pt>
                <c:pt idx="56">
                  <c:v>0.10810810810810811</c:v>
                </c:pt>
                <c:pt idx="57">
                  <c:v>6.7567567567567571E-2</c:v>
                </c:pt>
                <c:pt idx="58">
                  <c:v>5.4054054054054057E-2</c:v>
                </c:pt>
                <c:pt idx="59">
                  <c:v>4.0540540540540543E-2</c:v>
                </c:pt>
                <c:pt idx="60">
                  <c:v>2.7027027027027029E-2</c:v>
                </c:pt>
                <c:pt idx="61">
                  <c:v>1.3513513513513514E-2</c:v>
                </c:pt>
                <c:pt idx="62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76E-43CA-A9D8-018634D50A7E}"/>
            </c:ext>
          </c:extLst>
        </c:ser>
        <c:ser>
          <c:idx val="2"/>
          <c:order val="1"/>
          <c:spPr>
            <a:ln w="19050" cap="rnd">
              <a:solidFill>
                <a:schemeClr val="accent3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Lit>
              <c:formatCode>General</c:formatCode>
              <c:ptCount val="2"/>
              <c:pt idx="0">
                <c:v>0</c:v>
              </c:pt>
              <c:pt idx="1">
                <c:v>1</c:v>
              </c:pt>
            </c:numLit>
          </c:xVal>
          <c:yVal>
            <c:numLit>
              <c:formatCode>General</c:formatCode>
              <c:ptCount val="2"/>
              <c:pt idx="0">
                <c:v>0</c:v>
              </c:pt>
              <c:pt idx="1">
                <c:v>1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2-B76E-43CA-A9D8-018634D50A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52456240"/>
        <c:axId val="1852456720"/>
      </c:scatterChart>
      <c:valAx>
        <c:axId val="1852456240"/>
        <c:scaling>
          <c:orientation val="minMax"/>
          <c:max val="1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52456720"/>
        <c:crosses val="autoZero"/>
        <c:crossBetween val="midCat"/>
        <c:majorUnit val="0.1"/>
      </c:valAx>
      <c:valAx>
        <c:axId val="1852456720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5245624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606425</xdr:colOff>
      <xdr:row>11</xdr:row>
      <xdr:rowOff>170089</xdr:rowOff>
    </xdr:from>
    <xdr:to>
      <xdr:col>25</xdr:col>
      <xdr:colOff>393700</xdr:colOff>
      <xdr:row>34</xdr:row>
      <xdr:rowOff>68036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66879C71-9C0C-4535-B572-C70412166C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ocuments\Downloads\roc_analyza.xlsx" TargetMode="External"/><Relationship Id="rId1" Type="http://schemas.openxmlformats.org/officeDocument/2006/relationships/externalLinkPath" Target="file:///D:\Documents\Downloads\roc_analyz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3">
          <cell r="K13">
            <v>1</v>
          </cell>
          <cell r="N13">
            <v>1</v>
          </cell>
        </row>
        <row r="14">
          <cell r="K14">
            <v>1</v>
          </cell>
          <cell r="N14">
            <v>0.99557522123893805</v>
          </cell>
        </row>
        <row r="15">
          <cell r="K15">
            <v>1</v>
          </cell>
          <cell r="N15">
            <v>0.99115044247787609</v>
          </cell>
        </row>
        <row r="16">
          <cell r="K16">
            <v>1</v>
          </cell>
          <cell r="N16">
            <v>0.98230088495575218</v>
          </cell>
        </row>
        <row r="17">
          <cell r="K17">
            <v>1</v>
          </cell>
          <cell r="N17">
            <v>0.96460176991150437</v>
          </cell>
        </row>
        <row r="18">
          <cell r="K18">
            <v>1</v>
          </cell>
          <cell r="N18">
            <v>0.96017699115044253</v>
          </cell>
        </row>
        <row r="19">
          <cell r="K19">
            <v>1</v>
          </cell>
          <cell r="N19">
            <v>0.95132743362831862</v>
          </cell>
        </row>
        <row r="20">
          <cell r="K20">
            <v>1</v>
          </cell>
          <cell r="N20">
            <v>0.94247787610619471</v>
          </cell>
        </row>
        <row r="21">
          <cell r="K21">
            <v>1</v>
          </cell>
          <cell r="N21">
            <v>0.92920353982300885</v>
          </cell>
        </row>
        <row r="22">
          <cell r="K22">
            <v>1</v>
          </cell>
          <cell r="N22">
            <v>0.91592920353982299</v>
          </cell>
        </row>
        <row r="23">
          <cell r="K23">
            <v>1</v>
          </cell>
          <cell r="N23">
            <v>0.88938053097345127</v>
          </cell>
        </row>
        <row r="24">
          <cell r="K24">
            <v>1</v>
          </cell>
          <cell r="N24">
            <v>0.88053097345132747</v>
          </cell>
        </row>
        <row r="25">
          <cell r="K25">
            <v>1</v>
          </cell>
          <cell r="N25">
            <v>0.8584070796460177</v>
          </cell>
        </row>
        <row r="26">
          <cell r="K26">
            <v>1</v>
          </cell>
          <cell r="N26">
            <v>0.83185840707964598</v>
          </cell>
        </row>
        <row r="27">
          <cell r="K27">
            <v>1</v>
          </cell>
          <cell r="N27">
            <v>0.81858407079646023</v>
          </cell>
        </row>
        <row r="28">
          <cell r="K28">
            <v>1</v>
          </cell>
          <cell r="N28">
            <v>0.80088495575221241</v>
          </cell>
        </row>
        <row r="29">
          <cell r="K29">
            <v>1</v>
          </cell>
          <cell r="N29">
            <v>0.77876106194690264</v>
          </cell>
        </row>
        <row r="30">
          <cell r="K30">
            <v>1</v>
          </cell>
          <cell r="N30">
            <v>0.75663716814159288</v>
          </cell>
        </row>
        <row r="31">
          <cell r="K31">
            <v>1</v>
          </cell>
          <cell r="N31">
            <v>0.73451327433628322</v>
          </cell>
        </row>
        <row r="32">
          <cell r="K32">
            <v>1</v>
          </cell>
          <cell r="N32">
            <v>0.70353982300884954</v>
          </cell>
        </row>
        <row r="33">
          <cell r="K33">
            <v>1</v>
          </cell>
          <cell r="N33">
            <v>0.67256637168141586</v>
          </cell>
        </row>
        <row r="34">
          <cell r="K34">
            <v>1</v>
          </cell>
          <cell r="N34">
            <v>0.6415929203539823</v>
          </cell>
        </row>
        <row r="35">
          <cell r="K35">
            <v>1</v>
          </cell>
          <cell r="N35">
            <v>0.61946902654867264</v>
          </cell>
        </row>
        <row r="36">
          <cell r="K36">
            <v>1</v>
          </cell>
          <cell r="N36">
            <v>0.58849557522123896</v>
          </cell>
        </row>
        <row r="37">
          <cell r="K37">
            <v>1</v>
          </cell>
          <cell r="N37">
            <v>0.53539823008849563</v>
          </cell>
        </row>
        <row r="38">
          <cell r="K38">
            <v>1</v>
          </cell>
          <cell r="N38">
            <v>0.51769911504424782</v>
          </cell>
        </row>
        <row r="39">
          <cell r="K39">
            <v>1</v>
          </cell>
          <cell r="N39">
            <v>0.48672566371681414</v>
          </cell>
        </row>
        <row r="40">
          <cell r="K40">
            <v>1</v>
          </cell>
          <cell r="N40">
            <v>0.44690265486725667</v>
          </cell>
        </row>
        <row r="41">
          <cell r="K41">
            <v>1</v>
          </cell>
          <cell r="N41">
            <v>0.42035398230088494</v>
          </cell>
        </row>
        <row r="42">
          <cell r="K42">
            <v>1</v>
          </cell>
          <cell r="N42">
            <v>0.39823008849557517</v>
          </cell>
        </row>
        <row r="43">
          <cell r="K43">
            <v>1</v>
          </cell>
          <cell r="N43">
            <v>0.36725663716814161</v>
          </cell>
        </row>
        <row r="44">
          <cell r="K44">
            <v>1</v>
          </cell>
          <cell r="N44">
            <v>0.34513274336283184</v>
          </cell>
        </row>
        <row r="45">
          <cell r="K45">
            <v>1</v>
          </cell>
          <cell r="N45">
            <v>0.29203539823008851</v>
          </cell>
        </row>
        <row r="46">
          <cell r="K46">
            <v>1</v>
          </cell>
          <cell r="N46">
            <v>0.27433628318584069</v>
          </cell>
        </row>
        <row r="47">
          <cell r="K47">
            <v>0.98648648648648651</v>
          </cell>
          <cell r="N47">
            <v>0.22566371681415931</v>
          </cell>
        </row>
        <row r="48">
          <cell r="K48">
            <v>0.97297297297297303</v>
          </cell>
          <cell r="N48">
            <v>0.18584070796460173</v>
          </cell>
        </row>
        <row r="49">
          <cell r="K49">
            <v>0.97297297297297303</v>
          </cell>
          <cell r="N49">
            <v>0.12389380530973448</v>
          </cell>
        </row>
        <row r="50">
          <cell r="K50">
            <v>0.97297297297297303</v>
          </cell>
          <cell r="N50">
            <v>0.10176991150442483</v>
          </cell>
        </row>
        <row r="51">
          <cell r="K51">
            <v>0.97297297297297303</v>
          </cell>
          <cell r="N51">
            <v>7.0796460176991149E-2</v>
          </cell>
        </row>
        <row r="52">
          <cell r="K52">
            <v>0.94594594594594594</v>
          </cell>
          <cell r="N52">
            <v>4.4247787610619427E-2</v>
          </cell>
        </row>
        <row r="53">
          <cell r="K53">
            <v>0.93243243243243246</v>
          </cell>
          <cell r="N53">
            <v>2.2123893805309769E-2</v>
          </cell>
        </row>
        <row r="54">
          <cell r="K54">
            <v>0.89189189189189189</v>
          </cell>
          <cell r="N54">
            <v>4.4247787610619538E-3</v>
          </cell>
        </row>
        <row r="55">
          <cell r="K55">
            <v>0.85135135135135132</v>
          </cell>
          <cell r="N55">
            <v>0</v>
          </cell>
        </row>
        <row r="56">
          <cell r="K56">
            <v>0.68918918918918914</v>
          </cell>
          <cell r="N56">
            <v>0</v>
          </cell>
        </row>
        <row r="57">
          <cell r="K57">
            <v>0.6216216216216216</v>
          </cell>
          <cell r="N57">
            <v>0</v>
          </cell>
        </row>
        <row r="58">
          <cell r="K58">
            <v>0.55405405405405406</v>
          </cell>
          <cell r="N58">
            <v>0</v>
          </cell>
        </row>
        <row r="59">
          <cell r="K59">
            <v>0.48648648648648651</v>
          </cell>
          <cell r="N59">
            <v>0</v>
          </cell>
        </row>
        <row r="60">
          <cell r="K60">
            <v>0.43243243243243246</v>
          </cell>
          <cell r="N60">
            <v>0</v>
          </cell>
        </row>
        <row r="61">
          <cell r="K61">
            <v>0.3783783783783784</v>
          </cell>
          <cell r="N61">
            <v>0</v>
          </cell>
        </row>
        <row r="62">
          <cell r="K62">
            <v>0.36486486486486486</v>
          </cell>
          <cell r="N62">
            <v>0</v>
          </cell>
        </row>
        <row r="63">
          <cell r="K63">
            <v>0.33783783783783783</v>
          </cell>
          <cell r="N63">
            <v>0</v>
          </cell>
        </row>
        <row r="64">
          <cell r="K64">
            <v>0.32432432432432434</v>
          </cell>
          <cell r="N64">
            <v>0</v>
          </cell>
        </row>
        <row r="65">
          <cell r="K65">
            <v>0.27027027027027029</v>
          </cell>
          <cell r="N65">
            <v>0</v>
          </cell>
        </row>
        <row r="66">
          <cell r="K66">
            <v>0.21621621621621623</v>
          </cell>
          <cell r="N66">
            <v>0</v>
          </cell>
        </row>
        <row r="67">
          <cell r="K67">
            <v>0.17567567567567569</v>
          </cell>
          <cell r="N67">
            <v>0</v>
          </cell>
        </row>
        <row r="68">
          <cell r="K68">
            <v>0.16216216216216217</v>
          </cell>
          <cell r="N68">
            <v>0</v>
          </cell>
        </row>
        <row r="69">
          <cell r="K69">
            <v>0.10810810810810811</v>
          </cell>
          <cell r="N69">
            <v>0</v>
          </cell>
        </row>
        <row r="70">
          <cell r="K70">
            <v>6.7567567567567571E-2</v>
          </cell>
          <cell r="N70">
            <v>0</v>
          </cell>
        </row>
        <row r="71">
          <cell r="K71">
            <v>5.4054054054054057E-2</v>
          </cell>
          <cell r="N71">
            <v>0</v>
          </cell>
        </row>
        <row r="72">
          <cell r="K72">
            <v>4.0540540540540543E-2</v>
          </cell>
          <cell r="N72">
            <v>0</v>
          </cell>
        </row>
        <row r="73">
          <cell r="K73">
            <v>2.7027027027027029E-2</v>
          </cell>
          <cell r="N73">
            <v>0</v>
          </cell>
        </row>
        <row r="74">
          <cell r="K74">
            <v>1.3513513513513514E-2</v>
          </cell>
          <cell r="N74">
            <v>0</v>
          </cell>
        </row>
        <row r="75">
          <cell r="K75">
            <v>0</v>
          </cell>
          <cell r="N75">
            <v>0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002BF6-40EE-4AD8-B18B-CDAB15ADE94F}">
  <dimension ref="A1:Y1000"/>
  <sheetViews>
    <sheetView tabSelected="1" workbookViewId="0">
      <selection activeCell="H9" sqref="H9"/>
    </sheetView>
  </sheetViews>
  <sheetFormatPr defaultColWidth="14.453125" defaultRowHeight="15" customHeight="1" x14ac:dyDescent="0.35"/>
  <cols>
    <col min="1" max="1" width="17.81640625" style="2" customWidth="1"/>
    <col min="2" max="2" width="17.453125" style="2" customWidth="1"/>
    <col min="3" max="3" width="25.81640625" style="2" customWidth="1"/>
    <col min="4" max="4" width="8.7265625" customWidth="1"/>
    <col min="5" max="5" width="13.7265625" style="2" bestFit="1" customWidth="1"/>
    <col min="6" max="7" width="8.7265625" style="2" customWidth="1"/>
    <col min="8" max="8" width="3.81640625" style="2" bestFit="1" customWidth="1"/>
    <col min="9" max="9" width="12.36328125" style="2" bestFit="1" customWidth="1"/>
    <col min="10" max="10" width="10.90625" style="2" customWidth="1"/>
    <col min="11" max="11" width="11" style="2" customWidth="1"/>
    <col min="12" max="13" width="8.7265625" style="2" customWidth="1"/>
    <col min="14" max="14" width="8.6328125" style="2" customWidth="1"/>
    <col min="15" max="15" width="11" style="2" bestFit="1" customWidth="1"/>
    <col min="16" max="25" width="8.7265625" style="2" customWidth="1"/>
  </cols>
  <sheetData>
    <row r="1" spans="1:25" ht="14.5" x14ac:dyDescent="0.35">
      <c r="A1" s="1" t="s">
        <v>0</v>
      </c>
      <c r="B1" s="1" t="s">
        <v>1</v>
      </c>
      <c r="C1" s="1" t="s">
        <v>2</v>
      </c>
    </row>
    <row r="2" spans="1:25" ht="14.5" x14ac:dyDescent="0.35">
      <c r="A2" s="3">
        <v>1</v>
      </c>
      <c r="B2" s="2">
        <v>57</v>
      </c>
      <c r="C2" s="3">
        <v>1</v>
      </c>
    </row>
    <row r="3" spans="1:25" ht="14.5" x14ac:dyDescent="0.35">
      <c r="A3" s="3">
        <v>2</v>
      </c>
      <c r="B3" s="2">
        <v>48</v>
      </c>
      <c r="C3" s="3">
        <v>0</v>
      </c>
      <c r="I3" s="2" t="s">
        <v>3</v>
      </c>
      <c r="J3" s="4">
        <v>2.4E-2</v>
      </c>
    </row>
    <row r="4" spans="1:25" ht="14.5" x14ac:dyDescent="0.35">
      <c r="A4" s="3">
        <v>3</v>
      </c>
      <c r="B4" s="2">
        <v>60</v>
      </c>
      <c r="C4" s="3">
        <v>0</v>
      </c>
      <c r="I4" s="2" t="s">
        <v>4</v>
      </c>
      <c r="J4" s="5">
        <f>1-J3</f>
        <v>0.97599999999999998</v>
      </c>
    </row>
    <row r="5" spans="1:25" ht="14.5" x14ac:dyDescent="0.35">
      <c r="A5" s="3">
        <v>4</v>
      </c>
      <c r="B5" s="2">
        <v>73</v>
      </c>
      <c r="C5" s="3">
        <v>1</v>
      </c>
      <c r="G5" s="2" t="s">
        <v>5</v>
      </c>
    </row>
    <row r="6" spans="1:25" ht="14.5" x14ac:dyDescent="0.35">
      <c r="A6" s="3">
        <v>5</v>
      </c>
      <c r="B6" s="2">
        <v>46</v>
      </c>
      <c r="C6" s="3">
        <v>0</v>
      </c>
      <c r="G6" s="2" t="s">
        <v>6</v>
      </c>
      <c r="H6" s="2" t="s">
        <v>7</v>
      </c>
    </row>
    <row r="7" spans="1:25" ht="14.5" x14ac:dyDescent="0.35">
      <c r="A7" s="3">
        <v>6</v>
      </c>
      <c r="B7" s="2">
        <v>46</v>
      </c>
      <c r="C7" s="3">
        <v>0</v>
      </c>
      <c r="E7" s="2" t="s">
        <v>8</v>
      </c>
      <c r="F7" s="2" t="s">
        <v>9</v>
      </c>
      <c r="G7" s="6" t="s">
        <v>10</v>
      </c>
      <c r="H7" s="6" t="s">
        <v>11</v>
      </c>
    </row>
    <row r="8" spans="1:25" ht="14.5" x14ac:dyDescent="0.35">
      <c r="A8" s="3">
        <v>7</v>
      </c>
      <c r="B8" s="2">
        <v>74</v>
      </c>
      <c r="C8" s="3">
        <v>1</v>
      </c>
      <c r="F8" s="2" t="s">
        <v>12</v>
      </c>
      <c r="G8" s="6" t="s">
        <v>13</v>
      </c>
      <c r="H8" s="6" t="s">
        <v>10</v>
      </c>
    </row>
    <row r="9" spans="1:25" ht="14.5" x14ac:dyDescent="0.35">
      <c r="A9" s="3">
        <v>8</v>
      </c>
      <c r="B9" s="2">
        <v>62</v>
      </c>
      <c r="C9" s="3">
        <v>1</v>
      </c>
    </row>
    <row r="10" spans="1:25" ht="14.5" x14ac:dyDescent="0.35">
      <c r="A10" s="3">
        <v>9</v>
      </c>
      <c r="B10" s="2">
        <v>43</v>
      </c>
      <c r="C10" s="3">
        <v>0</v>
      </c>
    </row>
    <row r="11" spans="1:25" ht="14.5" x14ac:dyDescent="0.35">
      <c r="A11" s="3">
        <v>10</v>
      </c>
      <c r="B11" s="2">
        <v>58</v>
      </c>
      <c r="C11" s="3">
        <v>1</v>
      </c>
    </row>
    <row r="12" spans="1:25" ht="14.5" x14ac:dyDescent="0.35">
      <c r="A12" s="3">
        <v>11</v>
      </c>
      <c r="B12" s="2">
        <v>43</v>
      </c>
      <c r="C12" s="3">
        <v>1</v>
      </c>
      <c r="E12" s="7" t="s">
        <v>14</v>
      </c>
      <c r="F12" s="7" t="s">
        <v>10</v>
      </c>
      <c r="G12" s="7" t="s">
        <v>11</v>
      </c>
      <c r="H12" s="7" t="s">
        <v>15</v>
      </c>
      <c r="I12" s="7" t="s">
        <v>13</v>
      </c>
      <c r="J12" s="7" t="s">
        <v>16</v>
      </c>
      <c r="K12" s="7" t="s">
        <v>17</v>
      </c>
      <c r="L12" s="7" t="s">
        <v>18</v>
      </c>
      <c r="M12" s="7" t="s">
        <v>19</v>
      </c>
      <c r="N12" s="7" t="s">
        <v>20</v>
      </c>
      <c r="O12" s="7" t="s">
        <v>21</v>
      </c>
      <c r="R12"/>
      <c r="S12"/>
      <c r="T12"/>
      <c r="U12"/>
      <c r="V12"/>
      <c r="W12"/>
      <c r="X12"/>
      <c r="Y12"/>
    </row>
    <row r="13" spans="1:25" ht="14.5" x14ac:dyDescent="0.35">
      <c r="A13" s="3">
        <v>12</v>
      </c>
      <c r="B13" s="2">
        <v>43</v>
      </c>
      <c r="C13" s="3">
        <v>0</v>
      </c>
      <c r="E13" s="2">
        <v>1</v>
      </c>
      <c r="F13" s="2">
        <f>COUNTIFS(C:C,1,B:B,_xlfn.CONCAT("&gt;=",E13))</f>
        <v>77</v>
      </c>
      <c r="G13" s="2">
        <f t="shared" ref="G13:G44" si="0">COUNTIFS(C:C,0,B:B,_xlfn.CONCAT("&gt;=",$E13))</f>
        <v>223</v>
      </c>
      <c r="H13" s="2">
        <f t="shared" ref="H13:H44" si="1">COUNTIFS(C:C,0,B:B,_xlfn.CONCAT("&lt;",$E13))</f>
        <v>0</v>
      </c>
      <c r="I13" s="2">
        <f t="shared" ref="I13:I44" si="2">COUNTIFS(C:C,1,B:B,_xlfn.CONCAT("&lt;",$E13))</f>
        <v>0</v>
      </c>
      <c r="J13" s="8">
        <f>F13/(F13+I13)</f>
        <v>1</v>
      </c>
      <c r="K13" s="8">
        <f>H13/(H13+G13)</f>
        <v>0</v>
      </c>
      <c r="L13" s="9">
        <f>1-J13</f>
        <v>0</v>
      </c>
      <c r="M13" s="9">
        <f>1-K13</f>
        <v>1</v>
      </c>
      <c r="N13" s="11">
        <f>J13+K13-1</f>
        <v>0</v>
      </c>
      <c r="O13" s="12">
        <f>$J$3*J13+$J$4*K13</f>
        <v>2.4E-2</v>
      </c>
      <c r="R13"/>
      <c r="S13"/>
      <c r="T13"/>
      <c r="U13"/>
      <c r="V13"/>
      <c r="W13"/>
      <c r="X13"/>
      <c r="Y13"/>
    </row>
    <row r="14" spans="1:25" ht="14.5" x14ac:dyDescent="0.35">
      <c r="A14" s="3">
        <v>13</v>
      </c>
      <c r="B14" s="2">
        <v>54</v>
      </c>
      <c r="C14" s="3">
        <v>0</v>
      </c>
      <c r="E14" s="2">
        <v>11</v>
      </c>
      <c r="F14" s="2">
        <f t="shared" ref="F14:F45" si="3">COUNTIFS(C:C,1,B:B,_xlfn.CONCAT("&gt;=",$E14))</f>
        <v>77</v>
      </c>
      <c r="G14" s="2">
        <f t="shared" si="0"/>
        <v>222</v>
      </c>
      <c r="H14" s="2">
        <f t="shared" si="1"/>
        <v>1</v>
      </c>
      <c r="I14" s="2">
        <f t="shared" si="2"/>
        <v>0</v>
      </c>
      <c r="J14" s="8">
        <f t="shared" ref="J14:J75" si="4">F14/(F14+I14)</f>
        <v>1</v>
      </c>
      <c r="K14" s="8">
        <f t="shared" ref="K14:K75" si="5">H14/(H14+G14)</f>
        <v>4.4843049327354259E-3</v>
      </c>
      <c r="L14" s="9">
        <f t="shared" ref="L14:M75" si="6">1-J14</f>
        <v>0</v>
      </c>
      <c r="M14" s="9">
        <f t="shared" si="6"/>
        <v>0.99551569506726456</v>
      </c>
      <c r="N14" s="11">
        <f t="shared" ref="N14:N75" si="7">J14+K14-1</f>
        <v>4.484304932735439E-3</v>
      </c>
      <c r="O14" s="12">
        <f t="shared" ref="O14:O75" si="8">$J$3*J14+$J$4*K14</f>
        <v>2.8376681614349777E-2</v>
      </c>
      <c r="R14"/>
      <c r="S14"/>
      <c r="T14"/>
      <c r="U14"/>
      <c r="V14"/>
      <c r="W14"/>
      <c r="X14"/>
      <c r="Y14"/>
    </row>
    <row r="15" spans="1:25" ht="14.5" x14ac:dyDescent="0.35">
      <c r="A15" s="3">
        <v>14</v>
      </c>
      <c r="B15" s="2">
        <v>21</v>
      </c>
      <c r="C15" s="3">
        <v>0</v>
      </c>
      <c r="E15" s="2">
        <v>20</v>
      </c>
      <c r="F15" s="2">
        <f t="shared" si="3"/>
        <v>77</v>
      </c>
      <c r="G15" s="2">
        <f t="shared" si="0"/>
        <v>221</v>
      </c>
      <c r="H15" s="2">
        <f t="shared" si="1"/>
        <v>2</v>
      </c>
      <c r="I15" s="2">
        <f t="shared" si="2"/>
        <v>0</v>
      </c>
      <c r="J15" s="8">
        <f t="shared" si="4"/>
        <v>1</v>
      </c>
      <c r="K15" s="8">
        <f t="shared" si="5"/>
        <v>8.9686098654708519E-3</v>
      </c>
      <c r="L15" s="9">
        <f t="shared" si="6"/>
        <v>0</v>
      </c>
      <c r="M15" s="9">
        <f t="shared" si="6"/>
        <v>0.99103139013452912</v>
      </c>
      <c r="N15" s="11">
        <f t="shared" si="7"/>
        <v>8.9686098654708779E-3</v>
      </c>
      <c r="O15" s="12">
        <f t="shared" si="8"/>
        <v>3.2753363228699553E-2</v>
      </c>
      <c r="R15"/>
      <c r="S15"/>
      <c r="T15"/>
      <c r="U15"/>
      <c r="V15"/>
      <c r="W15"/>
      <c r="X15"/>
      <c r="Y15"/>
    </row>
    <row r="16" spans="1:25" ht="14.5" x14ac:dyDescent="0.35">
      <c r="A16" s="3">
        <v>15</v>
      </c>
      <c r="B16" s="2">
        <v>24</v>
      </c>
      <c r="C16" s="3">
        <v>0</v>
      </c>
      <c r="E16" s="2">
        <v>21</v>
      </c>
      <c r="F16" s="2">
        <f t="shared" si="3"/>
        <v>77</v>
      </c>
      <c r="G16" s="2">
        <f t="shared" si="0"/>
        <v>219</v>
      </c>
      <c r="H16" s="2">
        <f t="shared" si="1"/>
        <v>4</v>
      </c>
      <c r="I16" s="2">
        <f t="shared" si="2"/>
        <v>0</v>
      </c>
      <c r="J16" s="8">
        <f t="shared" si="4"/>
        <v>1</v>
      </c>
      <c r="K16" s="8">
        <f t="shared" si="5"/>
        <v>1.7937219730941704E-2</v>
      </c>
      <c r="L16" s="9">
        <f t="shared" si="6"/>
        <v>0</v>
      </c>
      <c r="M16" s="9">
        <f t="shared" si="6"/>
        <v>0.98206278026905824</v>
      </c>
      <c r="N16" s="11">
        <f t="shared" si="7"/>
        <v>1.7937219730941756E-2</v>
      </c>
      <c r="O16" s="12">
        <f t="shared" si="8"/>
        <v>4.1506726457399098E-2</v>
      </c>
      <c r="R16"/>
      <c r="S16"/>
      <c r="T16"/>
      <c r="U16"/>
      <c r="V16"/>
      <c r="W16"/>
      <c r="X16"/>
      <c r="Y16"/>
    </row>
    <row r="17" spans="1:25" ht="14.5" x14ac:dyDescent="0.35">
      <c r="A17" s="3">
        <v>16</v>
      </c>
      <c r="B17" s="2">
        <v>42</v>
      </c>
      <c r="C17" s="3">
        <v>0</v>
      </c>
      <c r="E17" s="2">
        <v>22</v>
      </c>
      <c r="F17" s="2">
        <f t="shared" si="3"/>
        <v>77</v>
      </c>
      <c r="G17" s="2">
        <f t="shared" si="0"/>
        <v>215</v>
      </c>
      <c r="H17" s="2">
        <f t="shared" si="1"/>
        <v>8</v>
      </c>
      <c r="I17" s="2">
        <f t="shared" si="2"/>
        <v>0</v>
      </c>
      <c r="J17" s="8">
        <f t="shared" si="4"/>
        <v>1</v>
      </c>
      <c r="K17" s="8">
        <f t="shared" si="5"/>
        <v>3.5874439461883408E-2</v>
      </c>
      <c r="L17" s="9">
        <f t="shared" si="6"/>
        <v>0</v>
      </c>
      <c r="M17" s="9">
        <f t="shared" si="6"/>
        <v>0.9641255605381166</v>
      </c>
      <c r="N17" s="11">
        <f t="shared" si="7"/>
        <v>3.5874439461883512E-2</v>
      </c>
      <c r="O17" s="12">
        <f t="shared" si="8"/>
        <v>5.9013452914798203E-2</v>
      </c>
      <c r="R17"/>
      <c r="S17"/>
      <c r="T17"/>
      <c r="U17"/>
      <c r="V17"/>
      <c r="W17"/>
      <c r="X17"/>
      <c r="Y17"/>
    </row>
    <row r="18" spans="1:25" ht="14.5" x14ac:dyDescent="0.35">
      <c r="A18" s="3">
        <v>17</v>
      </c>
      <c r="B18" s="2">
        <v>35</v>
      </c>
      <c r="C18" s="3">
        <v>0</v>
      </c>
      <c r="E18" s="2">
        <v>24</v>
      </c>
      <c r="F18" s="2">
        <f t="shared" si="3"/>
        <v>77</v>
      </c>
      <c r="G18" s="2">
        <f t="shared" si="0"/>
        <v>214</v>
      </c>
      <c r="H18" s="2">
        <f t="shared" si="1"/>
        <v>9</v>
      </c>
      <c r="I18" s="2">
        <f t="shared" si="2"/>
        <v>0</v>
      </c>
      <c r="J18" s="8">
        <f t="shared" si="4"/>
        <v>1</v>
      </c>
      <c r="K18" s="8">
        <f t="shared" si="5"/>
        <v>4.0358744394618833E-2</v>
      </c>
      <c r="L18" s="9">
        <f t="shared" si="6"/>
        <v>0</v>
      </c>
      <c r="M18" s="9">
        <f t="shared" si="6"/>
        <v>0.95964125560538116</v>
      </c>
      <c r="N18" s="11">
        <f t="shared" si="7"/>
        <v>4.0358744394618729E-2</v>
      </c>
      <c r="O18" s="12">
        <f t="shared" si="8"/>
        <v>6.339013452914799E-2</v>
      </c>
      <c r="R18"/>
      <c r="S18"/>
      <c r="T18"/>
      <c r="U18"/>
      <c r="V18"/>
      <c r="W18"/>
      <c r="X18"/>
      <c r="Y18"/>
    </row>
    <row r="19" spans="1:25" ht="14.5" x14ac:dyDescent="0.35">
      <c r="A19" s="3">
        <v>18</v>
      </c>
      <c r="B19" s="2">
        <v>55</v>
      </c>
      <c r="C19" s="3">
        <v>0</v>
      </c>
      <c r="E19" s="2">
        <v>26</v>
      </c>
      <c r="F19" s="2">
        <f t="shared" si="3"/>
        <v>77</v>
      </c>
      <c r="G19" s="2">
        <f t="shared" si="0"/>
        <v>212</v>
      </c>
      <c r="H19" s="2">
        <f t="shared" si="1"/>
        <v>11</v>
      </c>
      <c r="I19" s="2">
        <f t="shared" si="2"/>
        <v>0</v>
      </c>
      <c r="J19" s="8">
        <f t="shared" si="4"/>
        <v>1</v>
      </c>
      <c r="K19" s="8">
        <f t="shared" si="5"/>
        <v>4.9327354260089683E-2</v>
      </c>
      <c r="L19" s="9">
        <f t="shared" si="6"/>
        <v>0</v>
      </c>
      <c r="M19" s="9">
        <f t="shared" si="6"/>
        <v>0.95067264573991028</v>
      </c>
      <c r="N19" s="11">
        <f t="shared" si="7"/>
        <v>4.9327354260089606E-2</v>
      </c>
      <c r="O19" s="12">
        <f t="shared" si="8"/>
        <v>7.2143497757847536E-2</v>
      </c>
      <c r="R19"/>
      <c r="S19"/>
      <c r="T19"/>
      <c r="U19"/>
      <c r="V19"/>
      <c r="W19"/>
      <c r="X19"/>
      <c r="Y19"/>
    </row>
    <row r="20" spans="1:25" ht="14.5" x14ac:dyDescent="0.35">
      <c r="A20" s="3">
        <v>19</v>
      </c>
      <c r="B20" s="2">
        <v>36</v>
      </c>
      <c r="C20" s="3">
        <v>0</v>
      </c>
      <c r="E20" s="2">
        <v>27</v>
      </c>
      <c r="F20" s="2">
        <f t="shared" si="3"/>
        <v>77</v>
      </c>
      <c r="G20" s="2">
        <f t="shared" si="0"/>
        <v>210</v>
      </c>
      <c r="H20" s="2">
        <f t="shared" si="1"/>
        <v>13</v>
      </c>
      <c r="I20" s="2">
        <f t="shared" si="2"/>
        <v>0</v>
      </c>
      <c r="J20" s="8">
        <f t="shared" si="4"/>
        <v>1</v>
      </c>
      <c r="K20" s="8">
        <f t="shared" si="5"/>
        <v>5.829596412556054E-2</v>
      </c>
      <c r="L20" s="9">
        <f t="shared" si="6"/>
        <v>0</v>
      </c>
      <c r="M20" s="9">
        <f t="shared" si="6"/>
        <v>0.94170403587443952</v>
      </c>
      <c r="N20" s="11">
        <f t="shared" si="7"/>
        <v>5.8295964125560484E-2</v>
      </c>
      <c r="O20" s="12">
        <f t="shared" si="8"/>
        <v>8.0896860986547081E-2</v>
      </c>
      <c r="R20"/>
      <c r="S20"/>
      <c r="T20"/>
      <c r="U20"/>
      <c r="V20"/>
      <c r="W20"/>
      <c r="X20"/>
      <c r="Y20"/>
    </row>
    <row r="21" spans="1:25" ht="15.75" customHeight="1" x14ac:dyDescent="0.35">
      <c r="A21" s="3">
        <v>20</v>
      </c>
      <c r="B21" s="2">
        <v>29</v>
      </c>
      <c r="C21" s="3">
        <v>0</v>
      </c>
      <c r="E21" s="2">
        <v>28</v>
      </c>
      <c r="F21" s="2">
        <f t="shared" si="3"/>
        <v>77</v>
      </c>
      <c r="G21" s="2">
        <f t="shared" si="0"/>
        <v>207</v>
      </c>
      <c r="H21" s="2">
        <f t="shared" si="1"/>
        <v>16</v>
      </c>
      <c r="I21" s="2">
        <f t="shared" si="2"/>
        <v>0</v>
      </c>
      <c r="J21" s="8">
        <f t="shared" si="4"/>
        <v>1</v>
      </c>
      <c r="K21" s="8">
        <f t="shared" si="5"/>
        <v>7.1748878923766815E-2</v>
      </c>
      <c r="L21" s="9">
        <f t="shared" si="6"/>
        <v>0</v>
      </c>
      <c r="M21" s="9">
        <f t="shared" si="6"/>
        <v>0.9282511210762332</v>
      </c>
      <c r="N21" s="11">
        <f t="shared" si="7"/>
        <v>7.1748878923766801E-2</v>
      </c>
      <c r="O21" s="12">
        <f t="shared" si="8"/>
        <v>9.4026905829596413E-2</v>
      </c>
      <c r="R21"/>
      <c r="S21"/>
      <c r="T21"/>
      <c r="U21"/>
      <c r="V21"/>
      <c r="W21"/>
      <c r="X21"/>
      <c r="Y21"/>
    </row>
    <row r="22" spans="1:25" ht="15.75" customHeight="1" x14ac:dyDescent="0.35">
      <c r="A22" s="3">
        <v>21</v>
      </c>
      <c r="B22" s="2">
        <v>72</v>
      </c>
      <c r="C22" s="3">
        <v>0</v>
      </c>
      <c r="E22" s="2">
        <v>29</v>
      </c>
      <c r="F22" s="2">
        <f t="shared" si="3"/>
        <v>77</v>
      </c>
      <c r="G22" s="2">
        <f t="shared" si="0"/>
        <v>204</v>
      </c>
      <c r="H22" s="2">
        <f t="shared" si="1"/>
        <v>19</v>
      </c>
      <c r="I22" s="2">
        <f t="shared" si="2"/>
        <v>0</v>
      </c>
      <c r="J22" s="8">
        <f t="shared" si="4"/>
        <v>1</v>
      </c>
      <c r="K22" s="8">
        <f t="shared" si="5"/>
        <v>8.520179372197309E-2</v>
      </c>
      <c r="L22" s="9">
        <f t="shared" si="6"/>
        <v>0</v>
      </c>
      <c r="M22" s="9">
        <f t="shared" si="6"/>
        <v>0.91479820627802688</v>
      </c>
      <c r="N22" s="11">
        <f t="shared" si="7"/>
        <v>8.5201793721973118E-2</v>
      </c>
      <c r="O22" s="12">
        <f t="shared" si="8"/>
        <v>0.10715695067264575</v>
      </c>
      <c r="R22"/>
      <c r="S22"/>
      <c r="T22"/>
      <c r="U22"/>
      <c r="V22"/>
      <c r="W22"/>
      <c r="X22"/>
      <c r="Y22"/>
    </row>
    <row r="23" spans="1:25" ht="15.75" customHeight="1" x14ac:dyDescent="0.35">
      <c r="A23" s="3">
        <v>22</v>
      </c>
      <c r="B23" s="2">
        <v>47</v>
      </c>
      <c r="C23" s="3">
        <v>0</v>
      </c>
      <c r="E23" s="2">
        <v>30</v>
      </c>
      <c r="F23" s="2">
        <f t="shared" si="3"/>
        <v>77</v>
      </c>
      <c r="G23" s="2">
        <f t="shared" si="0"/>
        <v>198</v>
      </c>
      <c r="H23" s="2">
        <f t="shared" si="1"/>
        <v>25</v>
      </c>
      <c r="I23" s="2">
        <f t="shared" si="2"/>
        <v>0</v>
      </c>
      <c r="J23" s="8">
        <f t="shared" si="4"/>
        <v>1</v>
      </c>
      <c r="K23" s="8">
        <f t="shared" si="5"/>
        <v>0.11210762331838565</v>
      </c>
      <c r="L23" s="9">
        <f t="shared" si="6"/>
        <v>0</v>
      </c>
      <c r="M23" s="9">
        <f t="shared" si="6"/>
        <v>0.88789237668161436</v>
      </c>
      <c r="N23" s="11">
        <f t="shared" si="7"/>
        <v>0.11210762331838575</v>
      </c>
      <c r="O23" s="12">
        <f t="shared" si="8"/>
        <v>0.13341704035874441</v>
      </c>
      <c r="R23"/>
      <c r="S23"/>
      <c r="T23"/>
      <c r="U23"/>
      <c r="V23"/>
      <c r="W23"/>
      <c r="X23"/>
      <c r="Y23"/>
    </row>
    <row r="24" spans="1:25" ht="15.75" customHeight="1" x14ac:dyDescent="0.35">
      <c r="A24" s="3">
        <v>23</v>
      </c>
      <c r="B24" s="2">
        <v>51</v>
      </c>
      <c r="C24" s="3">
        <v>0</v>
      </c>
      <c r="E24" s="2">
        <v>31</v>
      </c>
      <c r="F24" s="2">
        <f t="shared" si="3"/>
        <v>77</v>
      </c>
      <c r="G24" s="2">
        <f t="shared" si="0"/>
        <v>196</v>
      </c>
      <c r="H24" s="2">
        <f t="shared" si="1"/>
        <v>27</v>
      </c>
      <c r="I24" s="2">
        <f t="shared" si="2"/>
        <v>0</v>
      </c>
      <c r="J24" s="8">
        <f t="shared" si="4"/>
        <v>1</v>
      </c>
      <c r="K24" s="8">
        <f t="shared" si="5"/>
        <v>0.1210762331838565</v>
      </c>
      <c r="L24" s="9">
        <f t="shared" si="6"/>
        <v>0</v>
      </c>
      <c r="M24" s="9">
        <f t="shared" si="6"/>
        <v>0.87892376681614348</v>
      </c>
      <c r="N24" s="11">
        <f t="shared" si="7"/>
        <v>0.12107623318385641</v>
      </c>
      <c r="O24" s="12">
        <f t="shared" si="8"/>
        <v>0.14217040358744396</v>
      </c>
      <c r="R24"/>
      <c r="S24"/>
      <c r="T24"/>
      <c r="U24"/>
      <c r="V24"/>
      <c r="W24"/>
      <c r="X24"/>
      <c r="Y24"/>
    </row>
    <row r="25" spans="1:25" ht="15.75" customHeight="1" x14ac:dyDescent="0.35">
      <c r="A25" s="3">
        <v>24</v>
      </c>
      <c r="B25" s="2">
        <v>29</v>
      </c>
      <c r="C25" s="3">
        <v>0</v>
      </c>
      <c r="E25" s="2">
        <v>32</v>
      </c>
      <c r="F25" s="2">
        <f t="shared" si="3"/>
        <v>77</v>
      </c>
      <c r="G25" s="2">
        <f t="shared" si="0"/>
        <v>191</v>
      </c>
      <c r="H25" s="2">
        <f t="shared" si="1"/>
        <v>32</v>
      </c>
      <c r="I25" s="2">
        <f t="shared" si="2"/>
        <v>0</v>
      </c>
      <c r="J25" s="8">
        <f t="shared" si="4"/>
        <v>1</v>
      </c>
      <c r="K25" s="8">
        <f t="shared" si="5"/>
        <v>0.14349775784753363</v>
      </c>
      <c r="L25" s="9">
        <f t="shared" si="6"/>
        <v>0</v>
      </c>
      <c r="M25" s="9">
        <f t="shared" si="6"/>
        <v>0.8565022421524664</v>
      </c>
      <c r="N25" s="11">
        <f t="shared" si="7"/>
        <v>0.1434977578475336</v>
      </c>
      <c r="O25" s="12">
        <f t="shared" si="8"/>
        <v>0.16405381165919281</v>
      </c>
      <c r="R25"/>
      <c r="S25"/>
      <c r="T25"/>
      <c r="U25"/>
      <c r="V25"/>
      <c r="W25"/>
      <c r="X25"/>
      <c r="Y25"/>
    </row>
    <row r="26" spans="1:25" ht="15.75" customHeight="1" x14ac:dyDescent="0.35">
      <c r="A26" s="3">
        <v>25</v>
      </c>
      <c r="B26" s="2">
        <v>42</v>
      </c>
      <c r="C26" s="3">
        <v>0</v>
      </c>
      <c r="E26" s="2">
        <v>33</v>
      </c>
      <c r="F26" s="2">
        <f t="shared" si="3"/>
        <v>77</v>
      </c>
      <c r="G26" s="2">
        <f t="shared" si="0"/>
        <v>185</v>
      </c>
      <c r="H26" s="2">
        <f t="shared" si="1"/>
        <v>38</v>
      </c>
      <c r="I26" s="2">
        <f t="shared" si="2"/>
        <v>0</v>
      </c>
      <c r="J26" s="8">
        <f t="shared" si="4"/>
        <v>1</v>
      </c>
      <c r="K26" s="8">
        <f t="shared" si="5"/>
        <v>0.17040358744394618</v>
      </c>
      <c r="L26" s="9">
        <f t="shared" si="6"/>
        <v>0</v>
      </c>
      <c r="M26" s="9">
        <f t="shared" si="6"/>
        <v>0.82959641255605376</v>
      </c>
      <c r="N26" s="11">
        <f t="shared" si="7"/>
        <v>0.17040358744394624</v>
      </c>
      <c r="O26" s="12">
        <f t="shared" si="8"/>
        <v>0.19031390134529147</v>
      </c>
      <c r="R26"/>
      <c r="S26"/>
      <c r="T26"/>
      <c r="U26"/>
      <c r="V26"/>
      <c r="W26"/>
      <c r="X26"/>
      <c r="Y26"/>
    </row>
    <row r="27" spans="1:25" ht="15.75" customHeight="1" x14ac:dyDescent="0.35">
      <c r="A27" s="3">
        <v>26</v>
      </c>
      <c r="B27" s="2">
        <v>52</v>
      </c>
      <c r="C27" s="3">
        <v>1</v>
      </c>
      <c r="E27" s="2">
        <v>34</v>
      </c>
      <c r="F27" s="2">
        <f t="shared" si="3"/>
        <v>77</v>
      </c>
      <c r="G27" s="2">
        <f t="shared" si="0"/>
        <v>182</v>
      </c>
      <c r="H27" s="2">
        <f t="shared" si="1"/>
        <v>41</v>
      </c>
      <c r="I27" s="2">
        <f t="shared" si="2"/>
        <v>0</v>
      </c>
      <c r="J27" s="8">
        <f t="shared" si="4"/>
        <v>1</v>
      </c>
      <c r="K27" s="8">
        <f t="shared" si="5"/>
        <v>0.18385650224215247</v>
      </c>
      <c r="L27" s="9">
        <f t="shared" si="6"/>
        <v>0</v>
      </c>
      <c r="M27" s="9">
        <f t="shared" si="6"/>
        <v>0.81614349775784756</v>
      </c>
      <c r="N27" s="11">
        <f t="shared" si="7"/>
        <v>0.18385650224215255</v>
      </c>
      <c r="O27" s="12">
        <f t="shared" si="8"/>
        <v>0.2034439461883408</v>
      </c>
      <c r="R27"/>
      <c r="S27"/>
      <c r="T27"/>
      <c r="U27"/>
      <c r="V27"/>
      <c r="W27"/>
      <c r="X27"/>
      <c r="Y27"/>
    </row>
    <row r="28" spans="1:25" ht="15.75" customHeight="1" x14ac:dyDescent="0.35">
      <c r="A28" s="3">
        <v>27</v>
      </c>
      <c r="B28" s="2">
        <v>33</v>
      </c>
      <c r="C28" s="3">
        <v>0</v>
      </c>
      <c r="E28" s="2">
        <v>35</v>
      </c>
      <c r="F28" s="2">
        <f t="shared" si="3"/>
        <v>77</v>
      </c>
      <c r="G28" s="2">
        <f t="shared" si="0"/>
        <v>178</v>
      </c>
      <c r="H28" s="2">
        <f t="shared" si="1"/>
        <v>45</v>
      </c>
      <c r="I28" s="2">
        <f t="shared" si="2"/>
        <v>0</v>
      </c>
      <c r="J28" s="8">
        <f t="shared" si="4"/>
        <v>1</v>
      </c>
      <c r="K28" s="8">
        <f t="shared" si="5"/>
        <v>0.20179372197309417</v>
      </c>
      <c r="L28" s="9">
        <f t="shared" si="6"/>
        <v>0</v>
      </c>
      <c r="M28" s="9">
        <f t="shared" si="6"/>
        <v>0.7982062780269058</v>
      </c>
      <c r="N28" s="11">
        <f t="shared" si="7"/>
        <v>0.20179372197309409</v>
      </c>
      <c r="O28" s="12">
        <f t="shared" si="8"/>
        <v>0.22095067264573989</v>
      </c>
      <c r="R28"/>
      <c r="S28"/>
      <c r="T28"/>
      <c r="U28"/>
      <c r="V28"/>
      <c r="W28"/>
      <c r="X28"/>
      <c r="Y28"/>
    </row>
    <row r="29" spans="1:25" ht="15.75" customHeight="1" x14ac:dyDescent="0.35">
      <c r="A29" s="3">
        <v>28</v>
      </c>
      <c r="B29" s="2">
        <v>56</v>
      </c>
      <c r="C29" s="3">
        <v>0</v>
      </c>
      <c r="E29" s="2">
        <v>36</v>
      </c>
      <c r="F29" s="2">
        <f t="shared" si="3"/>
        <v>77</v>
      </c>
      <c r="G29" s="2">
        <f t="shared" si="0"/>
        <v>173</v>
      </c>
      <c r="H29" s="2">
        <f t="shared" si="1"/>
        <v>50</v>
      </c>
      <c r="I29" s="2">
        <f t="shared" si="2"/>
        <v>0</v>
      </c>
      <c r="J29" s="8">
        <f t="shared" si="4"/>
        <v>1</v>
      </c>
      <c r="K29" s="8">
        <f t="shared" si="5"/>
        <v>0.22421524663677131</v>
      </c>
      <c r="L29" s="9">
        <f t="shared" si="6"/>
        <v>0</v>
      </c>
      <c r="M29" s="9">
        <f t="shared" si="6"/>
        <v>0.77578475336322872</v>
      </c>
      <c r="N29" s="11">
        <f t="shared" si="7"/>
        <v>0.22421524663677128</v>
      </c>
      <c r="O29" s="12">
        <f t="shared" si="8"/>
        <v>0.2428340807174888</v>
      </c>
      <c r="R29"/>
      <c r="S29"/>
      <c r="T29"/>
      <c r="U29"/>
      <c r="V29"/>
      <c r="W29"/>
      <c r="X29"/>
      <c r="Y29"/>
    </row>
    <row r="30" spans="1:25" ht="15.75" customHeight="1" x14ac:dyDescent="0.35">
      <c r="A30" s="3">
        <v>29</v>
      </c>
      <c r="B30" s="2">
        <v>41</v>
      </c>
      <c r="C30" s="3">
        <v>0</v>
      </c>
      <c r="E30" s="2">
        <v>37</v>
      </c>
      <c r="F30" s="2">
        <f t="shared" si="3"/>
        <v>77</v>
      </c>
      <c r="G30" s="2">
        <f t="shared" si="0"/>
        <v>168</v>
      </c>
      <c r="H30" s="2">
        <f t="shared" si="1"/>
        <v>55</v>
      </c>
      <c r="I30" s="2">
        <f t="shared" si="2"/>
        <v>0</v>
      </c>
      <c r="J30" s="8">
        <f t="shared" si="4"/>
        <v>1</v>
      </c>
      <c r="K30" s="8">
        <f t="shared" si="5"/>
        <v>0.24663677130044842</v>
      </c>
      <c r="L30" s="9">
        <f t="shared" si="6"/>
        <v>0</v>
      </c>
      <c r="M30" s="9">
        <f t="shared" si="6"/>
        <v>0.75336322869955152</v>
      </c>
      <c r="N30" s="11">
        <f t="shared" si="7"/>
        <v>0.24663677130044848</v>
      </c>
      <c r="O30" s="12">
        <f t="shared" si="8"/>
        <v>0.26471748878923768</v>
      </c>
      <c r="R30"/>
      <c r="S30"/>
      <c r="T30"/>
      <c r="U30"/>
      <c r="V30"/>
      <c r="W30"/>
      <c r="X30"/>
      <c r="Y30"/>
    </row>
    <row r="31" spans="1:25" ht="15.75" customHeight="1" x14ac:dyDescent="0.35">
      <c r="A31" s="3">
        <v>30</v>
      </c>
      <c r="B31" s="2">
        <v>46</v>
      </c>
      <c r="C31" s="3">
        <v>0</v>
      </c>
      <c r="E31" s="2">
        <v>38</v>
      </c>
      <c r="F31" s="2">
        <f t="shared" si="3"/>
        <v>77</v>
      </c>
      <c r="G31" s="2">
        <f t="shared" si="0"/>
        <v>163</v>
      </c>
      <c r="H31" s="2">
        <f t="shared" si="1"/>
        <v>60</v>
      </c>
      <c r="I31" s="2">
        <f t="shared" si="2"/>
        <v>0</v>
      </c>
      <c r="J31" s="8">
        <f t="shared" si="4"/>
        <v>1</v>
      </c>
      <c r="K31" s="8">
        <f t="shared" si="5"/>
        <v>0.26905829596412556</v>
      </c>
      <c r="L31" s="9">
        <f t="shared" si="6"/>
        <v>0</v>
      </c>
      <c r="M31" s="9">
        <f t="shared" si="6"/>
        <v>0.73094170403587444</v>
      </c>
      <c r="N31" s="11">
        <f t="shared" si="7"/>
        <v>0.26905829596412545</v>
      </c>
      <c r="O31" s="12">
        <f t="shared" si="8"/>
        <v>0.28660089686098655</v>
      </c>
      <c r="R31"/>
      <c r="S31"/>
      <c r="T31"/>
      <c r="U31"/>
      <c r="V31"/>
      <c r="W31"/>
      <c r="X31"/>
      <c r="Y31"/>
    </row>
    <row r="32" spans="1:25" ht="15.75" customHeight="1" x14ac:dyDescent="0.35">
      <c r="A32" s="3">
        <v>31</v>
      </c>
      <c r="B32" s="2">
        <v>41</v>
      </c>
      <c r="C32" s="3">
        <v>0</v>
      </c>
      <c r="E32" s="2">
        <v>39</v>
      </c>
      <c r="F32" s="2">
        <f t="shared" si="3"/>
        <v>77</v>
      </c>
      <c r="G32" s="2">
        <f t="shared" si="0"/>
        <v>156</v>
      </c>
      <c r="H32" s="2">
        <f t="shared" si="1"/>
        <v>67</v>
      </c>
      <c r="I32" s="2">
        <f t="shared" si="2"/>
        <v>0</v>
      </c>
      <c r="J32" s="8">
        <f t="shared" si="4"/>
        <v>1</v>
      </c>
      <c r="K32" s="8">
        <f t="shared" si="5"/>
        <v>0.30044843049327352</v>
      </c>
      <c r="L32" s="9">
        <f t="shared" si="6"/>
        <v>0</v>
      </c>
      <c r="M32" s="9">
        <f t="shared" si="6"/>
        <v>0.69955156950672648</v>
      </c>
      <c r="N32" s="11">
        <f t="shared" si="7"/>
        <v>0.30044843049327352</v>
      </c>
      <c r="O32" s="12">
        <f t="shared" si="8"/>
        <v>0.31723766816143495</v>
      </c>
      <c r="R32"/>
      <c r="S32"/>
      <c r="T32"/>
      <c r="U32"/>
      <c r="V32"/>
      <c r="W32"/>
      <c r="X32"/>
      <c r="Y32"/>
    </row>
    <row r="33" spans="1:25" ht="15.75" customHeight="1" x14ac:dyDescent="0.35">
      <c r="A33" s="3">
        <v>32</v>
      </c>
      <c r="B33" s="2">
        <v>78</v>
      </c>
      <c r="C33" s="3">
        <v>1</v>
      </c>
      <c r="E33" s="2">
        <v>40</v>
      </c>
      <c r="F33" s="2">
        <f t="shared" si="3"/>
        <v>76</v>
      </c>
      <c r="G33" s="2">
        <f t="shared" si="0"/>
        <v>150</v>
      </c>
      <c r="H33" s="2">
        <f t="shared" si="1"/>
        <v>73</v>
      </c>
      <c r="I33" s="2">
        <f t="shared" si="2"/>
        <v>1</v>
      </c>
      <c r="J33" s="8">
        <f t="shared" si="4"/>
        <v>0.98701298701298701</v>
      </c>
      <c r="K33" s="8">
        <f t="shared" si="5"/>
        <v>0.3273542600896861</v>
      </c>
      <c r="L33" s="9">
        <f t="shared" si="6"/>
        <v>1.2987012987012991E-2</v>
      </c>
      <c r="M33" s="9">
        <f t="shared" si="6"/>
        <v>0.67264573991031384</v>
      </c>
      <c r="N33" s="11">
        <f t="shared" si="7"/>
        <v>0.31436724710267305</v>
      </c>
      <c r="O33" s="12">
        <f t="shared" si="8"/>
        <v>0.34318606953584535</v>
      </c>
      <c r="R33"/>
      <c r="S33"/>
      <c r="T33"/>
      <c r="U33"/>
      <c r="V33"/>
      <c r="W33"/>
      <c r="X33"/>
      <c r="Y33"/>
    </row>
    <row r="34" spans="1:25" ht="15.75" customHeight="1" x14ac:dyDescent="0.35">
      <c r="A34" s="3">
        <v>33</v>
      </c>
      <c r="B34" s="2">
        <v>50</v>
      </c>
      <c r="C34" s="3">
        <v>0</v>
      </c>
      <c r="E34" s="2">
        <v>41</v>
      </c>
      <c r="F34" s="2">
        <f t="shared" si="3"/>
        <v>76</v>
      </c>
      <c r="G34" s="2">
        <f t="shared" si="0"/>
        <v>143</v>
      </c>
      <c r="H34" s="2">
        <f t="shared" si="1"/>
        <v>80</v>
      </c>
      <c r="I34" s="2">
        <f t="shared" si="2"/>
        <v>1</v>
      </c>
      <c r="J34" s="8">
        <f t="shared" si="4"/>
        <v>0.98701298701298701</v>
      </c>
      <c r="K34" s="8">
        <f t="shared" si="5"/>
        <v>0.35874439461883406</v>
      </c>
      <c r="L34" s="9">
        <f t="shared" si="6"/>
        <v>1.2987012987012991E-2</v>
      </c>
      <c r="M34" s="9">
        <f t="shared" si="6"/>
        <v>0.64125560538116599</v>
      </c>
      <c r="N34" s="11">
        <f t="shared" si="7"/>
        <v>0.34575738163182113</v>
      </c>
      <c r="O34" s="12">
        <f t="shared" si="8"/>
        <v>0.37382284083629375</v>
      </c>
      <c r="R34"/>
      <c r="S34"/>
      <c r="T34"/>
      <c r="U34"/>
      <c r="V34"/>
      <c r="W34"/>
      <c r="X34"/>
      <c r="Y34"/>
    </row>
    <row r="35" spans="1:25" ht="15.75" customHeight="1" x14ac:dyDescent="0.35">
      <c r="A35" s="3">
        <v>34</v>
      </c>
      <c r="B35" s="2">
        <v>34</v>
      </c>
      <c r="C35" s="3">
        <v>0</v>
      </c>
      <c r="E35" s="2">
        <v>42</v>
      </c>
      <c r="F35" s="2">
        <f t="shared" si="3"/>
        <v>76</v>
      </c>
      <c r="G35" s="2">
        <f t="shared" si="0"/>
        <v>138</v>
      </c>
      <c r="H35" s="2">
        <f t="shared" si="1"/>
        <v>85</v>
      </c>
      <c r="I35" s="2">
        <f t="shared" si="2"/>
        <v>1</v>
      </c>
      <c r="J35" s="8">
        <f t="shared" si="4"/>
        <v>0.98701298701298701</v>
      </c>
      <c r="K35" s="8">
        <f t="shared" si="5"/>
        <v>0.3811659192825112</v>
      </c>
      <c r="L35" s="9">
        <f t="shared" si="6"/>
        <v>1.2987012987012991E-2</v>
      </c>
      <c r="M35" s="9">
        <f t="shared" si="6"/>
        <v>0.6188340807174888</v>
      </c>
      <c r="N35" s="11">
        <f t="shared" si="7"/>
        <v>0.3681789062954981</v>
      </c>
      <c r="O35" s="12">
        <f t="shared" si="8"/>
        <v>0.39570624890804262</v>
      </c>
      <c r="R35"/>
      <c r="S35"/>
      <c r="T35"/>
      <c r="U35"/>
      <c r="V35"/>
      <c r="W35"/>
      <c r="X35"/>
      <c r="Y35"/>
    </row>
    <row r="36" spans="1:25" ht="15.75" customHeight="1" x14ac:dyDescent="0.35">
      <c r="A36" s="3">
        <v>35</v>
      </c>
      <c r="B36" s="2">
        <v>62</v>
      </c>
      <c r="C36" s="3">
        <v>1</v>
      </c>
      <c r="E36" s="2">
        <v>43</v>
      </c>
      <c r="F36" s="2">
        <f t="shared" si="3"/>
        <v>76</v>
      </c>
      <c r="G36" s="2">
        <f t="shared" si="0"/>
        <v>131</v>
      </c>
      <c r="H36" s="2">
        <f t="shared" si="1"/>
        <v>92</v>
      </c>
      <c r="I36" s="2">
        <f t="shared" si="2"/>
        <v>1</v>
      </c>
      <c r="J36" s="8">
        <f t="shared" si="4"/>
        <v>0.98701298701298701</v>
      </c>
      <c r="K36" s="8">
        <f t="shared" si="5"/>
        <v>0.41255605381165922</v>
      </c>
      <c r="L36" s="9">
        <f t="shared" si="6"/>
        <v>1.2987012987012991E-2</v>
      </c>
      <c r="M36" s="9">
        <f t="shared" si="6"/>
        <v>0.58744394618834073</v>
      </c>
      <c r="N36" s="11">
        <f t="shared" si="7"/>
        <v>0.39956904082464617</v>
      </c>
      <c r="O36" s="12">
        <f t="shared" si="8"/>
        <v>0.42634302020849107</v>
      </c>
      <c r="R36"/>
      <c r="S36"/>
      <c r="T36"/>
      <c r="U36"/>
      <c r="V36"/>
      <c r="W36"/>
      <c r="X36"/>
      <c r="Y36"/>
    </row>
    <row r="37" spans="1:25" ht="15.75" customHeight="1" x14ac:dyDescent="0.35">
      <c r="A37" s="3">
        <v>36</v>
      </c>
      <c r="B37" s="2">
        <v>32</v>
      </c>
      <c r="C37" s="3">
        <v>0</v>
      </c>
      <c r="E37" s="2">
        <v>44</v>
      </c>
      <c r="F37" s="2">
        <f t="shared" si="3"/>
        <v>74</v>
      </c>
      <c r="G37" s="2">
        <f t="shared" si="0"/>
        <v>121</v>
      </c>
      <c r="H37" s="2">
        <f t="shared" si="1"/>
        <v>102</v>
      </c>
      <c r="I37" s="2">
        <f t="shared" si="2"/>
        <v>3</v>
      </c>
      <c r="J37" s="8">
        <f t="shared" si="4"/>
        <v>0.96103896103896103</v>
      </c>
      <c r="K37" s="8">
        <f t="shared" si="5"/>
        <v>0.45739910313901344</v>
      </c>
      <c r="L37" s="9">
        <f t="shared" si="6"/>
        <v>3.8961038961038974E-2</v>
      </c>
      <c r="M37" s="9">
        <f t="shared" si="6"/>
        <v>0.54260089686098656</v>
      </c>
      <c r="N37" s="11">
        <f t="shared" si="7"/>
        <v>0.41843806417797458</v>
      </c>
      <c r="O37" s="12">
        <f t="shared" si="8"/>
        <v>0.46948645972861219</v>
      </c>
      <c r="R37"/>
      <c r="S37"/>
      <c r="T37"/>
      <c r="U37"/>
      <c r="V37"/>
      <c r="W37"/>
      <c r="X37"/>
      <c r="Y37"/>
    </row>
    <row r="38" spans="1:25" ht="15.75" customHeight="1" x14ac:dyDescent="0.35">
      <c r="A38" s="3">
        <v>37</v>
      </c>
      <c r="B38" s="2">
        <v>53</v>
      </c>
      <c r="C38" s="3">
        <v>1</v>
      </c>
      <c r="E38" s="2">
        <v>45</v>
      </c>
      <c r="F38" s="2">
        <f t="shared" si="3"/>
        <v>74</v>
      </c>
      <c r="G38" s="2">
        <f t="shared" si="0"/>
        <v>117</v>
      </c>
      <c r="H38" s="2">
        <f t="shared" si="1"/>
        <v>106</v>
      </c>
      <c r="I38" s="2">
        <f t="shared" si="2"/>
        <v>3</v>
      </c>
      <c r="J38" s="8">
        <f t="shared" si="4"/>
        <v>0.96103896103896103</v>
      </c>
      <c r="K38" s="8">
        <f t="shared" si="5"/>
        <v>0.47533632286995514</v>
      </c>
      <c r="L38" s="9">
        <f t="shared" si="6"/>
        <v>3.8961038961038974E-2</v>
      </c>
      <c r="M38" s="9">
        <f t="shared" si="6"/>
        <v>0.5246636771300448</v>
      </c>
      <c r="N38" s="11">
        <f t="shared" si="7"/>
        <v>0.43637528390891611</v>
      </c>
      <c r="O38" s="12">
        <f t="shared" si="8"/>
        <v>0.48699318618601128</v>
      </c>
      <c r="R38"/>
      <c r="S38"/>
      <c r="T38"/>
      <c r="U38"/>
      <c r="V38"/>
      <c r="W38"/>
      <c r="X38"/>
      <c r="Y38"/>
    </row>
    <row r="39" spans="1:25" ht="15.75" customHeight="1" x14ac:dyDescent="0.35">
      <c r="A39" s="3">
        <v>38</v>
      </c>
      <c r="B39" s="2">
        <v>21</v>
      </c>
      <c r="C39" s="3">
        <v>0</v>
      </c>
      <c r="E39" s="2">
        <v>46</v>
      </c>
      <c r="F39" s="2">
        <f t="shared" si="3"/>
        <v>74</v>
      </c>
      <c r="G39" s="2">
        <f t="shared" si="0"/>
        <v>110</v>
      </c>
      <c r="H39" s="2">
        <f t="shared" si="1"/>
        <v>113</v>
      </c>
      <c r="I39" s="2">
        <f t="shared" si="2"/>
        <v>3</v>
      </c>
      <c r="J39" s="8">
        <f t="shared" si="4"/>
        <v>0.96103896103896103</v>
      </c>
      <c r="K39" s="8">
        <f t="shared" si="5"/>
        <v>0.50672645739910316</v>
      </c>
      <c r="L39" s="9">
        <f t="shared" si="6"/>
        <v>3.8961038961038974E-2</v>
      </c>
      <c r="M39" s="9">
        <f t="shared" si="6"/>
        <v>0.49327354260089684</v>
      </c>
      <c r="N39" s="11">
        <f t="shared" si="7"/>
        <v>0.46776541843806418</v>
      </c>
      <c r="O39" s="12">
        <f t="shared" si="8"/>
        <v>0.51762995748645979</v>
      </c>
      <c r="R39"/>
      <c r="S39"/>
      <c r="T39"/>
      <c r="U39"/>
      <c r="V39"/>
      <c r="W39"/>
      <c r="X39"/>
      <c r="Y39"/>
    </row>
    <row r="40" spans="1:25" ht="15.75" customHeight="1" x14ac:dyDescent="0.35">
      <c r="A40" s="3">
        <v>39</v>
      </c>
      <c r="B40" s="2">
        <v>30</v>
      </c>
      <c r="C40" s="3">
        <v>0</v>
      </c>
      <c r="E40" s="2">
        <v>47</v>
      </c>
      <c r="F40" s="2">
        <f t="shared" si="3"/>
        <v>73</v>
      </c>
      <c r="G40" s="2">
        <f t="shared" si="0"/>
        <v>102</v>
      </c>
      <c r="H40" s="2">
        <f t="shared" si="1"/>
        <v>121</v>
      </c>
      <c r="I40" s="2">
        <f t="shared" si="2"/>
        <v>4</v>
      </c>
      <c r="J40" s="8">
        <f t="shared" si="4"/>
        <v>0.94805194805194803</v>
      </c>
      <c r="K40" s="8">
        <f t="shared" si="5"/>
        <v>0.54260089686098656</v>
      </c>
      <c r="L40" s="9">
        <f t="shared" si="6"/>
        <v>5.1948051948051965E-2</v>
      </c>
      <c r="M40" s="9">
        <f t="shared" si="6"/>
        <v>0.45739910313901344</v>
      </c>
      <c r="N40" s="11">
        <f t="shared" si="7"/>
        <v>0.49065284491293459</v>
      </c>
      <c r="O40" s="12">
        <f t="shared" si="8"/>
        <v>0.5523317220895696</v>
      </c>
      <c r="R40"/>
      <c r="S40"/>
      <c r="T40"/>
      <c r="U40"/>
      <c r="V40"/>
      <c r="W40"/>
      <c r="X40"/>
      <c r="Y40"/>
    </row>
    <row r="41" spans="1:25" ht="15.75" customHeight="1" x14ac:dyDescent="0.35">
      <c r="A41" s="3">
        <v>40</v>
      </c>
      <c r="B41" s="2">
        <v>53</v>
      </c>
      <c r="C41" s="3">
        <v>0</v>
      </c>
      <c r="E41" s="2">
        <v>48</v>
      </c>
      <c r="F41" s="2">
        <f t="shared" si="3"/>
        <v>73</v>
      </c>
      <c r="G41" s="2">
        <f t="shared" si="0"/>
        <v>96</v>
      </c>
      <c r="H41" s="2">
        <f t="shared" si="1"/>
        <v>127</v>
      </c>
      <c r="I41" s="2">
        <f t="shared" si="2"/>
        <v>4</v>
      </c>
      <c r="J41" s="8">
        <f t="shared" si="4"/>
        <v>0.94805194805194803</v>
      </c>
      <c r="K41" s="8">
        <f t="shared" si="5"/>
        <v>0.56950672645739908</v>
      </c>
      <c r="L41" s="9">
        <f t="shared" si="6"/>
        <v>5.1948051948051965E-2</v>
      </c>
      <c r="M41" s="9">
        <f t="shared" si="6"/>
        <v>0.43049327354260092</v>
      </c>
      <c r="N41" s="11">
        <f t="shared" si="7"/>
        <v>0.51755867450934723</v>
      </c>
      <c r="O41" s="12">
        <f t="shared" si="8"/>
        <v>0.57859181177566821</v>
      </c>
      <c r="R41"/>
      <c r="S41"/>
      <c r="T41"/>
      <c r="U41"/>
      <c r="V41"/>
      <c r="W41"/>
      <c r="X41"/>
      <c r="Y41"/>
    </row>
    <row r="42" spans="1:25" ht="15.75" customHeight="1" x14ac:dyDescent="0.35">
      <c r="A42" s="3">
        <v>41</v>
      </c>
      <c r="B42" s="2">
        <v>61</v>
      </c>
      <c r="C42" s="3">
        <v>0</v>
      </c>
      <c r="E42" s="2">
        <v>49</v>
      </c>
      <c r="F42" s="2">
        <f t="shared" si="3"/>
        <v>73</v>
      </c>
      <c r="G42" s="2">
        <f t="shared" si="0"/>
        <v>91</v>
      </c>
      <c r="H42" s="2">
        <f t="shared" si="1"/>
        <v>132</v>
      </c>
      <c r="I42" s="2">
        <f t="shared" si="2"/>
        <v>4</v>
      </c>
      <c r="J42" s="8">
        <f t="shared" si="4"/>
        <v>0.94805194805194803</v>
      </c>
      <c r="K42" s="8">
        <f t="shared" si="5"/>
        <v>0.59192825112107628</v>
      </c>
      <c r="L42" s="9">
        <f t="shared" si="6"/>
        <v>5.1948051948051965E-2</v>
      </c>
      <c r="M42" s="9">
        <f t="shared" si="6"/>
        <v>0.40807174887892372</v>
      </c>
      <c r="N42" s="11">
        <f t="shared" si="7"/>
        <v>0.5399801991730242</v>
      </c>
      <c r="O42" s="12">
        <f t="shared" si="8"/>
        <v>0.60047521984741714</v>
      </c>
      <c r="R42"/>
      <c r="S42"/>
      <c r="T42"/>
      <c r="U42"/>
      <c r="V42"/>
      <c r="W42"/>
      <c r="X42"/>
      <c r="Y42"/>
    </row>
    <row r="43" spans="1:25" ht="15.75" customHeight="1" x14ac:dyDescent="0.35">
      <c r="A43" s="3">
        <v>42</v>
      </c>
      <c r="B43" s="2">
        <v>53</v>
      </c>
      <c r="C43" s="3">
        <v>0</v>
      </c>
      <c r="E43" s="2">
        <v>50</v>
      </c>
      <c r="F43" s="2">
        <f t="shared" si="3"/>
        <v>73</v>
      </c>
      <c r="G43" s="2">
        <f t="shared" si="0"/>
        <v>84</v>
      </c>
      <c r="H43" s="2">
        <f t="shared" si="1"/>
        <v>139</v>
      </c>
      <c r="I43" s="2">
        <f t="shared" si="2"/>
        <v>4</v>
      </c>
      <c r="J43" s="8">
        <f t="shared" si="4"/>
        <v>0.94805194805194803</v>
      </c>
      <c r="K43" s="8">
        <f t="shared" si="5"/>
        <v>0.62331838565022424</v>
      </c>
      <c r="L43" s="9">
        <f t="shared" si="6"/>
        <v>5.1948051948051965E-2</v>
      </c>
      <c r="M43" s="9">
        <f t="shared" si="6"/>
        <v>0.37668161434977576</v>
      </c>
      <c r="N43" s="11">
        <f t="shared" si="7"/>
        <v>0.57137033370217227</v>
      </c>
      <c r="O43" s="12">
        <f t="shared" si="8"/>
        <v>0.63111199114786554</v>
      </c>
      <c r="R43"/>
      <c r="S43"/>
      <c r="T43"/>
      <c r="U43"/>
      <c r="V43"/>
      <c r="W43"/>
      <c r="X43"/>
      <c r="Y43"/>
    </row>
    <row r="44" spans="1:25" ht="15.75" customHeight="1" x14ac:dyDescent="0.35">
      <c r="A44" s="3">
        <v>43</v>
      </c>
      <c r="B44" s="2">
        <v>48</v>
      </c>
      <c r="C44" s="3">
        <v>0</v>
      </c>
      <c r="E44" s="2">
        <v>51</v>
      </c>
      <c r="F44" s="2">
        <f t="shared" si="3"/>
        <v>73</v>
      </c>
      <c r="G44" s="2">
        <f t="shared" si="0"/>
        <v>79</v>
      </c>
      <c r="H44" s="2">
        <f t="shared" si="1"/>
        <v>144</v>
      </c>
      <c r="I44" s="2">
        <f t="shared" si="2"/>
        <v>4</v>
      </c>
      <c r="J44" s="8">
        <f t="shared" si="4"/>
        <v>0.94805194805194803</v>
      </c>
      <c r="K44" s="8">
        <f t="shared" si="5"/>
        <v>0.64573991031390132</v>
      </c>
      <c r="L44" s="9">
        <f t="shared" si="6"/>
        <v>5.1948051948051965E-2</v>
      </c>
      <c r="M44" s="9">
        <f t="shared" si="6"/>
        <v>0.35426008968609868</v>
      </c>
      <c r="N44" s="11">
        <f t="shared" si="7"/>
        <v>0.59379185836584947</v>
      </c>
      <c r="O44" s="12">
        <f t="shared" si="8"/>
        <v>0.65299539921961447</v>
      </c>
      <c r="R44"/>
      <c r="S44"/>
      <c r="T44"/>
      <c r="U44"/>
      <c r="V44"/>
      <c r="W44"/>
      <c r="X44"/>
      <c r="Y44"/>
    </row>
    <row r="45" spans="1:25" ht="15.75" customHeight="1" x14ac:dyDescent="0.35">
      <c r="A45" s="3">
        <v>44</v>
      </c>
      <c r="B45" s="2">
        <v>45</v>
      </c>
      <c r="C45" s="3">
        <v>0</v>
      </c>
      <c r="E45" s="2">
        <v>52</v>
      </c>
      <c r="F45" s="2">
        <f t="shared" si="3"/>
        <v>73</v>
      </c>
      <c r="G45" s="2">
        <f t="shared" ref="G45:G75" si="9">COUNTIFS(C:C,0,B:B,_xlfn.CONCAT("&gt;=",$E45))</f>
        <v>67</v>
      </c>
      <c r="H45" s="2">
        <f t="shared" ref="H45:H75" si="10">COUNTIFS(C:C,0,B:B,_xlfn.CONCAT("&lt;",$E45))</f>
        <v>156</v>
      </c>
      <c r="I45" s="2">
        <f t="shared" ref="I45:I75" si="11">COUNTIFS(C:C,1,B:B,_xlfn.CONCAT("&lt;",$E45))</f>
        <v>4</v>
      </c>
      <c r="J45" s="8">
        <f t="shared" si="4"/>
        <v>0.94805194805194803</v>
      </c>
      <c r="K45" s="8">
        <f t="shared" si="5"/>
        <v>0.69955156950672648</v>
      </c>
      <c r="L45" s="9">
        <f t="shared" si="6"/>
        <v>5.1948051948051965E-2</v>
      </c>
      <c r="M45" s="9">
        <f t="shared" si="6"/>
        <v>0.30044843049327352</v>
      </c>
      <c r="N45" s="11">
        <f t="shared" si="7"/>
        <v>0.64760351755867451</v>
      </c>
      <c r="O45" s="12">
        <f t="shared" si="8"/>
        <v>0.7055155785918118</v>
      </c>
      <c r="R45"/>
      <c r="S45"/>
      <c r="T45"/>
      <c r="U45"/>
      <c r="V45"/>
      <c r="W45"/>
      <c r="X45"/>
      <c r="Y45"/>
    </row>
    <row r="46" spans="1:25" ht="15.75" customHeight="1" x14ac:dyDescent="0.35">
      <c r="A46" s="3">
        <v>45</v>
      </c>
      <c r="B46" s="2">
        <v>28</v>
      </c>
      <c r="C46" s="3">
        <v>0</v>
      </c>
      <c r="E46" s="2">
        <v>53</v>
      </c>
      <c r="F46" s="2">
        <f t="shared" ref="F46:F75" si="12">COUNTIFS(C:C,1,B:B,_xlfn.CONCAT("&gt;=",$E46))</f>
        <v>72</v>
      </c>
      <c r="G46" s="2">
        <f t="shared" si="9"/>
        <v>64</v>
      </c>
      <c r="H46" s="2">
        <f t="shared" si="10"/>
        <v>159</v>
      </c>
      <c r="I46" s="2">
        <f t="shared" si="11"/>
        <v>5</v>
      </c>
      <c r="J46" s="8">
        <f t="shared" si="4"/>
        <v>0.93506493506493504</v>
      </c>
      <c r="K46" s="8">
        <f t="shared" si="5"/>
        <v>0.71300448430493268</v>
      </c>
      <c r="L46" s="9">
        <f t="shared" si="6"/>
        <v>6.4935064935064957E-2</v>
      </c>
      <c r="M46" s="9">
        <f t="shared" si="6"/>
        <v>0.28699551569506732</v>
      </c>
      <c r="N46" s="11">
        <f t="shared" si="7"/>
        <v>0.64806941936986773</v>
      </c>
      <c r="O46" s="12">
        <f t="shared" si="8"/>
        <v>0.71833393512317278</v>
      </c>
      <c r="R46"/>
      <c r="S46"/>
      <c r="T46"/>
      <c r="U46"/>
      <c r="V46"/>
      <c r="W46"/>
      <c r="X46"/>
      <c r="Y46"/>
    </row>
    <row r="47" spans="1:25" ht="15.75" customHeight="1" x14ac:dyDescent="0.35">
      <c r="A47" s="3">
        <v>46</v>
      </c>
      <c r="B47" s="2">
        <v>39</v>
      </c>
      <c r="C47" s="3">
        <v>0</v>
      </c>
      <c r="E47" s="2">
        <v>54</v>
      </c>
      <c r="F47" s="2">
        <f t="shared" si="12"/>
        <v>71</v>
      </c>
      <c r="G47" s="2">
        <f t="shared" si="9"/>
        <v>53</v>
      </c>
      <c r="H47" s="2">
        <f t="shared" si="10"/>
        <v>170</v>
      </c>
      <c r="I47" s="2">
        <f t="shared" si="11"/>
        <v>6</v>
      </c>
      <c r="J47" s="8">
        <f t="shared" si="4"/>
        <v>0.92207792207792205</v>
      </c>
      <c r="K47" s="8">
        <f t="shared" si="5"/>
        <v>0.7623318385650224</v>
      </c>
      <c r="L47" s="9">
        <f t="shared" si="6"/>
        <v>7.7922077922077948E-2</v>
      </c>
      <c r="M47" s="9">
        <f t="shared" si="6"/>
        <v>0.2376681614349776</v>
      </c>
      <c r="N47" s="11">
        <f t="shared" si="7"/>
        <v>0.68440976064294445</v>
      </c>
      <c r="O47" s="12">
        <f t="shared" si="8"/>
        <v>0.76616574456933195</v>
      </c>
      <c r="R47"/>
      <c r="S47"/>
      <c r="T47"/>
      <c r="U47"/>
      <c r="V47"/>
      <c r="W47"/>
      <c r="X47"/>
      <c r="Y47"/>
    </row>
    <row r="48" spans="1:25" ht="15.75" customHeight="1" x14ac:dyDescent="0.35">
      <c r="A48" s="3">
        <v>47</v>
      </c>
      <c r="B48" s="2">
        <v>43</v>
      </c>
      <c r="C48" s="3">
        <v>0</v>
      </c>
      <c r="E48" s="2">
        <v>55</v>
      </c>
      <c r="F48" s="2">
        <f t="shared" si="12"/>
        <v>71</v>
      </c>
      <c r="G48" s="2">
        <f t="shared" si="9"/>
        <v>43</v>
      </c>
      <c r="H48" s="2">
        <f t="shared" si="10"/>
        <v>180</v>
      </c>
      <c r="I48" s="2">
        <f t="shared" si="11"/>
        <v>6</v>
      </c>
      <c r="J48" s="8">
        <f t="shared" si="4"/>
        <v>0.92207792207792205</v>
      </c>
      <c r="K48" s="8">
        <f t="shared" si="5"/>
        <v>0.80717488789237668</v>
      </c>
      <c r="L48" s="9">
        <f t="shared" si="6"/>
        <v>7.7922077922077948E-2</v>
      </c>
      <c r="M48" s="9">
        <f t="shared" si="6"/>
        <v>0.19282511210762332</v>
      </c>
      <c r="N48" s="11">
        <f t="shared" si="7"/>
        <v>0.72925280997029862</v>
      </c>
      <c r="O48" s="12">
        <f t="shared" si="8"/>
        <v>0.80993256071282971</v>
      </c>
      <c r="R48"/>
      <c r="S48"/>
      <c r="T48"/>
      <c r="U48"/>
      <c r="V48"/>
      <c r="W48"/>
      <c r="X48"/>
      <c r="Y48"/>
    </row>
    <row r="49" spans="1:25" ht="15.75" customHeight="1" x14ac:dyDescent="0.35">
      <c r="A49" s="3">
        <v>48</v>
      </c>
      <c r="B49" s="2">
        <v>66</v>
      </c>
      <c r="C49" s="3">
        <v>1</v>
      </c>
      <c r="E49" s="2">
        <v>56</v>
      </c>
      <c r="F49" s="2">
        <f t="shared" si="12"/>
        <v>70</v>
      </c>
      <c r="G49" s="2">
        <f t="shared" si="9"/>
        <v>30</v>
      </c>
      <c r="H49" s="2">
        <f t="shared" si="10"/>
        <v>193</v>
      </c>
      <c r="I49" s="2">
        <f t="shared" si="11"/>
        <v>7</v>
      </c>
      <c r="J49" s="8">
        <f t="shared" si="4"/>
        <v>0.90909090909090906</v>
      </c>
      <c r="K49" s="8">
        <f t="shared" si="5"/>
        <v>0.86547085201793716</v>
      </c>
      <c r="L49" s="9">
        <f t="shared" si="6"/>
        <v>9.0909090909090939E-2</v>
      </c>
      <c r="M49" s="9">
        <f t="shared" si="6"/>
        <v>0.13452914798206284</v>
      </c>
      <c r="N49" s="11">
        <f t="shared" si="7"/>
        <v>0.77456176110884623</v>
      </c>
      <c r="O49" s="12">
        <f t="shared" si="8"/>
        <v>0.86651773338768845</v>
      </c>
      <c r="R49"/>
      <c r="S49"/>
      <c r="T49"/>
      <c r="U49"/>
      <c r="V49"/>
      <c r="W49"/>
      <c r="X49"/>
      <c r="Y49"/>
    </row>
    <row r="50" spans="1:25" ht="15.75" customHeight="1" x14ac:dyDescent="0.35">
      <c r="A50" s="3">
        <v>49</v>
      </c>
      <c r="B50" s="2">
        <v>55</v>
      </c>
      <c r="C50" s="3">
        <v>0</v>
      </c>
      <c r="E50" s="2">
        <v>57</v>
      </c>
      <c r="F50" s="2">
        <f t="shared" si="12"/>
        <v>70</v>
      </c>
      <c r="G50" s="2">
        <f t="shared" si="9"/>
        <v>25</v>
      </c>
      <c r="H50" s="2">
        <f t="shared" si="10"/>
        <v>198</v>
      </c>
      <c r="I50" s="2">
        <f t="shared" si="11"/>
        <v>7</v>
      </c>
      <c r="J50" s="8">
        <f t="shared" si="4"/>
        <v>0.90909090909090906</v>
      </c>
      <c r="K50" s="8">
        <f t="shared" si="5"/>
        <v>0.88789237668161436</v>
      </c>
      <c r="L50" s="9">
        <f t="shared" si="6"/>
        <v>9.0909090909090939E-2</v>
      </c>
      <c r="M50" s="9">
        <f t="shared" si="6"/>
        <v>0.11210762331838564</v>
      </c>
      <c r="N50" s="11">
        <f t="shared" si="7"/>
        <v>0.79698328577252342</v>
      </c>
      <c r="O50" s="12">
        <f t="shared" si="8"/>
        <v>0.88840114145943749</v>
      </c>
      <c r="R50"/>
      <c r="S50"/>
      <c r="T50"/>
      <c r="U50"/>
      <c r="V50"/>
      <c r="W50"/>
      <c r="X50"/>
      <c r="Y50"/>
    </row>
    <row r="51" spans="1:25" ht="15.75" customHeight="1" x14ac:dyDescent="0.35">
      <c r="A51" s="3">
        <v>50</v>
      </c>
      <c r="B51" s="2">
        <v>24</v>
      </c>
      <c r="C51" s="3">
        <v>0</v>
      </c>
      <c r="E51" s="2">
        <v>58</v>
      </c>
      <c r="F51" s="2">
        <f t="shared" si="12"/>
        <v>69</v>
      </c>
      <c r="G51" s="2">
        <f t="shared" si="9"/>
        <v>19</v>
      </c>
      <c r="H51" s="2">
        <f t="shared" si="10"/>
        <v>204</v>
      </c>
      <c r="I51" s="2">
        <f t="shared" si="11"/>
        <v>8</v>
      </c>
      <c r="J51" s="8">
        <f t="shared" si="4"/>
        <v>0.89610389610389607</v>
      </c>
      <c r="K51" s="8">
        <f t="shared" si="5"/>
        <v>0.91479820627802688</v>
      </c>
      <c r="L51" s="9">
        <f t="shared" si="6"/>
        <v>0.10389610389610393</v>
      </c>
      <c r="M51" s="9">
        <f t="shared" si="6"/>
        <v>8.5201793721973118E-2</v>
      </c>
      <c r="N51" s="11">
        <f t="shared" si="7"/>
        <v>0.81090210238192295</v>
      </c>
      <c r="O51" s="12">
        <f t="shared" si="8"/>
        <v>0.91434954283384773</v>
      </c>
      <c r="R51"/>
      <c r="S51"/>
      <c r="T51"/>
      <c r="U51"/>
      <c r="V51"/>
      <c r="W51"/>
      <c r="X51"/>
      <c r="Y51"/>
    </row>
    <row r="52" spans="1:25" ht="15.75" customHeight="1" x14ac:dyDescent="0.35">
      <c r="A52" s="3">
        <v>51</v>
      </c>
      <c r="B52" s="2">
        <v>55</v>
      </c>
      <c r="C52" s="3">
        <v>0</v>
      </c>
      <c r="E52" s="2">
        <v>59</v>
      </c>
      <c r="F52" s="2">
        <f t="shared" si="12"/>
        <v>67</v>
      </c>
      <c r="G52" s="2">
        <f t="shared" si="9"/>
        <v>13</v>
      </c>
      <c r="H52" s="2">
        <f t="shared" si="10"/>
        <v>210</v>
      </c>
      <c r="I52" s="2">
        <f t="shared" si="11"/>
        <v>10</v>
      </c>
      <c r="J52" s="8">
        <f t="shared" si="4"/>
        <v>0.87012987012987009</v>
      </c>
      <c r="K52" s="8">
        <f t="shared" si="5"/>
        <v>0.94170403587443952</v>
      </c>
      <c r="L52" s="9">
        <f t="shared" si="6"/>
        <v>0.12987012987012991</v>
      </c>
      <c r="M52" s="9">
        <f t="shared" si="6"/>
        <v>5.8295964125560484E-2</v>
      </c>
      <c r="N52" s="11">
        <f t="shared" si="7"/>
        <v>0.8118339060043096</v>
      </c>
      <c r="O52" s="12">
        <f t="shared" si="8"/>
        <v>0.93998625589656981</v>
      </c>
      <c r="R52"/>
      <c r="S52"/>
      <c r="T52"/>
      <c r="U52"/>
      <c r="V52"/>
      <c r="W52"/>
      <c r="X52"/>
      <c r="Y52"/>
    </row>
    <row r="53" spans="1:25" ht="15.75" customHeight="1" x14ac:dyDescent="0.35">
      <c r="A53" s="3">
        <v>52</v>
      </c>
      <c r="B53" s="2">
        <v>44</v>
      </c>
      <c r="C53" s="3">
        <v>0</v>
      </c>
      <c r="E53" s="10">
        <v>60</v>
      </c>
      <c r="F53" s="2">
        <f t="shared" si="12"/>
        <v>66</v>
      </c>
      <c r="G53" s="2">
        <f t="shared" si="9"/>
        <v>8</v>
      </c>
      <c r="H53" s="2">
        <f t="shared" si="10"/>
        <v>215</v>
      </c>
      <c r="I53" s="2">
        <f t="shared" si="11"/>
        <v>11</v>
      </c>
      <c r="J53" s="8">
        <f t="shared" si="4"/>
        <v>0.8571428571428571</v>
      </c>
      <c r="K53" s="8">
        <f t="shared" si="5"/>
        <v>0.9641255605381166</v>
      </c>
      <c r="L53" s="9">
        <f t="shared" si="6"/>
        <v>0.1428571428571429</v>
      </c>
      <c r="M53" s="9">
        <f t="shared" si="6"/>
        <v>3.5874439461883401E-2</v>
      </c>
      <c r="N53" s="11">
        <f t="shared" si="7"/>
        <v>0.82126841768097369</v>
      </c>
      <c r="O53" s="12">
        <f t="shared" si="8"/>
        <v>0.96155797565663037</v>
      </c>
      <c r="R53"/>
      <c r="S53"/>
      <c r="T53"/>
      <c r="U53"/>
      <c r="V53"/>
      <c r="W53"/>
      <c r="X53"/>
      <c r="Y53"/>
    </row>
    <row r="54" spans="1:25" ht="15.75" customHeight="1" x14ac:dyDescent="0.35">
      <c r="A54" s="3">
        <v>53</v>
      </c>
      <c r="B54" s="2">
        <v>40</v>
      </c>
      <c r="C54" s="3">
        <v>0</v>
      </c>
      <c r="E54" s="2">
        <v>61</v>
      </c>
      <c r="F54" s="2">
        <f t="shared" si="12"/>
        <v>63</v>
      </c>
      <c r="G54" s="2">
        <f t="shared" si="9"/>
        <v>4</v>
      </c>
      <c r="H54" s="2">
        <f t="shared" si="10"/>
        <v>219</v>
      </c>
      <c r="I54" s="2">
        <f t="shared" si="11"/>
        <v>14</v>
      </c>
      <c r="J54" s="8">
        <f t="shared" si="4"/>
        <v>0.81818181818181823</v>
      </c>
      <c r="K54" s="8">
        <f t="shared" si="5"/>
        <v>0.98206278026905824</v>
      </c>
      <c r="L54" s="9">
        <f t="shared" si="6"/>
        <v>0.18181818181818177</v>
      </c>
      <c r="M54" s="9">
        <f t="shared" si="6"/>
        <v>1.7937219730941756E-2</v>
      </c>
      <c r="N54" s="11">
        <f t="shared" si="7"/>
        <v>0.80024459845087659</v>
      </c>
      <c r="O54" s="12">
        <f t="shared" si="8"/>
        <v>0.97812963717896451</v>
      </c>
      <c r="R54"/>
      <c r="S54"/>
      <c r="T54"/>
      <c r="U54"/>
      <c r="V54"/>
      <c r="W54"/>
      <c r="X54"/>
      <c r="Y54"/>
    </row>
    <row r="55" spans="1:25" ht="15.75" customHeight="1" x14ac:dyDescent="0.35">
      <c r="A55" s="3">
        <v>54</v>
      </c>
      <c r="B55" s="2">
        <v>59</v>
      </c>
      <c r="C55" s="3">
        <v>0</v>
      </c>
      <c r="E55" s="7">
        <v>62</v>
      </c>
      <c r="F55" s="2">
        <f t="shared" si="12"/>
        <v>60</v>
      </c>
      <c r="G55" s="2">
        <f t="shared" si="9"/>
        <v>3</v>
      </c>
      <c r="H55" s="2">
        <f t="shared" si="10"/>
        <v>220</v>
      </c>
      <c r="I55" s="2">
        <f t="shared" si="11"/>
        <v>17</v>
      </c>
      <c r="J55" s="8">
        <f t="shared" si="4"/>
        <v>0.77922077922077926</v>
      </c>
      <c r="K55" s="8">
        <f t="shared" si="5"/>
        <v>0.98654708520179368</v>
      </c>
      <c r="L55" s="9">
        <f t="shared" si="6"/>
        <v>0.22077922077922074</v>
      </c>
      <c r="M55" s="9">
        <f t="shared" si="6"/>
        <v>1.3452914798206317E-2</v>
      </c>
      <c r="N55" s="11">
        <f t="shared" si="7"/>
        <v>0.76576786442257294</v>
      </c>
      <c r="O55" s="12">
        <f t="shared" si="8"/>
        <v>0.98157125385824928</v>
      </c>
      <c r="R55"/>
      <c r="S55"/>
      <c r="T55"/>
      <c r="U55"/>
      <c r="V55"/>
      <c r="W55"/>
      <c r="X55"/>
      <c r="Y55"/>
    </row>
    <row r="56" spans="1:25" ht="15.75" customHeight="1" x14ac:dyDescent="0.35">
      <c r="A56" s="3">
        <v>55</v>
      </c>
      <c r="B56" s="2">
        <v>65</v>
      </c>
      <c r="C56" s="3">
        <v>1</v>
      </c>
      <c r="E56" s="2">
        <v>63</v>
      </c>
      <c r="F56" s="2">
        <f t="shared" si="12"/>
        <v>48</v>
      </c>
      <c r="G56" s="2">
        <f t="shared" si="9"/>
        <v>3</v>
      </c>
      <c r="H56" s="2">
        <f t="shared" si="10"/>
        <v>220</v>
      </c>
      <c r="I56" s="2">
        <f t="shared" si="11"/>
        <v>29</v>
      </c>
      <c r="J56" s="8">
        <f t="shared" si="4"/>
        <v>0.62337662337662336</v>
      </c>
      <c r="K56" s="8">
        <f t="shared" si="5"/>
        <v>0.98654708520179368</v>
      </c>
      <c r="L56" s="9">
        <f t="shared" si="6"/>
        <v>0.37662337662337664</v>
      </c>
      <c r="M56" s="9">
        <f t="shared" si="6"/>
        <v>1.3452914798206317E-2</v>
      </c>
      <c r="N56" s="11">
        <f t="shared" si="7"/>
        <v>0.60992370857841705</v>
      </c>
      <c r="O56" s="12">
        <f t="shared" si="8"/>
        <v>0.97783099411798957</v>
      </c>
      <c r="R56"/>
      <c r="S56"/>
      <c r="T56"/>
      <c r="U56"/>
      <c r="V56"/>
      <c r="W56"/>
      <c r="X56"/>
      <c r="Y56"/>
    </row>
    <row r="57" spans="1:25" ht="15.75" customHeight="1" x14ac:dyDescent="0.35">
      <c r="A57" s="3">
        <v>56</v>
      </c>
      <c r="B57" s="2">
        <v>64</v>
      </c>
      <c r="C57" s="3">
        <v>1</v>
      </c>
      <c r="E57" s="2">
        <v>64</v>
      </c>
      <c r="F57" s="2">
        <f t="shared" si="12"/>
        <v>44</v>
      </c>
      <c r="G57" s="2">
        <f t="shared" si="9"/>
        <v>2</v>
      </c>
      <c r="H57" s="2">
        <f t="shared" si="10"/>
        <v>221</v>
      </c>
      <c r="I57" s="2">
        <f t="shared" si="11"/>
        <v>33</v>
      </c>
      <c r="J57" s="8">
        <f t="shared" si="4"/>
        <v>0.5714285714285714</v>
      </c>
      <c r="K57" s="8">
        <f t="shared" si="5"/>
        <v>0.99103139013452912</v>
      </c>
      <c r="L57" s="9">
        <f t="shared" si="6"/>
        <v>0.4285714285714286</v>
      </c>
      <c r="M57" s="9">
        <f t="shared" si="6"/>
        <v>8.9686098654708779E-3</v>
      </c>
      <c r="N57" s="11">
        <f t="shared" si="7"/>
        <v>0.56245996156310052</v>
      </c>
      <c r="O57" s="12">
        <f t="shared" si="8"/>
        <v>0.98096092248558608</v>
      </c>
      <c r="R57"/>
      <c r="S57"/>
      <c r="T57"/>
      <c r="U57"/>
      <c r="V57"/>
      <c r="W57"/>
      <c r="X57"/>
      <c r="Y57"/>
    </row>
    <row r="58" spans="1:25" ht="15.75" customHeight="1" x14ac:dyDescent="0.35">
      <c r="A58" s="3">
        <v>57</v>
      </c>
      <c r="B58" s="2">
        <v>37</v>
      </c>
      <c r="C58" s="3">
        <v>0</v>
      </c>
      <c r="E58" s="2">
        <v>65</v>
      </c>
      <c r="F58" s="2">
        <f t="shared" si="12"/>
        <v>39</v>
      </c>
      <c r="G58" s="2">
        <f t="shared" si="9"/>
        <v>2</v>
      </c>
      <c r="H58" s="2">
        <f t="shared" si="10"/>
        <v>221</v>
      </c>
      <c r="I58" s="2">
        <f t="shared" si="11"/>
        <v>38</v>
      </c>
      <c r="J58" s="8">
        <f t="shared" si="4"/>
        <v>0.50649350649350644</v>
      </c>
      <c r="K58" s="8">
        <f t="shared" si="5"/>
        <v>0.99103139013452912</v>
      </c>
      <c r="L58" s="9">
        <f t="shared" si="6"/>
        <v>0.49350649350649356</v>
      </c>
      <c r="M58" s="9">
        <f t="shared" si="6"/>
        <v>8.9686098654708779E-3</v>
      </c>
      <c r="N58" s="11">
        <f t="shared" si="7"/>
        <v>0.49752489662803567</v>
      </c>
      <c r="O58" s="12">
        <f t="shared" si="8"/>
        <v>0.97940248092714455</v>
      </c>
      <c r="R58"/>
      <c r="S58"/>
      <c r="T58"/>
      <c r="U58"/>
      <c r="V58"/>
      <c r="W58"/>
      <c r="X58"/>
      <c r="Y58"/>
    </row>
    <row r="59" spans="1:25" ht="15.75" customHeight="1" x14ac:dyDescent="0.35">
      <c r="A59" s="3">
        <v>58</v>
      </c>
      <c r="B59" s="2">
        <v>45</v>
      </c>
      <c r="C59" s="3">
        <v>0</v>
      </c>
      <c r="E59" s="2">
        <v>66</v>
      </c>
      <c r="F59" s="2">
        <f t="shared" si="12"/>
        <v>34</v>
      </c>
      <c r="G59" s="2">
        <f t="shared" si="9"/>
        <v>2</v>
      </c>
      <c r="H59" s="2">
        <f t="shared" si="10"/>
        <v>221</v>
      </c>
      <c r="I59" s="2">
        <f t="shared" si="11"/>
        <v>43</v>
      </c>
      <c r="J59" s="8">
        <f t="shared" si="4"/>
        <v>0.44155844155844154</v>
      </c>
      <c r="K59" s="8">
        <f t="shared" si="5"/>
        <v>0.99103139013452912</v>
      </c>
      <c r="L59" s="9">
        <f t="shared" si="6"/>
        <v>0.55844155844155852</v>
      </c>
      <c r="M59" s="9">
        <f t="shared" si="6"/>
        <v>8.9686098654708779E-3</v>
      </c>
      <c r="N59" s="11">
        <f t="shared" si="7"/>
        <v>0.43258983169297061</v>
      </c>
      <c r="O59" s="12">
        <f t="shared" si="8"/>
        <v>0.97784403936870301</v>
      </c>
      <c r="R59"/>
      <c r="S59"/>
      <c r="T59"/>
      <c r="U59"/>
      <c r="V59"/>
      <c r="W59"/>
      <c r="X59"/>
      <c r="Y59"/>
    </row>
    <row r="60" spans="1:25" ht="15.75" customHeight="1" x14ac:dyDescent="0.35">
      <c r="A60" s="3">
        <v>59</v>
      </c>
      <c r="B60" s="2">
        <v>55</v>
      </c>
      <c r="C60" s="3">
        <v>0</v>
      </c>
      <c r="E60" s="2">
        <v>67</v>
      </c>
      <c r="F60" s="2">
        <f t="shared" si="12"/>
        <v>30</v>
      </c>
      <c r="G60" s="2">
        <f t="shared" si="9"/>
        <v>2</v>
      </c>
      <c r="H60" s="2">
        <f t="shared" si="10"/>
        <v>221</v>
      </c>
      <c r="I60" s="2">
        <f t="shared" si="11"/>
        <v>47</v>
      </c>
      <c r="J60" s="8">
        <f t="shared" si="4"/>
        <v>0.38961038961038963</v>
      </c>
      <c r="K60" s="8">
        <f t="shared" si="5"/>
        <v>0.99103139013452912</v>
      </c>
      <c r="L60" s="9">
        <f t="shared" si="6"/>
        <v>0.61038961038961037</v>
      </c>
      <c r="M60" s="9">
        <f t="shared" si="6"/>
        <v>8.9686098654708779E-3</v>
      </c>
      <c r="N60" s="11">
        <f t="shared" si="7"/>
        <v>0.38064177974491864</v>
      </c>
      <c r="O60" s="12">
        <f t="shared" si="8"/>
        <v>0.97659728612194974</v>
      </c>
      <c r="R60"/>
      <c r="S60"/>
      <c r="T60"/>
      <c r="U60"/>
      <c r="V60"/>
      <c r="W60"/>
      <c r="X60"/>
      <c r="Y60"/>
    </row>
    <row r="61" spans="1:25" ht="15.75" customHeight="1" x14ac:dyDescent="0.35">
      <c r="A61" s="3">
        <v>60</v>
      </c>
      <c r="B61" s="2">
        <v>65</v>
      </c>
      <c r="C61" s="3">
        <v>1</v>
      </c>
      <c r="E61" s="2">
        <v>69</v>
      </c>
      <c r="F61" s="2">
        <f t="shared" si="12"/>
        <v>27</v>
      </c>
      <c r="G61" s="2">
        <f t="shared" si="9"/>
        <v>1</v>
      </c>
      <c r="H61" s="2">
        <f t="shared" si="10"/>
        <v>222</v>
      </c>
      <c r="I61" s="2">
        <f t="shared" si="11"/>
        <v>50</v>
      </c>
      <c r="J61" s="8">
        <f t="shared" si="4"/>
        <v>0.35064935064935066</v>
      </c>
      <c r="K61" s="8">
        <f t="shared" si="5"/>
        <v>0.99551569506726456</v>
      </c>
      <c r="L61" s="9">
        <f t="shared" si="6"/>
        <v>0.64935064935064934</v>
      </c>
      <c r="M61" s="9">
        <f t="shared" si="6"/>
        <v>4.484304932735439E-3</v>
      </c>
      <c r="N61" s="11">
        <f t="shared" si="7"/>
        <v>0.34616504571661522</v>
      </c>
      <c r="O61" s="12">
        <f t="shared" si="8"/>
        <v>0.98003890280123462</v>
      </c>
      <c r="R61"/>
      <c r="S61"/>
      <c r="T61"/>
      <c r="U61"/>
      <c r="V61"/>
      <c r="W61"/>
      <c r="X61"/>
      <c r="Y61"/>
    </row>
    <row r="62" spans="1:25" ht="15.75" customHeight="1" x14ac:dyDescent="0.35">
      <c r="A62" s="3">
        <v>61</v>
      </c>
      <c r="B62" s="2">
        <v>43</v>
      </c>
      <c r="C62" s="3">
        <v>0</v>
      </c>
      <c r="E62" s="2">
        <v>70</v>
      </c>
      <c r="F62" s="2">
        <f t="shared" si="12"/>
        <v>26</v>
      </c>
      <c r="G62" s="2">
        <f t="shared" si="9"/>
        <v>1</v>
      </c>
      <c r="H62" s="2">
        <f t="shared" si="10"/>
        <v>222</v>
      </c>
      <c r="I62" s="2">
        <f t="shared" si="11"/>
        <v>51</v>
      </c>
      <c r="J62" s="8">
        <f t="shared" si="4"/>
        <v>0.33766233766233766</v>
      </c>
      <c r="K62" s="8">
        <f t="shared" si="5"/>
        <v>0.99551569506726456</v>
      </c>
      <c r="L62" s="9">
        <f t="shared" si="6"/>
        <v>0.66233766233766234</v>
      </c>
      <c r="M62" s="9">
        <f t="shared" si="6"/>
        <v>4.484304932735439E-3</v>
      </c>
      <c r="N62" s="11">
        <f t="shared" si="7"/>
        <v>0.33317803272960234</v>
      </c>
      <c r="O62" s="12">
        <f t="shared" si="8"/>
        <v>0.97972721448954625</v>
      </c>
      <c r="R62"/>
      <c r="S62"/>
      <c r="T62"/>
      <c r="U62"/>
      <c r="V62"/>
      <c r="W62"/>
      <c r="X62"/>
      <c r="Y62"/>
    </row>
    <row r="63" spans="1:25" ht="15.75" customHeight="1" x14ac:dyDescent="0.35">
      <c r="A63" s="3">
        <v>62</v>
      </c>
      <c r="B63" s="2">
        <v>47</v>
      </c>
      <c r="C63" s="3">
        <v>0</v>
      </c>
      <c r="E63" s="2">
        <v>71</v>
      </c>
      <c r="F63" s="2">
        <f t="shared" si="12"/>
        <v>24</v>
      </c>
      <c r="G63" s="2">
        <f t="shared" si="9"/>
        <v>1</v>
      </c>
      <c r="H63" s="2">
        <f t="shared" si="10"/>
        <v>222</v>
      </c>
      <c r="I63" s="2">
        <f t="shared" si="11"/>
        <v>53</v>
      </c>
      <c r="J63" s="8">
        <f t="shared" si="4"/>
        <v>0.31168831168831168</v>
      </c>
      <c r="K63" s="8">
        <f t="shared" si="5"/>
        <v>0.99551569506726456</v>
      </c>
      <c r="L63" s="9">
        <f t="shared" si="6"/>
        <v>0.68831168831168832</v>
      </c>
      <c r="M63" s="9">
        <f t="shared" si="6"/>
        <v>4.484304932735439E-3</v>
      </c>
      <c r="N63" s="11">
        <f t="shared" si="7"/>
        <v>0.30720400675557613</v>
      </c>
      <c r="O63" s="12">
        <f t="shared" si="8"/>
        <v>0.97910383786616972</v>
      </c>
      <c r="R63"/>
      <c r="S63"/>
      <c r="T63"/>
      <c r="U63"/>
      <c r="V63"/>
      <c r="W63"/>
      <c r="X63"/>
      <c r="Y63"/>
    </row>
    <row r="64" spans="1:25" ht="15.75" customHeight="1" x14ac:dyDescent="0.35">
      <c r="A64" s="3">
        <v>63</v>
      </c>
      <c r="B64" s="2">
        <v>33</v>
      </c>
      <c r="C64" s="3">
        <v>0</v>
      </c>
      <c r="E64" s="2">
        <v>72</v>
      </c>
      <c r="F64" s="2">
        <f t="shared" si="12"/>
        <v>23</v>
      </c>
      <c r="G64" s="2">
        <f t="shared" si="9"/>
        <v>1</v>
      </c>
      <c r="H64" s="2">
        <f t="shared" si="10"/>
        <v>222</v>
      </c>
      <c r="I64" s="2">
        <f t="shared" si="11"/>
        <v>54</v>
      </c>
      <c r="J64" s="8">
        <f t="shared" si="4"/>
        <v>0.29870129870129869</v>
      </c>
      <c r="K64" s="8">
        <f t="shared" si="5"/>
        <v>0.99551569506726456</v>
      </c>
      <c r="L64" s="9">
        <f t="shared" si="6"/>
        <v>0.70129870129870131</v>
      </c>
      <c r="M64" s="9">
        <f t="shared" si="6"/>
        <v>4.484304932735439E-3</v>
      </c>
      <c r="N64" s="11">
        <f t="shared" si="7"/>
        <v>0.29421699376856325</v>
      </c>
      <c r="O64" s="12">
        <f t="shared" si="8"/>
        <v>0.97879214955448135</v>
      </c>
      <c r="R64"/>
      <c r="S64"/>
      <c r="T64"/>
      <c r="U64"/>
      <c r="V64"/>
      <c r="W64"/>
      <c r="X64"/>
      <c r="Y64"/>
    </row>
    <row r="65" spans="1:25" ht="15.75" customHeight="1" x14ac:dyDescent="0.35">
      <c r="A65" s="3">
        <v>64</v>
      </c>
      <c r="B65" s="2">
        <v>32</v>
      </c>
      <c r="C65" s="3">
        <v>0</v>
      </c>
      <c r="E65" s="7">
        <v>73</v>
      </c>
      <c r="F65" s="2">
        <f t="shared" si="12"/>
        <v>20</v>
      </c>
      <c r="G65" s="2">
        <f t="shared" si="9"/>
        <v>0</v>
      </c>
      <c r="H65" s="2">
        <f t="shared" si="10"/>
        <v>223</v>
      </c>
      <c r="I65" s="2">
        <f t="shared" si="11"/>
        <v>57</v>
      </c>
      <c r="J65" s="8">
        <f t="shared" si="4"/>
        <v>0.25974025974025972</v>
      </c>
      <c r="K65" s="8">
        <f t="shared" si="5"/>
        <v>1</v>
      </c>
      <c r="L65" s="9">
        <f t="shared" si="6"/>
        <v>0.74025974025974028</v>
      </c>
      <c r="M65" s="9">
        <f t="shared" si="6"/>
        <v>0</v>
      </c>
      <c r="N65" s="11">
        <f t="shared" si="7"/>
        <v>0.25974025974025983</v>
      </c>
      <c r="O65" s="12">
        <f t="shared" si="8"/>
        <v>0.98223376623376624</v>
      </c>
      <c r="R65"/>
      <c r="S65"/>
      <c r="T65"/>
      <c r="U65"/>
      <c r="V65"/>
      <c r="W65"/>
      <c r="X65"/>
      <c r="Y65"/>
    </row>
    <row r="66" spans="1:25" ht="15.75" customHeight="1" x14ac:dyDescent="0.35">
      <c r="A66" s="3">
        <v>65</v>
      </c>
      <c r="B66" s="2">
        <v>62</v>
      </c>
      <c r="C66" s="3">
        <v>1</v>
      </c>
      <c r="E66" s="2">
        <v>74</v>
      </c>
      <c r="F66" s="2">
        <f t="shared" si="12"/>
        <v>16</v>
      </c>
      <c r="G66" s="2">
        <f t="shared" si="9"/>
        <v>0</v>
      </c>
      <c r="H66" s="2">
        <f t="shared" si="10"/>
        <v>223</v>
      </c>
      <c r="I66" s="2">
        <f t="shared" si="11"/>
        <v>61</v>
      </c>
      <c r="J66" s="8">
        <f t="shared" si="4"/>
        <v>0.20779220779220781</v>
      </c>
      <c r="K66" s="8">
        <f t="shared" si="5"/>
        <v>1</v>
      </c>
      <c r="L66" s="9">
        <f t="shared" si="6"/>
        <v>0.79220779220779214</v>
      </c>
      <c r="M66" s="9">
        <f t="shared" si="6"/>
        <v>0</v>
      </c>
      <c r="N66" s="11">
        <f t="shared" si="7"/>
        <v>0.20779220779220786</v>
      </c>
      <c r="O66" s="12">
        <f t="shared" si="8"/>
        <v>0.98098701298701296</v>
      </c>
      <c r="R66"/>
      <c r="S66"/>
      <c r="T66"/>
      <c r="U66"/>
      <c r="V66"/>
      <c r="W66"/>
      <c r="X66"/>
      <c r="Y66"/>
    </row>
    <row r="67" spans="1:25" ht="15.75" customHeight="1" x14ac:dyDescent="0.35">
      <c r="A67" s="3">
        <v>66</v>
      </c>
      <c r="B67" s="2">
        <v>70</v>
      </c>
      <c r="C67" s="3">
        <v>1</v>
      </c>
      <c r="E67" s="2">
        <v>76</v>
      </c>
      <c r="F67" s="2">
        <f t="shared" si="12"/>
        <v>13</v>
      </c>
      <c r="G67" s="2">
        <f t="shared" si="9"/>
        <v>0</v>
      </c>
      <c r="H67" s="2">
        <f t="shared" si="10"/>
        <v>223</v>
      </c>
      <c r="I67" s="2">
        <f t="shared" si="11"/>
        <v>64</v>
      </c>
      <c r="J67" s="8">
        <f t="shared" si="4"/>
        <v>0.16883116883116883</v>
      </c>
      <c r="K67" s="8">
        <f t="shared" si="5"/>
        <v>1</v>
      </c>
      <c r="L67" s="9">
        <f t="shared" si="6"/>
        <v>0.83116883116883122</v>
      </c>
      <c r="M67" s="9">
        <f t="shared" si="6"/>
        <v>0</v>
      </c>
      <c r="N67" s="11">
        <f t="shared" si="7"/>
        <v>0.16883116883116878</v>
      </c>
      <c r="O67" s="12">
        <f t="shared" si="8"/>
        <v>0.98005194805194806</v>
      </c>
      <c r="R67"/>
      <c r="S67"/>
      <c r="T67"/>
      <c r="U67"/>
      <c r="V67"/>
      <c r="W67"/>
      <c r="X67"/>
      <c r="Y67"/>
    </row>
    <row r="68" spans="1:25" ht="15.75" customHeight="1" x14ac:dyDescent="0.35">
      <c r="A68" s="3">
        <v>67</v>
      </c>
      <c r="B68" s="2">
        <v>49</v>
      </c>
      <c r="C68" s="3">
        <v>0</v>
      </c>
      <c r="E68" s="2">
        <v>78</v>
      </c>
      <c r="F68" s="2">
        <f t="shared" si="12"/>
        <v>12</v>
      </c>
      <c r="G68" s="2">
        <f t="shared" si="9"/>
        <v>0</v>
      </c>
      <c r="H68" s="2">
        <f t="shared" si="10"/>
        <v>223</v>
      </c>
      <c r="I68" s="2">
        <f t="shared" si="11"/>
        <v>65</v>
      </c>
      <c r="J68" s="8">
        <f t="shared" si="4"/>
        <v>0.15584415584415584</v>
      </c>
      <c r="K68" s="8">
        <f t="shared" si="5"/>
        <v>1</v>
      </c>
      <c r="L68" s="9">
        <f t="shared" si="6"/>
        <v>0.8441558441558441</v>
      </c>
      <c r="M68" s="9">
        <f t="shared" si="6"/>
        <v>0</v>
      </c>
      <c r="N68" s="11">
        <f t="shared" si="7"/>
        <v>0.1558441558441559</v>
      </c>
      <c r="O68" s="12">
        <f t="shared" si="8"/>
        <v>0.97974025974025969</v>
      </c>
      <c r="R68"/>
      <c r="S68"/>
      <c r="T68"/>
      <c r="U68"/>
      <c r="V68"/>
      <c r="W68"/>
      <c r="X68"/>
      <c r="Y68"/>
    </row>
    <row r="69" spans="1:25" ht="15.75" customHeight="1" x14ac:dyDescent="0.35">
      <c r="A69" s="3">
        <v>68</v>
      </c>
      <c r="B69" s="2">
        <v>65</v>
      </c>
      <c r="C69" s="3">
        <v>1</v>
      </c>
      <c r="E69" s="2">
        <v>82</v>
      </c>
      <c r="F69" s="2">
        <f t="shared" si="12"/>
        <v>8</v>
      </c>
      <c r="G69" s="2">
        <f t="shared" si="9"/>
        <v>0</v>
      </c>
      <c r="H69" s="2">
        <f t="shared" si="10"/>
        <v>223</v>
      </c>
      <c r="I69" s="2">
        <f t="shared" si="11"/>
        <v>69</v>
      </c>
      <c r="J69" s="8">
        <f t="shared" si="4"/>
        <v>0.1038961038961039</v>
      </c>
      <c r="K69" s="8">
        <f t="shared" si="5"/>
        <v>1</v>
      </c>
      <c r="L69" s="9">
        <f t="shared" si="6"/>
        <v>0.89610389610389607</v>
      </c>
      <c r="M69" s="9">
        <f t="shared" si="6"/>
        <v>0</v>
      </c>
      <c r="N69" s="11">
        <f t="shared" si="7"/>
        <v>0.10389610389610393</v>
      </c>
      <c r="O69" s="12">
        <f t="shared" si="8"/>
        <v>0.97849350649350653</v>
      </c>
      <c r="R69"/>
      <c r="S69"/>
      <c r="T69"/>
      <c r="U69"/>
      <c r="V69"/>
      <c r="W69"/>
      <c r="X69"/>
      <c r="Y69"/>
    </row>
    <row r="70" spans="1:25" ht="15.75" customHeight="1" x14ac:dyDescent="0.35">
      <c r="A70" s="3">
        <v>69</v>
      </c>
      <c r="B70" s="2">
        <v>55</v>
      </c>
      <c r="C70" s="3">
        <v>0</v>
      </c>
      <c r="E70" s="2">
        <v>83</v>
      </c>
      <c r="F70" s="2">
        <f t="shared" si="12"/>
        <v>5</v>
      </c>
      <c r="G70" s="2">
        <f t="shared" si="9"/>
        <v>0</v>
      </c>
      <c r="H70" s="2">
        <f t="shared" si="10"/>
        <v>223</v>
      </c>
      <c r="I70" s="2">
        <f t="shared" si="11"/>
        <v>72</v>
      </c>
      <c r="J70" s="8">
        <f t="shared" si="4"/>
        <v>6.4935064935064929E-2</v>
      </c>
      <c r="K70" s="8">
        <f t="shared" si="5"/>
        <v>1</v>
      </c>
      <c r="L70" s="9">
        <f t="shared" si="6"/>
        <v>0.93506493506493504</v>
      </c>
      <c r="M70" s="9">
        <f t="shared" si="6"/>
        <v>0</v>
      </c>
      <c r="N70" s="11">
        <f t="shared" si="7"/>
        <v>6.4935064935064846E-2</v>
      </c>
      <c r="O70" s="12">
        <f t="shared" si="8"/>
        <v>0.97755844155844152</v>
      </c>
      <c r="R70"/>
      <c r="S70"/>
      <c r="T70"/>
      <c r="U70"/>
      <c r="V70"/>
      <c r="W70"/>
      <c r="X70"/>
      <c r="Y70"/>
    </row>
    <row r="71" spans="1:25" ht="15.75" customHeight="1" x14ac:dyDescent="0.35">
      <c r="A71" s="3">
        <v>70</v>
      </c>
      <c r="B71" s="2">
        <v>40</v>
      </c>
      <c r="C71" s="3">
        <v>0</v>
      </c>
      <c r="E71" s="2">
        <v>85</v>
      </c>
      <c r="F71" s="2">
        <f t="shared" si="12"/>
        <v>4</v>
      </c>
      <c r="G71" s="2">
        <f t="shared" si="9"/>
        <v>0</v>
      </c>
      <c r="H71" s="2">
        <f t="shared" si="10"/>
        <v>223</v>
      </c>
      <c r="I71" s="2">
        <f t="shared" si="11"/>
        <v>73</v>
      </c>
      <c r="J71" s="8">
        <f t="shared" si="4"/>
        <v>5.1948051948051951E-2</v>
      </c>
      <c r="K71" s="8">
        <f t="shared" si="5"/>
        <v>1</v>
      </c>
      <c r="L71" s="9">
        <f t="shared" si="6"/>
        <v>0.94805194805194803</v>
      </c>
      <c r="M71" s="9">
        <f t="shared" si="6"/>
        <v>0</v>
      </c>
      <c r="N71" s="11">
        <f t="shared" si="7"/>
        <v>5.1948051948051965E-2</v>
      </c>
      <c r="O71" s="12">
        <f t="shared" si="8"/>
        <v>0.97724675324675325</v>
      </c>
      <c r="R71"/>
      <c r="S71"/>
      <c r="T71"/>
      <c r="U71"/>
      <c r="V71"/>
      <c r="W71"/>
      <c r="X71"/>
      <c r="Y71"/>
    </row>
    <row r="72" spans="1:25" ht="15.75" customHeight="1" x14ac:dyDescent="0.35">
      <c r="A72" s="3">
        <v>71</v>
      </c>
      <c r="B72" s="2">
        <v>55</v>
      </c>
      <c r="C72" s="3">
        <v>1</v>
      </c>
      <c r="E72" s="2">
        <v>87</v>
      </c>
      <c r="F72" s="2">
        <f t="shared" si="12"/>
        <v>3</v>
      </c>
      <c r="G72" s="2">
        <f t="shared" si="9"/>
        <v>0</v>
      </c>
      <c r="H72" s="2">
        <f t="shared" si="10"/>
        <v>223</v>
      </c>
      <c r="I72" s="2">
        <f t="shared" si="11"/>
        <v>74</v>
      </c>
      <c r="J72" s="8">
        <f t="shared" si="4"/>
        <v>3.896103896103896E-2</v>
      </c>
      <c r="K72" s="8">
        <f t="shared" si="5"/>
        <v>1</v>
      </c>
      <c r="L72" s="9">
        <f t="shared" si="6"/>
        <v>0.96103896103896103</v>
      </c>
      <c r="M72" s="9">
        <f t="shared" si="6"/>
        <v>0</v>
      </c>
      <c r="N72" s="11">
        <f t="shared" si="7"/>
        <v>3.8961038961038863E-2</v>
      </c>
      <c r="O72" s="12">
        <f t="shared" si="8"/>
        <v>0.97693506493506488</v>
      </c>
      <c r="R72"/>
      <c r="S72"/>
      <c r="T72"/>
      <c r="U72"/>
      <c r="V72"/>
      <c r="W72"/>
      <c r="X72"/>
      <c r="Y72"/>
    </row>
    <row r="73" spans="1:25" ht="15.75" customHeight="1" x14ac:dyDescent="0.35">
      <c r="A73" s="3">
        <v>72</v>
      </c>
      <c r="B73" s="2">
        <v>73</v>
      </c>
      <c r="C73" s="3">
        <v>1</v>
      </c>
      <c r="E73" s="2">
        <v>91</v>
      </c>
      <c r="F73" s="2">
        <f t="shared" si="12"/>
        <v>2</v>
      </c>
      <c r="G73" s="2">
        <f t="shared" si="9"/>
        <v>0</v>
      </c>
      <c r="H73" s="2">
        <f t="shared" si="10"/>
        <v>223</v>
      </c>
      <c r="I73" s="2">
        <f t="shared" si="11"/>
        <v>75</v>
      </c>
      <c r="J73" s="8">
        <f t="shared" si="4"/>
        <v>2.5974025974025976E-2</v>
      </c>
      <c r="K73" s="8">
        <f t="shared" si="5"/>
        <v>1</v>
      </c>
      <c r="L73" s="9">
        <f t="shared" si="6"/>
        <v>0.97402597402597402</v>
      </c>
      <c r="M73" s="9">
        <f t="shared" si="6"/>
        <v>0</v>
      </c>
      <c r="N73" s="11">
        <f t="shared" si="7"/>
        <v>2.5974025974025983E-2</v>
      </c>
      <c r="O73" s="12">
        <f t="shared" si="8"/>
        <v>0.97662337662337662</v>
      </c>
      <c r="R73"/>
      <c r="S73"/>
      <c r="T73"/>
      <c r="U73"/>
      <c r="V73"/>
      <c r="W73"/>
      <c r="X73"/>
      <c r="Y73"/>
    </row>
    <row r="74" spans="1:25" ht="15.75" customHeight="1" x14ac:dyDescent="0.35">
      <c r="A74" s="3">
        <v>73</v>
      </c>
      <c r="B74" s="2">
        <v>49</v>
      </c>
      <c r="C74" s="3">
        <v>0</v>
      </c>
      <c r="E74" s="2">
        <v>100</v>
      </c>
      <c r="F74" s="2">
        <f t="shared" si="12"/>
        <v>1</v>
      </c>
      <c r="G74" s="2">
        <f t="shared" si="9"/>
        <v>0</v>
      </c>
      <c r="H74" s="2">
        <f t="shared" si="10"/>
        <v>223</v>
      </c>
      <c r="I74" s="2">
        <f t="shared" si="11"/>
        <v>76</v>
      </c>
      <c r="J74" s="8">
        <f t="shared" si="4"/>
        <v>1.2987012987012988E-2</v>
      </c>
      <c r="K74" s="8">
        <f t="shared" si="5"/>
        <v>1</v>
      </c>
      <c r="L74" s="9">
        <f t="shared" si="6"/>
        <v>0.98701298701298701</v>
      </c>
      <c r="M74" s="9">
        <f t="shared" si="6"/>
        <v>0</v>
      </c>
      <c r="N74" s="11">
        <f t="shared" si="7"/>
        <v>1.298701298701288E-2</v>
      </c>
      <c r="O74" s="12">
        <f t="shared" si="8"/>
        <v>0.97631168831168824</v>
      </c>
      <c r="R74"/>
      <c r="S74"/>
      <c r="T74"/>
      <c r="U74"/>
      <c r="V74"/>
      <c r="W74"/>
      <c r="X74"/>
      <c r="Y74"/>
    </row>
    <row r="75" spans="1:25" ht="15.75" customHeight="1" x14ac:dyDescent="0.35">
      <c r="A75" s="3">
        <v>74</v>
      </c>
      <c r="B75" s="2">
        <v>73</v>
      </c>
      <c r="C75" s="3">
        <v>1</v>
      </c>
      <c r="E75" s="2">
        <v>101</v>
      </c>
      <c r="F75" s="2">
        <f t="shared" si="12"/>
        <v>0</v>
      </c>
      <c r="G75" s="2">
        <f t="shared" si="9"/>
        <v>0</v>
      </c>
      <c r="H75" s="2">
        <f t="shared" si="10"/>
        <v>223</v>
      </c>
      <c r="I75" s="2">
        <f t="shared" si="11"/>
        <v>77</v>
      </c>
      <c r="J75" s="8">
        <f t="shared" si="4"/>
        <v>0</v>
      </c>
      <c r="K75" s="8">
        <f t="shared" si="5"/>
        <v>1</v>
      </c>
      <c r="L75" s="9">
        <f t="shared" si="6"/>
        <v>1</v>
      </c>
      <c r="M75" s="9">
        <f t="shared" si="6"/>
        <v>0</v>
      </c>
      <c r="N75" s="11">
        <f t="shared" si="7"/>
        <v>0</v>
      </c>
      <c r="O75" s="12">
        <f t="shared" si="8"/>
        <v>0.97599999999999998</v>
      </c>
      <c r="R75"/>
      <c r="S75"/>
      <c r="T75"/>
      <c r="U75"/>
      <c r="V75"/>
      <c r="W75"/>
      <c r="X75"/>
      <c r="Y75"/>
    </row>
    <row r="76" spans="1:25" ht="15.75" customHeight="1" x14ac:dyDescent="0.35">
      <c r="A76" s="3">
        <v>75</v>
      </c>
      <c r="B76" s="2">
        <v>11</v>
      </c>
      <c r="C76" s="3">
        <v>0</v>
      </c>
      <c r="O76" s="12"/>
      <c r="R76"/>
      <c r="S76"/>
      <c r="T76"/>
      <c r="U76"/>
      <c r="V76"/>
      <c r="W76"/>
      <c r="X76"/>
      <c r="Y76"/>
    </row>
    <row r="77" spans="1:25" ht="15.75" customHeight="1" x14ac:dyDescent="0.35">
      <c r="A77" s="3">
        <v>76</v>
      </c>
      <c r="B77" s="2">
        <v>62</v>
      </c>
      <c r="C77" s="3">
        <v>1</v>
      </c>
      <c r="O77" s="12"/>
      <c r="R77"/>
      <c r="S77"/>
      <c r="T77"/>
      <c r="U77"/>
      <c r="V77"/>
      <c r="W77"/>
      <c r="X77"/>
      <c r="Y77"/>
    </row>
    <row r="78" spans="1:25" ht="15.75" customHeight="1" x14ac:dyDescent="0.35">
      <c r="A78" s="3">
        <v>77</v>
      </c>
      <c r="B78" s="2">
        <v>51</v>
      </c>
      <c r="C78" s="3">
        <v>0</v>
      </c>
      <c r="R78"/>
      <c r="S78"/>
      <c r="T78"/>
      <c r="U78"/>
      <c r="V78"/>
      <c r="W78"/>
      <c r="X78"/>
      <c r="Y78"/>
    </row>
    <row r="79" spans="1:25" ht="15.75" customHeight="1" x14ac:dyDescent="0.35">
      <c r="A79" s="3">
        <v>78</v>
      </c>
      <c r="B79" s="2">
        <v>46</v>
      </c>
      <c r="C79" s="3">
        <v>0</v>
      </c>
      <c r="R79"/>
      <c r="S79"/>
      <c r="T79"/>
      <c r="U79"/>
      <c r="V79"/>
      <c r="W79"/>
      <c r="X79"/>
      <c r="Y79"/>
    </row>
    <row r="80" spans="1:25" ht="15.75" customHeight="1" x14ac:dyDescent="0.35">
      <c r="A80" s="3">
        <v>79</v>
      </c>
      <c r="B80" s="2">
        <v>51</v>
      </c>
      <c r="C80" s="3">
        <v>0</v>
      </c>
      <c r="R80"/>
      <c r="S80"/>
      <c r="T80"/>
      <c r="U80"/>
      <c r="V80"/>
      <c r="W80"/>
      <c r="X80"/>
      <c r="Y80"/>
    </row>
    <row r="81" spans="1:25" ht="15.75" customHeight="1" x14ac:dyDescent="0.35">
      <c r="A81" s="3">
        <v>80</v>
      </c>
      <c r="B81" s="2">
        <v>20</v>
      </c>
      <c r="C81" s="3">
        <v>0</v>
      </c>
      <c r="R81"/>
      <c r="S81"/>
      <c r="T81"/>
      <c r="U81"/>
      <c r="V81"/>
      <c r="W81"/>
      <c r="X81"/>
      <c r="Y81"/>
    </row>
    <row r="82" spans="1:25" ht="15.75" customHeight="1" x14ac:dyDescent="0.35">
      <c r="A82" s="3">
        <v>81</v>
      </c>
      <c r="B82" s="2">
        <v>47</v>
      </c>
      <c r="C82" s="3">
        <v>0</v>
      </c>
      <c r="R82"/>
      <c r="S82"/>
      <c r="T82"/>
      <c r="U82"/>
      <c r="V82"/>
      <c r="W82"/>
      <c r="X82"/>
      <c r="Y82"/>
    </row>
    <row r="83" spans="1:25" ht="15.75" customHeight="1" x14ac:dyDescent="0.35">
      <c r="A83" s="3">
        <v>82</v>
      </c>
      <c r="B83" s="2">
        <v>55</v>
      </c>
      <c r="C83" s="3">
        <v>0</v>
      </c>
      <c r="R83"/>
      <c r="S83"/>
      <c r="T83"/>
      <c r="U83"/>
      <c r="V83"/>
      <c r="W83"/>
      <c r="X83"/>
      <c r="Y83"/>
    </row>
    <row r="84" spans="1:25" ht="15.75" customHeight="1" x14ac:dyDescent="0.35">
      <c r="A84" s="3">
        <v>83</v>
      </c>
      <c r="B84" s="2">
        <v>72</v>
      </c>
      <c r="C84" s="3">
        <v>1</v>
      </c>
      <c r="R84"/>
      <c r="S84"/>
      <c r="T84"/>
      <c r="U84"/>
      <c r="V84"/>
      <c r="W84"/>
      <c r="X84"/>
      <c r="Y84"/>
    </row>
    <row r="85" spans="1:25" ht="15.75" customHeight="1" x14ac:dyDescent="0.35">
      <c r="A85" s="3">
        <v>84</v>
      </c>
      <c r="B85" s="2">
        <v>42</v>
      </c>
      <c r="C85" s="3">
        <v>0</v>
      </c>
      <c r="R85"/>
      <c r="S85"/>
      <c r="T85"/>
      <c r="U85"/>
      <c r="V85"/>
      <c r="W85"/>
      <c r="X85"/>
      <c r="Y85"/>
    </row>
    <row r="86" spans="1:25" ht="15.75" customHeight="1" x14ac:dyDescent="0.35">
      <c r="A86" s="3">
        <v>85</v>
      </c>
      <c r="B86" s="2">
        <v>38</v>
      </c>
      <c r="C86" s="3">
        <v>0</v>
      </c>
      <c r="R86"/>
      <c r="S86"/>
      <c r="T86"/>
      <c r="U86"/>
      <c r="V86"/>
      <c r="W86"/>
      <c r="X86"/>
      <c r="Y86"/>
    </row>
    <row r="87" spans="1:25" ht="15.75" customHeight="1" x14ac:dyDescent="0.35">
      <c r="A87" s="3">
        <v>86</v>
      </c>
      <c r="B87" s="2">
        <v>42</v>
      </c>
      <c r="C87" s="3">
        <v>0</v>
      </c>
    </row>
    <row r="88" spans="1:25" ht="15.75" customHeight="1" x14ac:dyDescent="0.35">
      <c r="A88" s="3">
        <v>87</v>
      </c>
      <c r="B88" s="2">
        <v>64</v>
      </c>
      <c r="C88" s="3">
        <v>1</v>
      </c>
    </row>
    <row r="89" spans="1:25" ht="15.75" customHeight="1" x14ac:dyDescent="0.35">
      <c r="A89" s="3">
        <v>88</v>
      </c>
      <c r="B89" s="2">
        <v>55</v>
      </c>
      <c r="C89" s="3">
        <v>0</v>
      </c>
    </row>
    <row r="90" spans="1:25" ht="15.75" customHeight="1" x14ac:dyDescent="0.35">
      <c r="A90" s="3">
        <v>89</v>
      </c>
      <c r="B90" s="2">
        <v>42</v>
      </c>
      <c r="C90" s="3">
        <v>0</v>
      </c>
    </row>
    <row r="91" spans="1:25" ht="15.75" customHeight="1" x14ac:dyDescent="0.35">
      <c r="A91" s="3">
        <v>90</v>
      </c>
      <c r="B91" s="2">
        <v>58</v>
      </c>
      <c r="C91" s="3">
        <v>0</v>
      </c>
    </row>
    <row r="92" spans="1:25" ht="15.75" customHeight="1" x14ac:dyDescent="0.35">
      <c r="A92" s="3">
        <v>91</v>
      </c>
      <c r="B92" s="2">
        <v>51</v>
      </c>
      <c r="C92" s="3">
        <v>0</v>
      </c>
    </row>
    <row r="93" spans="1:25" ht="15.75" customHeight="1" x14ac:dyDescent="0.35">
      <c r="A93" s="3">
        <v>92</v>
      </c>
      <c r="B93" s="2">
        <v>65</v>
      </c>
      <c r="C93" s="3">
        <v>1</v>
      </c>
    </row>
    <row r="94" spans="1:25" ht="15.75" customHeight="1" x14ac:dyDescent="0.35">
      <c r="A94" s="3">
        <v>93</v>
      </c>
      <c r="B94" s="2">
        <v>39</v>
      </c>
      <c r="C94" s="3">
        <v>0</v>
      </c>
    </row>
    <row r="95" spans="1:25" ht="15.75" customHeight="1" x14ac:dyDescent="0.35">
      <c r="A95" s="3">
        <v>94</v>
      </c>
      <c r="B95" s="2">
        <v>45</v>
      </c>
      <c r="C95" s="3">
        <v>0</v>
      </c>
    </row>
    <row r="96" spans="1:25" ht="15.75" customHeight="1" x14ac:dyDescent="0.35">
      <c r="A96" s="3">
        <v>95</v>
      </c>
      <c r="B96" s="2">
        <v>44</v>
      </c>
      <c r="C96" s="3">
        <v>0</v>
      </c>
    </row>
    <row r="97" spans="1:3" ht="15.75" customHeight="1" x14ac:dyDescent="0.35">
      <c r="A97" s="3">
        <v>96</v>
      </c>
      <c r="B97" s="2">
        <v>28</v>
      </c>
      <c r="C97" s="3">
        <v>0</v>
      </c>
    </row>
    <row r="98" spans="1:3" ht="15.75" customHeight="1" x14ac:dyDescent="0.35">
      <c r="A98" s="3">
        <v>97</v>
      </c>
      <c r="B98" s="2">
        <v>54</v>
      </c>
      <c r="C98" s="3">
        <v>0</v>
      </c>
    </row>
    <row r="99" spans="1:3" ht="15.75" customHeight="1" x14ac:dyDescent="0.35">
      <c r="A99" s="3">
        <v>98</v>
      </c>
      <c r="B99" s="2">
        <v>54</v>
      </c>
      <c r="C99" s="3">
        <v>0</v>
      </c>
    </row>
    <row r="100" spans="1:3" ht="15.75" customHeight="1" x14ac:dyDescent="0.35">
      <c r="A100" s="3">
        <v>99</v>
      </c>
      <c r="B100" s="2">
        <v>50</v>
      </c>
      <c r="C100" s="3">
        <v>0</v>
      </c>
    </row>
    <row r="101" spans="1:3" ht="15.75" customHeight="1" x14ac:dyDescent="0.35">
      <c r="A101" s="3">
        <v>100</v>
      </c>
      <c r="B101" s="2">
        <v>46</v>
      </c>
      <c r="C101" s="3">
        <v>0</v>
      </c>
    </row>
    <row r="102" spans="1:3" ht="15.75" customHeight="1" x14ac:dyDescent="0.35">
      <c r="A102" s="3">
        <v>101</v>
      </c>
      <c r="B102" s="2">
        <v>29</v>
      </c>
      <c r="C102" s="3">
        <v>0</v>
      </c>
    </row>
    <row r="103" spans="1:3" ht="15.75" customHeight="1" x14ac:dyDescent="0.35">
      <c r="A103" s="3">
        <v>102</v>
      </c>
      <c r="B103" s="2">
        <v>44</v>
      </c>
      <c r="C103" s="3">
        <v>0</v>
      </c>
    </row>
    <row r="104" spans="1:3" ht="15.75" customHeight="1" x14ac:dyDescent="0.35">
      <c r="A104" s="3">
        <v>103</v>
      </c>
      <c r="B104" s="2">
        <v>45</v>
      </c>
      <c r="C104" s="3">
        <v>0</v>
      </c>
    </row>
    <row r="105" spans="1:3" ht="15.75" customHeight="1" x14ac:dyDescent="0.35">
      <c r="A105" s="3">
        <v>104</v>
      </c>
      <c r="B105" s="2">
        <v>38</v>
      </c>
      <c r="C105" s="3">
        <v>0</v>
      </c>
    </row>
    <row r="106" spans="1:3" ht="15.75" customHeight="1" x14ac:dyDescent="0.35">
      <c r="A106" s="3">
        <v>105</v>
      </c>
      <c r="B106" s="2">
        <v>48</v>
      </c>
      <c r="C106" s="3">
        <v>0</v>
      </c>
    </row>
    <row r="107" spans="1:3" ht="15.75" customHeight="1" x14ac:dyDescent="0.35">
      <c r="A107" s="3">
        <v>106</v>
      </c>
      <c r="B107" s="2">
        <v>56</v>
      </c>
      <c r="C107" s="3">
        <v>0</v>
      </c>
    </row>
    <row r="108" spans="1:3" ht="15.75" customHeight="1" x14ac:dyDescent="0.35">
      <c r="A108" s="3">
        <v>107</v>
      </c>
      <c r="B108" s="2">
        <v>78</v>
      </c>
      <c r="C108" s="3">
        <v>1</v>
      </c>
    </row>
    <row r="109" spans="1:3" ht="15.75" customHeight="1" x14ac:dyDescent="0.35">
      <c r="A109" s="3">
        <v>108</v>
      </c>
      <c r="B109" s="2">
        <v>53</v>
      </c>
      <c r="C109" s="3">
        <v>0</v>
      </c>
    </row>
    <row r="110" spans="1:3" ht="15.75" customHeight="1" x14ac:dyDescent="0.35">
      <c r="A110" s="3">
        <v>109</v>
      </c>
      <c r="B110" s="2">
        <v>54</v>
      </c>
      <c r="C110" s="3">
        <v>0</v>
      </c>
    </row>
    <row r="111" spans="1:3" ht="15.75" customHeight="1" x14ac:dyDescent="0.35">
      <c r="A111" s="3">
        <v>110</v>
      </c>
      <c r="B111" s="2">
        <v>49</v>
      </c>
      <c r="C111" s="3">
        <v>0</v>
      </c>
    </row>
    <row r="112" spans="1:3" ht="15.75" customHeight="1" x14ac:dyDescent="0.35">
      <c r="A112" s="3">
        <v>111</v>
      </c>
      <c r="B112" s="2">
        <v>21</v>
      </c>
      <c r="C112" s="3">
        <v>0</v>
      </c>
    </row>
    <row r="113" spans="1:3" ht="15.75" customHeight="1" x14ac:dyDescent="0.35">
      <c r="A113" s="3">
        <v>112</v>
      </c>
      <c r="B113" s="2">
        <v>50</v>
      </c>
      <c r="C113" s="3">
        <v>0</v>
      </c>
    </row>
    <row r="114" spans="1:3" ht="15.75" customHeight="1" x14ac:dyDescent="0.35">
      <c r="A114" s="3">
        <v>113</v>
      </c>
      <c r="B114" s="2">
        <v>51</v>
      </c>
      <c r="C114" s="3">
        <v>0</v>
      </c>
    </row>
    <row r="115" spans="1:3" ht="15.75" customHeight="1" x14ac:dyDescent="0.35">
      <c r="A115" s="3">
        <v>114</v>
      </c>
      <c r="B115" s="2">
        <v>87</v>
      </c>
      <c r="C115" s="3">
        <v>1</v>
      </c>
    </row>
    <row r="116" spans="1:3" ht="15.75" customHeight="1" x14ac:dyDescent="0.35">
      <c r="A116" s="3">
        <v>115</v>
      </c>
      <c r="B116" s="2">
        <v>47</v>
      </c>
      <c r="C116" s="3">
        <v>0</v>
      </c>
    </row>
    <row r="117" spans="1:3" ht="15.75" customHeight="1" x14ac:dyDescent="0.35">
      <c r="A117" s="3">
        <v>116</v>
      </c>
      <c r="B117" s="2">
        <v>55</v>
      </c>
      <c r="C117" s="3">
        <v>0</v>
      </c>
    </row>
    <row r="118" spans="1:3" ht="15.75" customHeight="1" x14ac:dyDescent="0.35">
      <c r="A118" s="3">
        <v>117</v>
      </c>
      <c r="B118" s="2">
        <v>49</v>
      </c>
      <c r="C118" s="3">
        <v>0</v>
      </c>
    </row>
    <row r="119" spans="1:3" ht="15.75" customHeight="1" x14ac:dyDescent="0.35">
      <c r="A119" s="3">
        <v>118</v>
      </c>
      <c r="B119" s="2">
        <v>32</v>
      </c>
      <c r="C119" s="3">
        <v>0</v>
      </c>
    </row>
    <row r="120" spans="1:3" ht="15.75" customHeight="1" x14ac:dyDescent="0.35">
      <c r="A120" s="3">
        <v>119</v>
      </c>
      <c r="B120" s="2">
        <v>67</v>
      </c>
      <c r="C120" s="3">
        <v>1</v>
      </c>
    </row>
    <row r="121" spans="1:3" ht="15.75" customHeight="1" x14ac:dyDescent="0.35">
      <c r="A121" s="3">
        <v>120</v>
      </c>
      <c r="B121" s="2">
        <v>61</v>
      </c>
      <c r="C121" s="3">
        <v>1</v>
      </c>
    </row>
    <row r="122" spans="1:3" ht="15.75" customHeight="1" x14ac:dyDescent="0.35">
      <c r="A122" s="3">
        <v>121</v>
      </c>
      <c r="B122" s="2">
        <v>62</v>
      </c>
      <c r="C122" s="3">
        <v>1</v>
      </c>
    </row>
    <row r="123" spans="1:3" ht="15.75" customHeight="1" x14ac:dyDescent="0.35">
      <c r="A123" s="3">
        <v>122</v>
      </c>
      <c r="B123" s="2">
        <v>36</v>
      </c>
      <c r="C123" s="3">
        <v>0</v>
      </c>
    </row>
    <row r="124" spans="1:3" ht="15.75" customHeight="1" x14ac:dyDescent="0.35">
      <c r="A124" s="3">
        <v>123</v>
      </c>
      <c r="B124" s="2">
        <v>71</v>
      </c>
      <c r="C124" s="3">
        <v>1</v>
      </c>
    </row>
    <row r="125" spans="1:3" ht="15.75" customHeight="1" x14ac:dyDescent="0.35">
      <c r="A125" s="3">
        <v>124</v>
      </c>
      <c r="B125" s="2">
        <v>29</v>
      </c>
      <c r="C125" s="3">
        <v>0</v>
      </c>
    </row>
    <row r="126" spans="1:3" ht="15.75" customHeight="1" x14ac:dyDescent="0.35">
      <c r="A126" s="3">
        <v>125</v>
      </c>
      <c r="B126" s="2">
        <v>59</v>
      </c>
      <c r="C126" s="3">
        <v>0</v>
      </c>
    </row>
    <row r="127" spans="1:3" ht="15.75" customHeight="1" x14ac:dyDescent="0.35">
      <c r="A127" s="3">
        <v>126</v>
      </c>
      <c r="B127" s="2">
        <v>83</v>
      </c>
      <c r="C127" s="3">
        <v>1</v>
      </c>
    </row>
    <row r="128" spans="1:3" ht="15.75" customHeight="1" x14ac:dyDescent="0.35">
      <c r="A128" s="3">
        <v>127</v>
      </c>
      <c r="B128" s="2">
        <v>35</v>
      </c>
      <c r="C128" s="3">
        <v>0</v>
      </c>
    </row>
    <row r="129" spans="1:3" ht="15.75" customHeight="1" x14ac:dyDescent="0.35">
      <c r="A129" s="3">
        <v>128</v>
      </c>
      <c r="B129" s="2">
        <v>42</v>
      </c>
      <c r="C129" s="3">
        <v>0</v>
      </c>
    </row>
    <row r="130" spans="1:3" ht="15.75" customHeight="1" x14ac:dyDescent="0.35">
      <c r="A130" s="3">
        <v>129</v>
      </c>
      <c r="B130" s="2">
        <v>51</v>
      </c>
      <c r="C130" s="3">
        <v>0</v>
      </c>
    </row>
    <row r="131" spans="1:3" ht="15.75" customHeight="1" x14ac:dyDescent="0.35">
      <c r="A131" s="3">
        <v>130</v>
      </c>
      <c r="B131" s="2">
        <v>42</v>
      </c>
      <c r="C131" s="3">
        <v>0</v>
      </c>
    </row>
    <row r="132" spans="1:3" ht="15.75" customHeight="1" x14ac:dyDescent="0.35">
      <c r="A132" s="3">
        <v>131</v>
      </c>
      <c r="B132" s="2">
        <v>27</v>
      </c>
      <c r="C132" s="3">
        <v>0</v>
      </c>
    </row>
    <row r="133" spans="1:3" ht="15.75" customHeight="1" x14ac:dyDescent="0.35">
      <c r="A133" s="3">
        <v>132</v>
      </c>
      <c r="B133" s="2">
        <v>51</v>
      </c>
      <c r="C133" s="3">
        <v>0</v>
      </c>
    </row>
    <row r="134" spans="1:3" ht="15.75" customHeight="1" x14ac:dyDescent="0.35">
      <c r="A134" s="3">
        <v>133</v>
      </c>
      <c r="B134" s="2">
        <v>34</v>
      </c>
      <c r="C134" s="3">
        <v>0</v>
      </c>
    </row>
    <row r="135" spans="1:3" ht="15.75" customHeight="1" x14ac:dyDescent="0.35">
      <c r="A135" s="3">
        <v>134</v>
      </c>
      <c r="B135" s="2">
        <v>57</v>
      </c>
      <c r="C135" s="3">
        <v>0</v>
      </c>
    </row>
    <row r="136" spans="1:3" ht="15.75" customHeight="1" x14ac:dyDescent="0.35">
      <c r="A136" s="3">
        <v>135</v>
      </c>
      <c r="B136" s="2">
        <v>36</v>
      </c>
      <c r="C136" s="3">
        <v>0</v>
      </c>
    </row>
    <row r="137" spans="1:3" ht="15.75" customHeight="1" x14ac:dyDescent="0.35">
      <c r="A137" s="3">
        <v>136</v>
      </c>
      <c r="B137" s="2">
        <v>73</v>
      </c>
      <c r="C137" s="3">
        <v>1</v>
      </c>
    </row>
    <row r="138" spans="1:3" ht="15.75" customHeight="1" x14ac:dyDescent="0.35">
      <c r="A138" s="3">
        <v>137</v>
      </c>
      <c r="B138" s="2">
        <v>38</v>
      </c>
      <c r="C138" s="3">
        <v>0</v>
      </c>
    </row>
    <row r="139" spans="1:3" ht="15.75" customHeight="1" x14ac:dyDescent="0.35">
      <c r="A139" s="3">
        <v>138</v>
      </c>
      <c r="B139" s="2">
        <v>45</v>
      </c>
      <c r="C139" s="3">
        <v>0</v>
      </c>
    </row>
    <row r="140" spans="1:3" ht="15.75" customHeight="1" x14ac:dyDescent="0.35">
      <c r="A140" s="3">
        <v>139</v>
      </c>
      <c r="B140" s="2">
        <v>62</v>
      </c>
      <c r="C140" s="3">
        <v>1</v>
      </c>
    </row>
    <row r="141" spans="1:3" ht="15.75" customHeight="1" x14ac:dyDescent="0.35">
      <c r="A141" s="3">
        <v>140</v>
      </c>
      <c r="B141" s="2">
        <v>32</v>
      </c>
      <c r="C141" s="3">
        <v>0</v>
      </c>
    </row>
    <row r="142" spans="1:3" ht="15.75" customHeight="1" x14ac:dyDescent="0.35">
      <c r="A142" s="3">
        <v>141</v>
      </c>
      <c r="B142" s="2">
        <v>53</v>
      </c>
      <c r="C142" s="3">
        <v>0</v>
      </c>
    </row>
    <row r="143" spans="1:3" ht="15.75" customHeight="1" x14ac:dyDescent="0.35">
      <c r="A143" s="3">
        <v>142</v>
      </c>
      <c r="B143" s="2">
        <v>70</v>
      </c>
      <c r="C143" s="3">
        <v>1</v>
      </c>
    </row>
    <row r="144" spans="1:3" ht="15.75" customHeight="1" x14ac:dyDescent="0.35">
      <c r="A144" s="3">
        <v>143</v>
      </c>
      <c r="B144" s="2">
        <v>26</v>
      </c>
      <c r="C144" s="3">
        <v>0</v>
      </c>
    </row>
    <row r="145" spans="1:3" ht="15.75" customHeight="1" x14ac:dyDescent="0.35">
      <c r="A145" s="3">
        <v>144</v>
      </c>
      <c r="B145" s="2">
        <v>53</v>
      </c>
      <c r="C145" s="3">
        <v>0</v>
      </c>
    </row>
    <row r="146" spans="1:3" ht="15.75" customHeight="1" x14ac:dyDescent="0.35">
      <c r="A146" s="3">
        <v>145</v>
      </c>
      <c r="B146" s="2">
        <v>54</v>
      </c>
      <c r="C146" s="3">
        <v>0</v>
      </c>
    </row>
    <row r="147" spans="1:3" ht="15.75" customHeight="1" x14ac:dyDescent="0.35">
      <c r="A147" s="3">
        <v>146</v>
      </c>
      <c r="B147" s="2">
        <v>62</v>
      </c>
      <c r="C147" s="3">
        <v>1</v>
      </c>
    </row>
    <row r="148" spans="1:3" ht="15.75" customHeight="1" x14ac:dyDescent="0.35">
      <c r="A148" s="3">
        <v>147</v>
      </c>
      <c r="B148" s="2">
        <v>31</v>
      </c>
      <c r="C148" s="3">
        <v>0</v>
      </c>
    </row>
    <row r="149" spans="1:3" ht="15.75" customHeight="1" x14ac:dyDescent="0.35">
      <c r="A149" s="3">
        <v>148</v>
      </c>
      <c r="B149" s="2">
        <v>30</v>
      </c>
      <c r="C149" s="3">
        <v>0</v>
      </c>
    </row>
    <row r="150" spans="1:3" ht="15.75" customHeight="1" x14ac:dyDescent="0.35">
      <c r="A150" s="3">
        <v>149</v>
      </c>
      <c r="B150" s="2">
        <v>58</v>
      </c>
      <c r="C150" s="3">
        <v>0</v>
      </c>
    </row>
    <row r="151" spans="1:3" ht="15.75" customHeight="1" x14ac:dyDescent="0.35">
      <c r="A151" s="3">
        <v>150</v>
      </c>
      <c r="B151" s="2">
        <v>54</v>
      </c>
      <c r="C151" s="3">
        <v>0</v>
      </c>
    </row>
    <row r="152" spans="1:3" ht="15.75" customHeight="1" x14ac:dyDescent="0.35">
      <c r="A152" s="3">
        <v>151</v>
      </c>
      <c r="B152" s="2">
        <v>54</v>
      </c>
      <c r="C152" s="3">
        <v>0</v>
      </c>
    </row>
    <row r="153" spans="1:3" ht="15.75" customHeight="1" x14ac:dyDescent="0.35">
      <c r="A153" s="3">
        <v>152</v>
      </c>
      <c r="B153" s="2">
        <v>55</v>
      </c>
      <c r="C153" s="3">
        <v>0</v>
      </c>
    </row>
    <row r="154" spans="1:3" ht="15.75" customHeight="1" x14ac:dyDescent="0.35">
      <c r="A154" s="3">
        <v>153</v>
      </c>
      <c r="B154" s="2">
        <v>40</v>
      </c>
      <c r="C154" s="3">
        <v>0</v>
      </c>
    </row>
    <row r="155" spans="1:3" ht="15.75" customHeight="1" x14ac:dyDescent="0.35">
      <c r="A155" s="3">
        <v>154</v>
      </c>
      <c r="B155" s="2">
        <v>53</v>
      </c>
      <c r="C155" s="3">
        <v>0</v>
      </c>
    </row>
    <row r="156" spans="1:3" ht="15.75" customHeight="1" x14ac:dyDescent="0.35">
      <c r="A156" s="3">
        <v>155</v>
      </c>
      <c r="B156" s="2">
        <v>54</v>
      </c>
      <c r="C156" s="3">
        <v>0</v>
      </c>
    </row>
    <row r="157" spans="1:3" ht="15.75" customHeight="1" x14ac:dyDescent="0.35">
      <c r="A157" s="3">
        <v>156</v>
      </c>
      <c r="B157" s="2">
        <v>39</v>
      </c>
      <c r="C157" s="3">
        <v>0</v>
      </c>
    </row>
    <row r="158" spans="1:3" ht="15.75" customHeight="1" x14ac:dyDescent="0.35">
      <c r="A158" s="3">
        <v>157</v>
      </c>
      <c r="B158" s="2">
        <v>78</v>
      </c>
      <c r="C158" s="3">
        <v>1</v>
      </c>
    </row>
    <row r="159" spans="1:3" ht="15.75" customHeight="1" x14ac:dyDescent="0.35">
      <c r="A159" s="3">
        <v>158</v>
      </c>
      <c r="B159" s="2">
        <v>57</v>
      </c>
      <c r="C159" s="3">
        <v>0</v>
      </c>
    </row>
    <row r="160" spans="1:3" ht="15.75" customHeight="1" x14ac:dyDescent="0.35">
      <c r="A160" s="3">
        <v>159</v>
      </c>
      <c r="B160" s="2">
        <v>32</v>
      </c>
      <c r="C160" s="3">
        <v>0</v>
      </c>
    </row>
    <row r="161" spans="1:3" ht="15.75" customHeight="1" x14ac:dyDescent="0.35">
      <c r="A161" s="3">
        <v>160</v>
      </c>
      <c r="B161" s="2">
        <v>60</v>
      </c>
      <c r="C161" s="3">
        <v>0</v>
      </c>
    </row>
    <row r="162" spans="1:3" ht="15.75" customHeight="1" x14ac:dyDescent="0.35">
      <c r="A162" s="3">
        <v>161</v>
      </c>
      <c r="B162" s="2">
        <v>35</v>
      </c>
      <c r="C162" s="3">
        <v>0</v>
      </c>
    </row>
    <row r="163" spans="1:3" ht="15.75" customHeight="1" x14ac:dyDescent="0.35">
      <c r="A163" s="3">
        <v>162</v>
      </c>
      <c r="B163" s="2">
        <v>62</v>
      </c>
      <c r="C163" s="3">
        <v>1</v>
      </c>
    </row>
    <row r="164" spans="1:3" ht="15.75" customHeight="1" x14ac:dyDescent="0.35">
      <c r="A164" s="3">
        <v>163</v>
      </c>
      <c r="B164" s="2">
        <v>67</v>
      </c>
      <c r="C164" s="3">
        <v>0</v>
      </c>
    </row>
    <row r="165" spans="1:3" ht="15.75" customHeight="1" x14ac:dyDescent="0.35">
      <c r="A165" s="3">
        <v>164</v>
      </c>
      <c r="B165" s="2">
        <v>38</v>
      </c>
      <c r="C165" s="3">
        <v>0</v>
      </c>
    </row>
    <row r="166" spans="1:3" ht="15.75" customHeight="1" x14ac:dyDescent="0.35">
      <c r="A166" s="3">
        <v>165</v>
      </c>
      <c r="B166" s="2">
        <v>64</v>
      </c>
      <c r="C166" s="3">
        <v>1</v>
      </c>
    </row>
    <row r="167" spans="1:3" ht="15.75" customHeight="1" x14ac:dyDescent="0.35">
      <c r="A167" s="3">
        <v>166</v>
      </c>
      <c r="B167" s="2">
        <v>56</v>
      </c>
      <c r="C167" s="3">
        <v>0</v>
      </c>
    </row>
    <row r="168" spans="1:3" ht="15.75" customHeight="1" x14ac:dyDescent="0.35">
      <c r="A168" s="3">
        <v>167</v>
      </c>
      <c r="B168" s="2">
        <v>62</v>
      </c>
      <c r="C168" s="3">
        <v>1</v>
      </c>
    </row>
    <row r="169" spans="1:3" ht="15.75" customHeight="1" x14ac:dyDescent="0.35">
      <c r="A169" s="3">
        <v>168</v>
      </c>
      <c r="B169" s="2">
        <v>78</v>
      </c>
      <c r="C169" s="3">
        <v>1</v>
      </c>
    </row>
    <row r="170" spans="1:3" ht="15.75" customHeight="1" x14ac:dyDescent="0.35">
      <c r="A170" s="3">
        <v>169</v>
      </c>
      <c r="B170" s="2">
        <v>46</v>
      </c>
      <c r="C170" s="3">
        <v>0</v>
      </c>
    </row>
    <row r="171" spans="1:3" ht="15.75" customHeight="1" x14ac:dyDescent="0.35">
      <c r="A171" s="3">
        <v>170</v>
      </c>
      <c r="B171" s="2">
        <v>39</v>
      </c>
      <c r="C171" s="3">
        <v>1</v>
      </c>
    </row>
    <row r="172" spans="1:3" ht="15.75" customHeight="1" x14ac:dyDescent="0.35">
      <c r="A172" s="3">
        <v>171</v>
      </c>
      <c r="B172" s="2">
        <v>37</v>
      </c>
      <c r="C172" s="3">
        <v>0</v>
      </c>
    </row>
    <row r="173" spans="1:3" ht="15.75" customHeight="1" x14ac:dyDescent="0.35">
      <c r="A173" s="3">
        <v>172</v>
      </c>
      <c r="B173" s="2">
        <v>38</v>
      </c>
      <c r="C173" s="3">
        <v>0</v>
      </c>
    </row>
    <row r="174" spans="1:3" ht="15.75" customHeight="1" x14ac:dyDescent="0.35">
      <c r="A174" s="3">
        <v>173</v>
      </c>
      <c r="B174" s="2">
        <v>49</v>
      </c>
      <c r="C174" s="3">
        <v>0</v>
      </c>
    </row>
    <row r="175" spans="1:3" ht="15.75" customHeight="1" x14ac:dyDescent="0.35">
      <c r="A175" s="3">
        <v>174</v>
      </c>
      <c r="B175" s="2">
        <v>55</v>
      </c>
      <c r="C175" s="3">
        <v>0</v>
      </c>
    </row>
    <row r="176" spans="1:3" ht="15.75" customHeight="1" x14ac:dyDescent="0.35">
      <c r="A176" s="3">
        <v>175</v>
      </c>
      <c r="B176" s="2">
        <v>54</v>
      </c>
      <c r="C176" s="3">
        <v>0</v>
      </c>
    </row>
    <row r="177" spans="1:3" ht="15.75" customHeight="1" x14ac:dyDescent="0.35">
      <c r="A177" s="3">
        <v>176</v>
      </c>
      <c r="B177" s="2">
        <v>62</v>
      </c>
      <c r="C177" s="3">
        <v>1</v>
      </c>
    </row>
    <row r="178" spans="1:3" ht="15.75" customHeight="1" x14ac:dyDescent="0.35">
      <c r="A178" s="3">
        <v>177</v>
      </c>
      <c r="B178" s="2">
        <v>50</v>
      </c>
      <c r="C178" s="3">
        <v>0</v>
      </c>
    </row>
    <row r="179" spans="1:3" ht="15.75" customHeight="1" x14ac:dyDescent="0.35">
      <c r="A179" s="3">
        <v>178</v>
      </c>
      <c r="B179" s="2">
        <v>72</v>
      </c>
      <c r="C179" s="3">
        <v>1</v>
      </c>
    </row>
    <row r="180" spans="1:3" ht="15.75" customHeight="1" x14ac:dyDescent="0.35">
      <c r="A180" s="3">
        <v>179</v>
      </c>
      <c r="B180" s="2">
        <v>46</v>
      </c>
      <c r="C180" s="3">
        <v>0</v>
      </c>
    </row>
    <row r="181" spans="1:3" ht="15.75" customHeight="1" x14ac:dyDescent="0.35">
      <c r="A181" s="3">
        <v>180</v>
      </c>
      <c r="B181" s="2">
        <v>91</v>
      </c>
      <c r="C181" s="3">
        <v>1</v>
      </c>
    </row>
    <row r="182" spans="1:3" ht="15.75" customHeight="1" x14ac:dyDescent="0.35">
      <c r="A182" s="3">
        <v>181</v>
      </c>
      <c r="B182" s="2">
        <v>59</v>
      </c>
      <c r="C182" s="3">
        <v>0</v>
      </c>
    </row>
    <row r="183" spans="1:3" ht="15.75" customHeight="1" x14ac:dyDescent="0.35">
      <c r="A183" s="3">
        <v>182</v>
      </c>
      <c r="B183" s="2">
        <v>37</v>
      </c>
      <c r="C183" s="3">
        <v>0</v>
      </c>
    </row>
    <row r="184" spans="1:3" ht="15.75" customHeight="1" x14ac:dyDescent="0.35">
      <c r="A184" s="3">
        <v>183</v>
      </c>
      <c r="B184" s="2">
        <v>34</v>
      </c>
      <c r="C184" s="3">
        <v>0</v>
      </c>
    </row>
    <row r="185" spans="1:3" ht="15.75" customHeight="1" x14ac:dyDescent="0.35">
      <c r="A185" s="3">
        <v>184</v>
      </c>
      <c r="B185" s="2">
        <v>57</v>
      </c>
      <c r="C185" s="3">
        <v>0</v>
      </c>
    </row>
    <row r="186" spans="1:3" ht="15.75" customHeight="1" x14ac:dyDescent="0.35">
      <c r="A186" s="3">
        <v>185</v>
      </c>
      <c r="B186" s="2">
        <v>47</v>
      </c>
      <c r="C186" s="3">
        <v>0</v>
      </c>
    </row>
    <row r="187" spans="1:3" ht="15.75" customHeight="1" x14ac:dyDescent="0.35">
      <c r="A187" s="3">
        <v>186</v>
      </c>
      <c r="B187" s="2">
        <v>61</v>
      </c>
      <c r="C187" s="3">
        <v>1</v>
      </c>
    </row>
    <row r="188" spans="1:3" ht="15.75" customHeight="1" x14ac:dyDescent="0.35">
      <c r="A188" s="3">
        <v>187</v>
      </c>
      <c r="B188" s="2">
        <v>57</v>
      </c>
      <c r="C188" s="3">
        <v>0</v>
      </c>
    </row>
    <row r="189" spans="1:3" ht="15.75" customHeight="1" x14ac:dyDescent="0.35">
      <c r="A189" s="3">
        <v>188</v>
      </c>
      <c r="B189" s="2">
        <v>49</v>
      </c>
      <c r="C189" s="3">
        <v>0</v>
      </c>
    </row>
    <row r="190" spans="1:3" ht="15.75" customHeight="1" x14ac:dyDescent="0.35">
      <c r="A190" s="3">
        <v>189</v>
      </c>
      <c r="B190" s="2">
        <v>37</v>
      </c>
      <c r="C190" s="3">
        <v>0</v>
      </c>
    </row>
    <row r="191" spans="1:3" ht="15.75" customHeight="1" x14ac:dyDescent="0.35">
      <c r="A191" s="3">
        <v>190</v>
      </c>
      <c r="B191" s="2">
        <v>27</v>
      </c>
      <c r="C191" s="3">
        <v>0</v>
      </c>
    </row>
    <row r="192" spans="1:3" ht="15.75" customHeight="1" x14ac:dyDescent="0.35">
      <c r="A192" s="3">
        <v>191</v>
      </c>
      <c r="B192" s="2">
        <v>43</v>
      </c>
      <c r="C192" s="3">
        <v>0</v>
      </c>
    </row>
    <row r="193" spans="1:3" ht="15.75" customHeight="1" x14ac:dyDescent="0.35">
      <c r="A193" s="3">
        <v>192</v>
      </c>
      <c r="B193" s="2">
        <v>63</v>
      </c>
      <c r="C193" s="3">
        <v>1</v>
      </c>
    </row>
    <row r="194" spans="1:3" ht="15.75" customHeight="1" x14ac:dyDescent="0.35">
      <c r="A194" s="3">
        <v>193</v>
      </c>
      <c r="B194" s="2">
        <v>53</v>
      </c>
      <c r="C194" s="3">
        <v>0</v>
      </c>
    </row>
    <row r="195" spans="1:3" ht="15.75" customHeight="1" x14ac:dyDescent="0.35">
      <c r="A195" s="3">
        <v>194</v>
      </c>
      <c r="B195" s="2">
        <v>31</v>
      </c>
      <c r="C195" s="3">
        <v>0</v>
      </c>
    </row>
    <row r="196" spans="1:3" ht="15.75" customHeight="1" x14ac:dyDescent="0.35">
      <c r="A196" s="3">
        <v>195</v>
      </c>
      <c r="B196" s="2">
        <v>53</v>
      </c>
      <c r="C196" s="3">
        <v>0</v>
      </c>
    </row>
    <row r="197" spans="1:3" ht="15.75" customHeight="1" x14ac:dyDescent="0.35">
      <c r="A197" s="3">
        <v>196</v>
      </c>
      <c r="B197" s="2">
        <v>56</v>
      </c>
      <c r="C197" s="3">
        <v>0</v>
      </c>
    </row>
    <row r="198" spans="1:3" ht="15.75" customHeight="1" x14ac:dyDescent="0.35">
      <c r="A198" s="3">
        <v>197</v>
      </c>
      <c r="B198" s="2">
        <v>37</v>
      </c>
      <c r="C198" s="3">
        <v>0</v>
      </c>
    </row>
    <row r="199" spans="1:3" ht="15.75" customHeight="1" x14ac:dyDescent="0.35">
      <c r="A199" s="3">
        <v>198</v>
      </c>
      <c r="B199" s="2">
        <v>52</v>
      </c>
      <c r="C199" s="3">
        <v>0</v>
      </c>
    </row>
    <row r="200" spans="1:3" ht="15.75" customHeight="1" x14ac:dyDescent="0.35">
      <c r="A200" s="3">
        <v>199</v>
      </c>
      <c r="B200" s="2">
        <v>51</v>
      </c>
      <c r="C200" s="3">
        <v>0</v>
      </c>
    </row>
    <row r="201" spans="1:3" ht="15.75" customHeight="1" x14ac:dyDescent="0.35">
      <c r="A201" s="3">
        <v>200</v>
      </c>
      <c r="B201" s="2">
        <v>33</v>
      </c>
      <c r="C201" s="3">
        <v>0</v>
      </c>
    </row>
    <row r="202" spans="1:3" ht="15.75" customHeight="1" x14ac:dyDescent="0.35">
      <c r="A202" s="3">
        <v>201</v>
      </c>
      <c r="B202" s="2">
        <v>55</v>
      </c>
      <c r="C202" s="3">
        <v>0</v>
      </c>
    </row>
    <row r="203" spans="1:3" ht="15.75" customHeight="1" x14ac:dyDescent="0.35">
      <c r="A203" s="3">
        <v>202</v>
      </c>
      <c r="B203" s="2">
        <v>58</v>
      </c>
      <c r="C203" s="3">
        <v>0</v>
      </c>
    </row>
    <row r="204" spans="1:3" ht="15.75" customHeight="1" x14ac:dyDescent="0.35">
      <c r="A204" s="3">
        <v>203</v>
      </c>
      <c r="B204" s="2">
        <v>66</v>
      </c>
      <c r="C204" s="3">
        <v>1</v>
      </c>
    </row>
    <row r="205" spans="1:3" ht="15.75" customHeight="1" x14ac:dyDescent="0.35">
      <c r="A205" s="3">
        <v>204</v>
      </c>
      <c r="B205" s="2">
        <v>66</v>
      </c>
      <c r="C205" s="3">
        <v>1</v>
      </c>
    </row>
    <row r="206" spans="1:3" ht="15.75" customHeight="1" x14ac:dyDescent="0.35">
      <c r="A206" s="3">
        <v>205</v>
      </c>
      <c r="B206" s="2">
        <v>29</v>
      </c>
      <c r="C206" s="3">
        <v>0</v>
      </c>
    </row>
    <row r="207" spans="1:3" ht="15.75" customHeight="1" x14ac:dyDescent="0.35">
      <c r="A207" s="3">
        <v>206</v>
      </c>
      <c r="B207" s="2">
        <v>36</v>
      </c>
      <c r="C207" s="3">
        <v>0</v>
      </c>
    </row>
    <row r="208" spans="1:3" ht="15.75" customHeight="1" x14ac:dyDescent="0.35">
      <c r="A208" s="3">
        <v>207</v>
      </c>
      <c r="B208" s="2">
        <v>58</v>
      </c>
      <c r="C208" s="3">
        <v>0</v>
      </c>
    </row>
    <row r="209" spans="1:3" ht="15.75" customHeight="1" x14ac:dyDescent="0.35">
      <c r="A209" s="3">
        <v>208</v>
      </c>
      <c r="B209" s="2">
        <v>58</v>
      </c>
      <c r="C209" s="3">
        <v>1</v>
      </c>
    </row>
    <row r="210" spans="1:3" ht="15.75" customHeight="1" x14ac:dyDescent="0.35">
      <c r="A210" s="3">
        <v>209</v>
      </c>
      <c r="B210" s="2">
        <v>58</v>
      </c>
      <c r="C210" s="3">
        <v>0</v>
      </c>
    </row>
    <row r="211" spans="1:3" ht="15.75" customHeight="1" x14ac:dyDescent="0.35">
      <c r="A211" s="3">
        <v>210</v>
      </c>
      <c r="B211" s="2">
        <v>100</v>
      </c>
      <c r="C211" s="3">
        <v>1</v>
      </c>
    </row>
    <row r="212" spans="1:3" ht="15.75" customHeight="1" x14ac:dyDescent="0.35">
      <c r="A212" s="3">
        <v>211</v>
      </c>
      <c r="B212" s="2">
        <v>59</v>
      </c>
      <c r="C212" s="3">
        <v>0</v>
      </c>
    </row>
    <row r="213" spans="1:3" ht="15.75" customHeight="1" x14ac:dyDescent="0.35">
      <c r="A213" s="3">
        <v>212</v>
      </c>
      <c r="B213" s="2">
        <v>67</v>
      </c>
      <c r="C213" s="3">
        <v>1</v>
      </c>
    </row>
    <row r="214" spans="1:3" ht="15.75" customHeight="1" x14ac:dyDescent="0.35">
      <c r="A214" s="3">
        <v>213</v>
      </c>
      <c r="B214" s="2">
        <v>64</v>
      </c>
      <c r="C214" s="3">
        <v>1</v>
      </c>
    </row>
    <row r="215" spans="1:3" ht="15.75" customHeight="1" x14ac:dyDescent="0.35">
      <c r="A215" s="3">
        <v>214</v>
      </c>
      <c r="B215" s="2">
        <v>60</v>
      </c>
      <c r="C215" s="3">
        <v>0</v>
      </c>
    </row>
    <row r="216" spans="1:3" ht="15.75" customHeight="1" x14ac:dyDescent="0.35">
      <c r="A216" s="3">
        <v>215</v>
      </c>
      <c r="B216" s="2">
        <v>45</v>
      </c>
      <c r="C216" s="3">
        <v>0</v>
      </c>
    </row>
    <row r="217" spans="1:3" ht="15.75" customHeight="1" x14ac:dyDescent="0.35">
      <c r="A217" s="3">
        <v>216</v>
      </c>
      <c r="B217" s="2">
        <v>61</v>
      </c>
      <c r="C217" s="3">
        <v>1</v>
      </c>
    </row>
    <row r="218" spans="1:3" ht="15.75" customHeight="1" x14ac:dyDescent="0.35">
      <c r="A218" s="3">
        <v>217</v>
      </c>
      <c r="B218" s="2">
        <v>38</v>
      </c>
      <c r="C218" s="3">
        <v>0</v>
      </c>
    </row>
    <row r="219" spans="1:3" ht="15.75" customHeight="1" x14ac:dyDescent="0.35">
      <c r="A219" s="3">
        <v>218</v>
      </c>
      <c r="B219" s="2">
        <v>46</v>
      </c>
      <c r="C219" s="3">
        <v>1</v>
      </c>
    </row>
    <row r="220" spans="1:3" ht="15.75" customHeight="1" x14ac:dyDescent="0.35">
      <c r="A220" s="3">
        <v>219</v>
      </c>
      <c r="B220" s="2">
        <v>43</v>
      </c>
      <c r="C220" s="3">
        <v>0</v>
      </c>
    </row>
    <row r="221" spans="1:3" ht="15.75" customHeight="1" x14ac:dyDescent="0.35">
      <c r="A221" s="3">
        <v>220</v>
      </c>
      <c r="B221" s="2">
        <v>51</v>
      </c>
      <c r="C221" s="3">
        <v>0</v>
      </c>
    </row>
    <row r="222" spans="1:3" ht="15.75" customHeight="1" x14ac:dyDescent="0.35">
      <c r="A222" s="3">
        <v>221</v>
      </c>
      <c r="B222" s="2">
        <v>85</v>
      </c>
      <c r="C222" s="3">
        <v>1</v>
      </c>
    </row>
    <row r="223" spans="1:3" ht="15.75" customHeight="1" x14ac:dyDescent="0.35">
      <c r="A223" s="3">
        <v>222</v>
      </c>
      <c r="B223" s="2">
        <v>22</v>
      </c>
      <c r="C223" s="3">
        <v>0</v>
      </c>
    </row>
    <row r="224" spans="1:3" ht="15.75" customHeight="1" x14ac:dyDescent="0.35">
      <c r="A224" s="3">
        <v>223</v>
      </c>
      <c r="B224" s="2">
        <v>60</v>
      </c>
      <c r="C224" s="3">
        <v>1</v>
      </c>
    </row>
    <row r="225" spans="1:3" ht="15.75" customHeight="1" x14ac:dyDescent="0.35">
      <c r="A225" s="3">
        <v>224</v>
      </c>
      <c r="B225" s="2">
        <v>26</v>
      </c>
      <c r="C225" s="3">
        <v>0</v>
      </c>
    </row>
    <row r="226" spans="1:3" ht="15.75" customHeight="1" x14ac:dyDescent="0.35">
      <c r="A226" s="3">
        <v>225</v>
      </c>
      <c r="B226" s="2">
        <v>43</v>
      </c>
      <c r="C226" s="3">
        <v>0</v>
      </c>
    </row>
    <row r="227" spans="1:3" ht="15.75" customHeight="1" x14ac:dyDescent="0.35">
      <c r="A227" s="3">
        <v>226</v>
      </c>
      <c r="B227" s="2">
        <v>66</v>
      </c>
      <c r="C227" s="3">
        <v>1</v>
      </c>
    </row>
    <row r="228" spans="1:3" ht="15.75" customHeight="1" x14ac:dyDescent="0.35">
      <c r="A228" s="3">
        <v>227</v>
      </c>
      <c r="B228" s="2">
        <v>51</v>
      </c>
      <c r="C228" s="3">
        <v>0</v>
      </c>
    </row>
    <row r="229" spans="1:3" ht="15.75" customHeight="1" x14ac:dyDescent="0.35">
      <c r="A229" s="3">
        <v>228</v>
      </c>
      <c r="B229" s="2">
        <v>34</v>
      </c>
      <c r="C229" s="3">
        <v>0</v>
      </c>
    </row>
    <row r="230" spans="1:3" ht="15.75" customHeight="1" x14ac:dyDescent="0.35">
      <c r="A230" s="3">
        <v>229</v>
      </c>
      <c r="B230" s="2">
        <v>39</v>
      </c>
      <c r="C230" s="3">
        <v>0</v>
      </c>
    </row>
    <row r="231" spans="1:3" ht="15.75" customHeight="1" x14ac:dyDescent="0.35">
      <c r="A231" s="3">
        <v>230</v>
      </c>
      <c r="B231" s="2">
        <v>60</v>
      </c>
      <c r="C231" s="3">
        <v>1</v>
      </c>
    </row>
    <row r="232" spans="1:3" ht="15.75" customHeight="1" x14ac:dyDescent="0.35">
      <c r="A232" s="3">
        <v>231</v>
      </c>
      <c r="B232" s="2">
        <v>39</v>
      </c>
      <c r="C232" s="3">
        <v>0</v>
      </c>
    </row>
    <row r="233" spans="1:3" ht="15.75" customHeight="1" x14ac:dyDescent="0.35">
      <c r="A233" s="3">
        <v>232</v>
      </c>
      <c r="B233" s="2">
        <v>53</v>
      </c>
      <c r="C233" s="3">
        <v>0</v>
      </c>
    </row>
    <row r="234" spans="1:3" ht="15.75" customHeight="1" x14ac:dyDescent="0.35">
      <c r="A234" s="3">
        <v>233</v>
      </c>
      <c r="B234" s="2">
        <v>51</v>
      </c>
      <c r="C234" s="3">
        <v>0</v>
      </c>
    </row>
    <row r="235" spans="1:3" ht="15.75" customHeight="1" x14ac:dyDescent="0.35">
      <c r="A235" s="3">
        <v>234</v>
      </c>
      <c r="B235" s="2">
        <v>40</v>
      </c>
      <c r="C235" s="3">
        <v>0</v>
      </c>
    </row>
    <row r="236" spans="1:3" ht="15.75" customHeight="1" x14ac:dyDescent="0.35">
      <c r="A236" s="3">
        <v>235</v>
      </c>
      <c r="B236" s="2">
        <v>82</v>
      </c>
      <c r="C236" s="3">
        <v>1</v>
      </c>
    </row>
    <row r="237" spans="1:3" ht="15.75" customHeight="1" x14ac:dyDescent="0.35">
      <c r="A237" s="3">
        <v>236</v>
      </c>
      <c r="B237" s="2">
        <v>60</v>
      </c>
      <c r="C237" s="3">
        <v>1</v>
      </c>
    </row>
    <row r="238" spans="1:3" ht="15.75" customHeight="1" x14ac:dyDescent="0.35">
      <c r="A238" s="3">
        <v>237</v>
      </c>
      <c r="B238" s="2">
        <v>20</v>
      </c>
      <c r="C238" s="3">
        <v>0</v>
      </c>
    </row>
    <row r="239" spans="1:3" ht="15.75" customHeight="1" x14ac:dyDescent="0.35">
      <c r="A239" s="3">
        <v>238</v>
      </c>
      <c r="B239" s="2">
        <v>53</v>
      </c>
      <c r="C239" s="3">
        <v>0</v>
      </c>
    </row>
    <row r="240" spans="1:3" ht="15.75" customHeight="1" x14ac:dyDescent="0.35">
      <c r="A240" s="3">
        <v>239</v>
      </c>
      <c r="B240" s="2">
        <v>40</v>
      </c>
      <c r="C240" s="3">
        <v>0</v>
      </c>
    </row>
    <row r="241" spans="1:3" ht="15.75" customHeight="1" x14ac:dyDescent="0.35">
      <c r="A241" s="3">
        <v>240</v>
      </c>
      <c r="B241" s="2">
        <v>63</v>
      </c>
      <c r="C241" s="3">
        <v>1</v>
      </c>
    </row>
    <row r="242" spans="1:3" ht="15.75" customHeight="1" x14ac:dyDescent="0.35">
      <c r="A242" s="3">
        <v>241</v>
      </c>
      <c r="B242" s="2">
        <v>38</v>
      </c>
      <c r="C242" s="3">
        <v>0</v>
      </c>
    </row>
    <row r="243" spans="1:3" ht="15.75" customHeight="1" x14ac:dyDescent="0.35">
      <c r="A243" s="3">
        <v>242</v>
      </c>
      <c r="B243" s="2">
        <v>48</v>
      </c>
      <c r="C243" s="3">
        <v>0</v>
      </c>
    </row>
    <row r="244" spans="1:3" ht="15.75" customHeight="1" x14ac:dyDescent="0.35">
      <c r="A244" s="3">
        <v>243</v>
      </c>
      <c r="B244" s="2">
        <v>58</v>
      </c>
      <c r="C244" s="3">
        <v>0</v>
      </c>
    </row>
    <row r="245" spans="1:3" ht="15.75" customHeight="1" x14ac:dyDescent="0.35">
      <c r="A245" s="3">
        <v>244</v>
      </c>
      <c r="B245" s="2">
        <v>63</v>
      </c>
      <c r="C245" s="3">
        <v>0</v>
      </c>
    </row>
    <row r="246" spans="1:3" ht="15.75" customHeight="1" x14ac:dyDescent="0.35">
      <c r="A246" s="3">
        <v>245</v>
      </c>
      <c r="B246" s="2">
        <v>32</v>
      </c>
      <c r="C246" s="3">
        <v>0</v>
      </c>
    </row>
    <row r="247" spans="1:3" ht="15.75" customHeight="1" x14ac:dyDescent="0.35">
      <c r="A247" s="3">
        <v>246</v>
      </c>
      <c r="B247" s="2">
        <v>45</v>
      </c>
      <c r="C247" s="3">
        <v>0</v>
      </c>
    </row>
    <row r="248" spans="1:3" ht="15.75" customHeight="1" x14ac:dyDescent="0.35">
      <c r="A248" s="3">
        <v>247</v>
      </c>
      <c r="B248" s="2">
        <v>43</v>
      </c>
      <c r="C248" s="3">
        <v>0</v>
      </c>
    </row>
    <row r="249" spans="1:3" ht="15.75" customHeight="1" x14ac:dyDescent="0.35">
      <c r="A249" s="3">
        <v>248</v>
      </c>
      <c r="B249" s="2">
        <v>40</v>
      </c>
      <c r="C249" s="3">
        <v>0</v>
      </c>
    </row>
    <row r="250" spans="1:3" ht="15.75" customHeight="1" x14ac:dyDescent="0.35">
      <c r="A250" s="3">
        <v>249</v>
      </c>
      <c r="B250" s="2">
        <v>76</v>
      </c>
      <c r="C250" s="3">
        <v>1</v>
      </c>
    </row>
    <row r="251" spans="1:3" ht="15.75" customHeight="1" x14ac:dyDescent="0.35">
      <c r="A251" s="3">
        <v>250</v>
      </c>
      <c r="B251" s="2">
        <v>56</v>
      </c>
      <c r="C251" s="3">
        <v>0</v>
      </c>
    </row>
    <row r="252" spans="1:3" ht="15.75" customHeight="1" x14ac:dyDescent="0.35">
      <c r="A252" s="3">
        <v>251</v>
      </c>
      <c r="B252" s="2">
        <v>31</v>
      </c>
      <c r="C252" s="3">
        <v>0</v>
      </c>
    </row>
    <row r="253" spans="1:3" ht="15.75" customHeight="1" x14ac:dyDescent="0.35">
      <c r="A253" s="3">
        <v>252</v>
      </c>
      <c r="B253" s="2">
        <v>64</v>
      </c>
      <c r="C253" s="3">
        <v>1</v>
      </c>
    </row>
    <row r="254" spans="1:3" ht="15.75" customHeight="1" x14ac:dyDescent="0.35">
      <c r="A254" s="3">
        <v>253</v>
      </c>
      <c r="B254" s="2">
        <v>82</v>
      </c>
      <c r="C254" s="3">
        <v>1</v>
      </c>
    </row>
    <row r="255" spans="1:3" ht="15.75" customHeight="1" x14ac:dyDescent="0.35">
      <c r="A255" s="3">
        <v>254</v>
      </c>
      <c r="B255" s="2">
        <v>65</v>
      </c>
      <c r="C255" s="3">
        <v>1</v>
      </c>
    </row>
    <row r="256" spans="1:3" ht="15.75" customHeight="1" x14ac:dyDescent="0.35">
      <c r="A256" s="3">
        <v>255</v>
      </c>
      <c r="B256" s="2">
        <v>27</v>
      </c>
      <c r="C256" s="3">
        <v>0</v>
      </c>
    </row>
    <row r="257" spans="1:3" ht="15.75" customHeight="1" x14ac:dyDescent="0.35">
      <c r="A257" s="3">
        <v>256</v>
      </c>
      <c r="B257" s="2">
        <v>43</v>
      </c>
      <c r="C257" s="3">
        <v>1</v>
      </c>
    </row>
    <row r="258" spans="1:3" ht="15.75" customHeight="1" x14ac:dyDescent="0.35">
      <c r="A258" s="3">
        <v>257</v>
      </c>
      <c r="B258" s="2">
        <v>69</v>
      </c>
      <c r="C258" s="3">
        <v>1</v>
      </c>
    </row>
    <row r="259" spans="1:3" ht="15.75" customHeight="1" x14ac:dyDescent="0.35">
      <c r="A259" s="3">
        <v>258</v>
      </c>
      <c r="B259" s="2">
        <v>39</v>
      </c>
      <c r="C259" s="3">
        <v>0</v>
      </c>
    </row>
    <row r="260" spans="1:3" ht="15.75" customHeight="1" x14ac:dyDescent="0.35">
      <c r="A260" s="3">
        <v>259</v>
      </c>
      <c r="B260" s="2">
        <v>57</v>
      </c>
      <c r="C260" s="3">
        <v>0</v>
      </c>
    </row>
    <row r="261" spans="1:3" ht="15.75" customHeight="1" x14ac:dyDescent="0.35">
      <c r="A261" s="3">
        <v>260</v>
      </c>
      <c r="B261" s="2">
        <v>62</v>
      </c>
      <c r="C261" s="3">
        <v>1</v>
      </c>
    </row>
    <row r="262" spans="1:3" ht="15.75" customHeight="1" x14ac:dyDescent="0.35">
      <c r="A262" s="3">
        <v>261</v>
      </c>
      <c r="B262" s="2">
        <v>36</v>
      </c>
      <c r="C262" s="3">
        <v>0</v>
      </c>
    </row>
    <row r="263" spans="1:3" ht="15.75" customHeight="1" x14ac:dyDescent="0.35">
      <c r="A263" s="3">
        <v>262</v>
      </c>
      <c r="B263" s="2">
        <v>49</v>
      </c>
      <c r="C263" s="3">
        <v>0</v>
      </c>
    </row>
    <row r="264" spans="1:3" ht="15.75" customHeight="1" x14ac:dyDescent="0.35">
      <c r="A264" s="3">
        <v>263</v>
      </c>
      <c r="B264" s="2">
        <v>1</v>
      </c>
      <c r="C264" s="3">
        <v>0</v>
      </c>
    </row>
    <row r="265" spans="1:3" ht="15.75" customHeight="1" x14ac:dyDescent="0.35">
      <c r="A265" s="3">
        <v>264</v>
      </c>
      <c r="B265" s="2">
        <v>35</v>
      </c>
      <c r="C265" s="3">
        <v>0</v>
      </c>
    </row>
    <row r="266" spans="1:3" ht="15.75" customHeight="1" x14ac:dyDescent="0.35">
      <c r="A266" s="3">
        <v>265</v>
      </c>
      <c r="B266" s="2">
        <v>46</v>
      </c>
      <c r="C266" s="3">
        <v>0</v>
      </c>
    </row>
    <row r="267" spans="1:3" ht="15.75" customHeight="1" x14ac:dyDescent="0.35">
      <c r="A267" s="3">
        <v>266</v>
      </c>
      <c r="B267" s="2">
        <v>31</v>
      </c>
      <c r="C267" s="3">
        <v>0</v>
      </c>
    </row>
    <row r="268" spans="1:3" ht="15.75" customHeight="1" x14ac:dyDescent="0.35">
      <c r="A268" s="3">
        <v>267</v>
      </c>
      <c r="B268" s="2">
        <v>74</v>
      </c>
      <c r="C268" s="3">
        <v>1</v>
      </c>
    </row>
    <row r="269" spans="1:3" ht="15.75" customHeight="1" x14ac:dyDescent="0.35">
      <c r="A269" s="3">
        <v>268</v>
      </c>
      <c r="B269" s="2">
        <v>29</v>
      </c>
      <c r="C269" s="3">
        <v>0</v>
      </c>
    </row>
    <row r="270" spans="1:3" ht="15.75" customHeight="1" x14ac:dyDescent="0.35">
      <c r="A270" s="3">
        <v>269</v>
      </c>
      <c r="B270" s="2">
        <v>43</v>
      </c>
      <c r="C270" s="3">
        <v>0</v>
      </c>
    </row>
    <row r="271" spans="1:3" ht="15.75" customHeight="1" x14ac:dyDescent="0.35">
      <c r="A271" s="3">
        <v>270</v>
      </c>
      <c r="B271" s="2">
        <v>52</v>
      </c>
      <c r="C271" s="3">
        <v>0</v>
      </c>
    </row>
    <row r="272" spans="1:3" ht="15.75" customHeight="1" x14ac:dyDescent="0.35">
      <c r="A272" s="3">
        <v>271</v>
      </c>
      <c r="B272" s="2">
        <v>72</v>
      </c>
      <c r="C272" s="3">
        <v>1</v>
      </c>
    </row>
    <row r="273" spans="1:3" ht="15.75" customHeight="1" x14ac:dyDescent="0.35">
      <c r="A273" s="3">
        <v>272</v>
      </c>
      <c r="B273" s="2">
        <v>28</v>
      </c>
      <c r="C273" s="3">
        <v>0</v>
      </c>
    </row>
    <row r="274" spans="1:3" ht="15.75" customHeight="1" x14ac:dyDescent="0.35">
      <c r="A274" s="3">
        <v>273</v>
      </c>
      <c r="B274" s="2">
        <v>67</v>
      </c>
      <c r="C274" s="3">
        <v>1</v>
      </c>
    </row>
    <row r="275" spans="1:3" ht="15.75" customHeight="1" x14ac:dyDescent="0.35">
      <c r="A275" s="3">
        <v>274</v>
      </c>
      <c r="B275" s="2">
        <v>50</v>
      </c>
      <c r="C275" s="3">
        <v>0</v>
      </c>
    </row>
    <row r="276" spans="1:3" ht="15.75" customHeight="1" x14ac:dyDescent="0.35">
      <c r="A276" s="3">
        <v>275</v>
      </c>
      <c r="B276" s="2">
        <v>35</v>
      </c>
      <c r="C276" s="3">
        <v>0</v>
      </c>
    </row>
    <row r="277" spans="1:3" ht="15.75" customHeight="1" x14ac:dyDescent="0.35">
      <c r="A277" s="3">
        <v>276</v>
      </c>
      <c r="B277" s="2">
        <v>57</v>
      </c>
      <c r="C277" s="3">
        <v>0</v>
      </c>
    </row>
    <row r="278" spans="1:3" ht="15.75" customHeight="1" x14ac:dyDescent="0.35">
      <c r="A278" s="3">
        <v>277</v>
      </c>
      <c r="B278" s="2">
        <v>53</v>
      </c>
      <c r="C278" s="3">
        <v>0</v>
      </c>
    </row>
    <row r="279" spans="1:3" ht="15.75" customHeight="1" x14ac:dyDescent="0.35">
      <c r="A279" s="3">
        <v>278</v>
      </c>
      <c r="B279" s="2">
        <v>41</v>
      </c>
      <c r="C279" s="3">
        <v>0</v>
      </c>
    </row>
    <row r="280" spans="1:3" ht="15.75" customHeight="1" x14ac:dyDescent="0.35">
      <c r="A280" s="3">
        <v>279</v>
      </c>
      <c r="B280" s="2">
        <v>51</v>
      </c>
      <c r="C280" s="3">
        <v>0</v>
      </c>
    </row>
    <row r="281" spans="1:3" ht="15.75" customHeight="1" x14ac:dyDescent="0.35">
      <c r="A281" s="3">
        <v>280</v>
      </c>
      <c r="B281" s="2">
        <v>44</v>
      </c>
      <c r="C281" s="3">
        <v>0</v>
      </c>
    </row>
    <row r="282" spans="1:3" ht="15.75" customHeight="1" x14ac:dyDescent="0.35">
      <c r="A282" s="3">
        <v>281</v>
      </c>
      <c r="B282" s="2">
        <v>52</v>
      </c>
      <c r="C282" s="3">
        <v>0</v>
      </c>
    </row>
    <row r="283" spans="1:3" ht="15.75" customHeight="1" x14ac:dyDescent="0.35">
      <c r="A283" s="3">
        <v>282</v>
      </c>
      <c r="B283" s="2">
        <v>60</v>
      </c>
      <c r="C283" s="3">
        <v>0</v>
      </c>
    </row>
    <row r="284" spans="1:3" ht="15.75" customHeight="1" x14ac:dyDescent="0.35">
      <c r="A284" s="3">
        <v>283</v>
      </c>
      <c r="B284" s="2">
        <v>74</v>
      </c>
      <c r="C284" s="3">
        <v>1</v>
      </c>
    </row>
    <row r="285" spans="1:3" ht="15.75" customHeight="1" x14ac:dyDescent="0.35">
      <c r="A285" s="3">
        <v>284</v>
      </c>
      <c r="B285" s="2">
        <v>31</v>
      </c>
      <c r="C285" s="3">
        <v>0</v>
      </c>
    </row>
    <row r="286" spans="1:3" ht="15.75" customHeight="1" x14ac:dyDescent="0.35">
      <c r="A286" s="3">
        <v>285</v>
      </c>
      <c r="B286" s="2">
        <v>82</v>
      </c>
      <c r="C286" s="3">
        <v>1</v>
      </c>
    </row>
    <row r="287" spans="1:3" ht="15.75" customHeight="1" x14ac:dyDescent="0.35">
      <c r="A287" s="3">
        <v>286</v>
      </c>
      <c r="B287" s="2">
        <v>21</v>
      </c>
      <c r="C287" s="3">
        <v>0</v>
      </c>
    </row>
    <row r="288" spans="1:3" ht="15.75" customHeight="1" x14ac:dyDescent="0.35">
      <c r="A288" s="3">
        <v>287</v>
      </c>
      <c r="B288" s="2">
        <v>48</v>
      </c>
      <c r="C288" s="3">
        <v>0</v>
      </c>
    </row>
    <row r="289" spans="1:3" ht="15.75" customHeight="1" x14ac:dyDescent="0.35">
      <c r="A289" s="3">
        <v>288</v>
      </c>
      <c r="B289" s="2">
        <v>59</v>
      </c>
      <c r="C289" s="3">
        <v>0</v>
      </c>
    </row>
    <row r="290" spans="1:3" ht="15.75" customHeight="1" x14ac:dyDescent="0.35">
      <c r="A290" s="3">
        <v>289</v>
      </c>
      <c r="B290" s="2">
        <v>54</v>
      </c>
      <c r="C290" s="3">
        <v>0</v>
      </c>
    </row>
    <row r="291" spans="1:3" ht="15.75" customHeight="1" x14ac:dyDescent="0.35">
      <c r="A291" s="3">
        <v>290</v>
      </c>
      <c r="B291" s="2">
        <v>41</v>
      </c>
      <c r="C291" s="3">
        <v>0</v>
      </c>
    </row>
    <row r="292" spans="1:3" ht="15.75" customHeight="1" x14ac:dyDescent="0.35">
      <c r="A292" s="3">
        <v>291</v>
      </c>
      <c r="B292" s="2">
        <v>47</v>
      </c>
      <c r="C292" s="3">
        <v>0</v>
      </c>
    </row>
    <row r="293" spans="1:3" ht="15.75" customHeight="1" x14ac:dyDescent="0.35">
      <c r="A293" s="3">
        <v>292</v>
      </c>
      <c r="B293" s="2">
        <v>43</v>
      </c>
      <c r="C293" s="3">
        <v>0</v>
      </c>
    </row>
    <row r="294" spans="1:3" ht="15.75" customHeight="1" x14ac:dyDescent="0.35">
      <c r="A294" s="3">
        <v>293</v>
      </c>
      <c r="B294" s="2">
        <v>41</v>
      </c>
      <c r="C294" s="3">
        <v>0</v>
      </c>
    </row>
    <row r="295" spans="1:3" ht="15.75" customHeight="1" x14ac:dyDescent="0.35">
      <c r="A295" s="3">
        <v>294</v>
      </c>
      <c r="B295" s="2">
        <v>63</v>
      </c>
      <c r="C295" s="3">
        <v>1</v>
      </c>
    </row>
    <row r="296" spans="1:3" ht="15.75" customHeight="1" x14ac:dyDescent="0.35">
      <c r="A296" s="3">
        <v>295</v>
      </c>
      <c r="B296" s="2">
        <v>55</v>
      </c>
      <c r="C296" s="3">
        <v>0</v>
      </c>
    </row>
    <row r="297" spans="1:3" ht="15.75" customHeight="1" x14ac:dyDescent="0.35">
      <c r="A297" s="3">
        <v>296</v>
      </c>
      <c r="B297" s="2">
        <v>40</v>
      </c>
      <c r="C297" s="3">
        <v>0</v>
      </c>
    </row>
    <row r="298" spans="1:3" ht="15.75" customHeight="1" x14ac:dyDescent="0.35">
      <c r="A298" s="3">
        <v>297</v>
      </c>
      <c r="B298" s="2">
        <v>63</v>
      </c>
      <c r="C298" s="3">
        <v>1</v>
      </c>
    </row>
    <row r="299" spans="1:3" ht="15.75" customHeight="1" x14ac:dyDescent="0.35">
      <c r="A299" s="3">
        <v>298</v>
      </c>
      <c r="B299" s="2">
        <v>55</v>
      </c>
      <c r="C299" s="3">
        <v>0</v>
      </c>
    </row>
    <row r="300" spans="1:3" ht="15.75" customHeight="1" x14ac:dyDescent="0.35">
      <c r="A300" s="3">
        <v>299</v>
      </c>
      <c r="B300" s="2">
        <v>62</v>
      </c>
      <c r="C300" s="3">
        <v>1</v>
      </c>
    </row>
    <row r="301" spans="1:3" ht="15.75" customHeight="1" x14ac:dyDescent="0.35">
      <c r="A301" s="3">
        <v>300</v>
      </c>
      <c r="B301" s="2">
        <v>59</v>
      </c>
      <c r="C301" s="3">
        <v>1</v>
      </c>
    </row>
    <row r="302" spans="1:3" ht="15.75" customHeight="1" x14ac:dyDescent="0.35"/>
    <row r="303" spans="1:3" ht="15.75" customHeight="1" x14ac:dyDescent="0.35"/>
    <row r="304" spans="1:3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conditionalFormatting sqref="N13:N75">
    <cfRule type="colorScale" priority="5">
      <colorScale>
        <cfvo type="min"/>
        <cfvo type="max"/>
        <color rgb="FFFCFCFF"/>
        <color rgb="FF63BE7B"/>
      </colorScale>
    </cfRule>
  </conditionalFormatting>
  <conditionalFormatting sqref="O13:O75">
    <cfRule type="colorScale" priority="3">
      <colorScale>
        <cfvo type="min"/>
        <cfvo type="max"/>
        <color rgb="FFFCFCFF"/>
        <color rgb="FF63BE7B"/>
      </colorScale>
    </cfRule>
  </conditionalFormatting>
  <pageMargins left="0.7" right="0.7" top="0.78740157499999996" bottom="0.78740157499999996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Choudhary Priyanka</dc:creator>
  <cp:lastModifiedBy>Choudhary Priyanka</cp:lastModifiedBy>
  <dcterms:created xsi:type="dcterms:W3CDTF">2025-02-28T11:57:52Z</dcterms:created>
  <dcterms:modified xsi:type="dcterms:W3CDTF">2025-03-02T20:09:34Z</dcterms:modified>
</cp:coreProperties>
</file>