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OneDrive\Plocha\FF UPOL\4LS\Vícerozměrné statistické metody\"/>
    </mc:Choice>
  </mc:AlternateContent>
  <xr:revisionPtr revIDLastSave="0" documentId="13_ncr:1_{3E34C906-1A82-4F67-8A5B-1F406674BC0E}" xr6:coauthVersionLast="47" xr6:coauthVersionMax="47" xr10:uidLastSave="{00000000-0000-0000-0000-000000000000}"/>
  <bookViews>
    <workbookView xWindow="-108" yWindow="-108" windowWidth="23256" windowHeight="12456" xr2:uid="{4D5A78D9-1F42-45E2-8336-65B72BA8BE90}"/>
  </bookViews>
  <sheets>
    <sheet name="List1" sheetId="1" r:id="rId1"/>
  </sheets>
  <calcPr calcId="1142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1" i="1" l="1"/>
  <c r="L5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G9" i="1"/>
  <c r="H9" i="1"/>
  <c r="F9" i="1"/>
  <c r="E9" i="1"/>
  <c r="F6" i="1"/>
  <c r="I4" i="1"/>
  <c r="I3" i="1"/>
  <c r="F5" i="1"/>
  <c r="E6" i="1"/>
  <c r="E5" i="1"/>
  <c r="J56" i="1" l="1"/>
  <c r="I5" i="1"/>
  <c r="I6" i="1" s="1"/>
  <c r="I47" i="1"/>
  <c r="I56" i="1"/>
  <c r="I44" i="1"/>
  <c r="I40" i="1"/>
  <c r="K40" i="1" s="1"/>
  <c r="I24" i="1"/>
  <c r="I16" i="1"/>
  <c r="I52" i="1"/>
  <c r="I48" i="1"/>
  <c r="I32" i="1"/>
  <c r="J39" i="1"/>
  <c r="I57" i="1"/>
  <c r="I49" i="1"/>
  <c r="I45" i="1"/>
  <c r="K45" i="1" s="1"/>
  <c r="I41" i="1"/>
  <c r="I37" i="1"/>
  <c r="I33" i="1"/>
  <c r="I29" i="1"/>
  <c r="I25" i="1"/>
  <c r="I21" i="1"/>
  <c r="I17" i="1"/>
  <c r="I13" i="1"/>
  <c r="I53" i="1"/>
  <c r="J9" i="1"/>
  <c r="J52" i="1"/>
  <c r="J48" i="1"/>
  <c r="J44" i="1"/>
  <c r="J40" i="1"/>
  <c r="J36" i="1"/>
  <c r="J32" i="1"/>
  <c r="J28" i="1"/>
  <c r="J24" i="1"/>
  <c r="J20" i="1"/>
  <c r="J16" i="1"/>
  <c r="J12" i="1"/>
  <c r="I59" i="1"/>
  <c r="I55" i="1"/>
  <c r="K55" i="1" s="1"/>
  <c r="I51" i="1"/>
  <c r="I43" i="1"/>
  <c r="I39" i="1"/>
  <c r="I35" i="1"/>
  <c r="I31" i="1"/>
  <c r="I27" i="1"/>
  <c r="I23" i="1"/>
  <c r="I19" i="1"/>
  <c r="I15" i="1"/>
  <c r="I11" i="1"/>
  <c r="J55" i="1"/>
  <c r="J47" i="1"/>
  <c r="J31" i="1"/>
  <c r="J23" i="1"/>
  <c r="J15" i="1"/>
  <c r="I9" i="1"/>
  <c r="J59" i="1"/>
  <c r="J51" i="1"/>
  <c r="J43" i="1"/>
  <c r="J35" i="1"/>
  <c r="J27" i="1"/>
  <c r="J19" i="1"/>
  <c r="J11" i="1"/>
  <c r="I54" i="1"/>
  <c r="I50" i="1"/>
  <c r="I46" i="1"/>
  <c r="I42" i="1"/>
  <c r="I38" i="1"/>
  <c r="I34" i="1"/>
  <c r="I30" i="1"/>
  <c r="I26" i="1"/>
  <c r="I22" i="1"/>
  <c r="I18" i="1"/>
  <c r="I14" i="1"/>
  <c r="I10" i="1"/>
  <c r="J58" i="1"/>
  <c r="J54" i="1"/>
  <c r="J50" i="1"/>
  <c r="J46" i="1"/>
  <c r="J42" i="1"/>
  <c r="J38" i="1"/>
  <c r="J34" i="1"/>
  <c r="J30" i="1"/>
  <c r="J26" i="1"/>
  <c r="J22" i="1"/>
  <c r="J18" i="1"/>
  <c r="J14" i="1"/>
  <c r="J10" i="1"/>
  <c r="I36" i="1"/>
  <c r="I28" i="1"/>
  <c r="I20" i="1"/>
  <c r="I12" i="1"/>
  <c r="I58" i="1"/>
  <c r="J57" i="1"/>
  <c r="J53" i="1"/>
  <c r="J49" i="1"/>
  <c r="J45" i="1"/>
  <c r="J41" i="1"/>
  <c r="J37" i="1"/>
  <c r="J33" i="1"/>
  <c r="J29" i="1"/>
  <c r="J25" i="1"/>
  <c r="J21" i="1"/>
  <c r="J17" i="1"/>
  <c r="J13" i="1"/>
  <c r="L6" i="1"/>
  <c r="N9" i="1" l="1"/>
  <c r="N28" i="1"/>
  <c r="N58" i="1"/>
  <c r="N36" i="1"/>
  <c r="N51" i="1"/>
  <c r="P40" i="1"/>
  <c r="N41" i="1"/>
  <c r="N55" i="1"/>
  <c r="K50" i="1"/>
  <c r="N50" i="1"/>
  <c r="K56" i="1"/>
  <c r="N56" i="1"/>
  <c r="N38" i="1"/>
  <c r="N54" i="1"/>
  <c r="N35" i="1"/>
  <c r="N45" i="1"/>
  <c r="N47" i="1"/>
  <c r="N53" i="1"/>
  <c r="N42" i="1"/>
  <c r="N39" i="1"/>
  <c r="N59" i="1"/>
  <c r="N49" i="1"/>
  <c r="N48" i="1"/>
  <c r="N40" i="1"/>
  <c r="N14" i="1"/>
  <c r="N46" i="1"/>
  <c r="N43" i="1"/>
  <c r="N37" i="1"/>
  <c r="N57" i="1"/>
  <c r="N52" i="1"/>
  <c r="N44" i="1"/>
  <c r="N18" i="1"/>
  <c r="N15" i="1"/>
  <c r="N31" i="1"/>
  <c r="N24" i="1"/>
  <c r="N17" i="1"/>
  <c r="N33" i="1"/>
  <c r="N21" i="1"/>
  <c r="N13" i="1"/>
  <c r="K47" i="1"/>
  <c r="N32" i="1"/>
  <c r="N22" i="1"/>
  <c r="N12" i="1"/>
  <c r="N34" i="1"/>
  <c r="N20" i="1"/>
  <c r="N23" i="1"/>
  <c r="N26" i="1"/>
  <c r="N10" i="1"/>
  <c r="N29" i="1"/>
  <c r="N16" i="1"/>
  <c r="N19" i="1"/>
  <c r="N25" i="1"/>
  <c r="K13" i="1"/>
  <c r="K44" i="1"/>
  <c r="N27" i="1"/>
  <c r="N11" i="1"/>
  <c r="N30" i="1"/>
  <c r="O47" i="1"/>
  <c r="K43" i="1"/>
  <c r="K16" i="1"/>
  <c r="K52" i="1"/>
  <c r="K32" i="1"/>
  <c r="O56" i="1"/>
  <c r="L25" i="1"/>
  <c r="L22" i="1"/>
  <c r="L38" i="1"/>
  <c r="L54" i="1"/>
  <c r="L27" i="1"/>
  <c r="L59" i="1"/>
  <c r="L31" i="1"/>
  <c r="L16" i="1"/>
  <c r="L32" i="1"/>
  <c r="L48" i="1"/>
  <c r="L41" i="1"/>
  <c r="K58" i="1"/>
  <c r="L13" i="1"/>
  <c r="L29" i="1"/>
  <c r="L45" i="1"/>
  <c r="L10" i="1"/>
  <c r="L26" i="1"/>
  <c r="L42" i="1"/>
  <c r="L58" i="1"/>
  <c r="L35" i="1"/>
  <c r="O9" i="1"/>
  <c r="L47" i="1"/>
  <c r="L20" i="1"/>
  <c r="L36" i="1"/>
  <c r="L52" i="1"/>
  <c r="L39" i="1"/>
  <c r="K24" i="1"/>
  <c r="L57" i="1"/>
  <c r="L17" i="1"/>
  <c r="L33" i="1"/>
  <c r="L49" i="1"/>
  <c r="L14" i="1"/>
  <c r="L30" i="1"/>
  <c r="L46" i="1"/>
  <c r="L11" i="1"/>
  <c r="L43" i="1"/>
  <c r="L15" i="1"/>
  <c r="L55" i="1"/>
  <c r="K23" i="1"/>
  <c r="K39" i="1"/>
  <c r="L24" i="1"/>
  <c r="L40" i="1"/>
  <c r="L56" i="1"/>
  <c r="K17" i="1"/>
  <c r="K33" i="1"/>
  <c r="K49" i="1"/>
  <c r="K48" i="1"/>
  <c r="O40" i="1"/>
  <c r="L21" i="1"/>
  <c r="L37" i="1"/>
  <c r="L53" i="1"/>
  <c r="O28" i="1"/>
  <c r="L18" i="1"/>
  <c r="L34" i="1"/>
  <c r="L50" i="1"/>
  <c r="K14" i="1"/>
  <c r="L19" i="1"/>
  <c r="L51" i="1"/>
  <c r="L23" i="1"/>
  <c r="L12" i="1"/>
  <c r="L28" i="1"/>
  <c r="L44" i="1"/>
  <c r="K21" i="1"/>
  <c r="K37" i="1"/>
  <c r="K57" i="1"/>
  <c r="L9" i="1"/>
  <c r="M24" i="1"/>
  <c r="O55" i="1"/>
  <c r="P12" i="1"/>
  <c r="O12" i="1"/>
  <c r="O24" i="1"/>
  <c r="O39" i="1"/>
  <c r="O44" i="1"/>
  <c r="O36" i="1"/>
  <c r="M36" i="1"/>
  <c r="K34" i="1"/>
  <c r="M34" i="1"/>
  <c r="K51" i="1"/>
  <c r="M51" i="1"/>
  <c r="K41" i="1"/>
  <c r="M41" i="1"/>
  <c r="M48" i="1"/>
  <c r="O54" i="1"/>
  <c r="M12" i="1"/>
  <c r="K22" i="1"/>
  <c r="M22" i="1"/>
  <c r="M38" i="1"/>
  <c r="M54" i="1"/>
  <c r="M9" i="1"/>
  <c r="K19" i="1"/>
  <c r="M19" i="1"/>
  <c r="K35" i="1"/>
  <c r="M35" i="1"/>
  <c r="M55" i="1"/>
  <c r="M13" i="1"/>
  <c r="M29" i="1"/>
  <c r="M45" i="1"/>
  <c r="M32" i="1"/>
  <c r="M52" i="1"/>
  <c r="M18" i="1"/>
  <c r="M15" i="1"/>
  <c r="K53" i="1"/>
  <c r="M53" i="1"/>
  <c r="O59" i="1"/>
  <c r="K18" i="1"/>
  <c r="O18" i="1"/>
  <c r="K29" i="1"/>
  <c r="O45" i="1"/>
  <c r="O52" i="1"/>
  <c r="O20" i="1"/>
  <c r="M20" i="1"/>
  <c r="K10" i="1"/>
  <c r="M10" i="1"/>
  <c r="M26" i="1"/>
  <c r="K42" i="1"/>
  <c r="M42" i="1"/>
  <c r="M23" i="1"/>
  <c r="M39" i="1"/>
  <c r="K59" i="1"/>
  <c r="M59" i="1"/>
  <c r="M17" i="1"/>
  <c r="M33" i="1"/>
  <c r="M49" i="1"/>
  <c r="M40" i="1"/>
  <c r="M56" i="1"/>
  <c r="M58" i="1"/>
  <c r="M50" i="1"/>
  <c r="K31" i="1"/>
  <c r="M31" i="1"/>
  <c r="K25" i="1"/>
  <c r="M25" i="1"/>
  <c r="O34" i="1"/>
  <c r="K36" i="1"/>
  <c r="O19" i="1"/>
  <c r="O32" i="1"/>
  <c r="K9" i="1"/>
  <c r="M28" i="1"/>
  <c r="M14" i="1"/>
  <c r="M30" i="1"/>
  <c r="K46" i="1"/>
  <c r="M46" i="1"/>
  <c r="K11" i="1"/>
  <c r="M11" i="1"/>
  <c r="K27" i="1"/>
  <c r="M27" i="1"/>
  <c r="M43" i="1"/>
  <c r="M21" i="1"/>
  <c r="M37" i="1"/>
  <c r="M57" i="1"/>
  <c r="M16" i="1"/>
  <c r="M44" i="1"/>
  <c r="M47" i="1"/>
  <c r="O48" i="1"/>
  <c r="O31" i="1"/>
  <c r="O14" i="1"/>
  <c r="K20" i="1"/>
  <c r="O16" i="1"/>
  <c r="O50" i="1"/>
  <c r="O43" i="1"/>
  <c r="K30" i="1"/>
  <c r="K28" i="1"/>
  <c r="O15" i="1"/>
  <c r="K15" i="1"/>
  <c r="O30" i="1"/>
  <c r="O11" i="1"/>
  <c r="O27" i="1"/>
  <c r="O38" i="1"/>
  <c r="P43" i="1"/>
  <c r="O23" i="1"/>
  <c r="O51" i="1"/>
  <c r="O26" i="1"/>
  <c r="O10" i="1"/>
  <c r="P36" i="1"/>
  <c r="P50" i="1"/>
  <c r="K38" i="1"/>
  <c r="P39" i="1"/>
  <c r="P11" i="1"/>
  <c r="P44" i="1"/>
  <c r="P34" i="1"/>
  <c r="P21" i="1"/>
  <c r="P23" i="1"/>
  <c r="O25" i="1"/>
  <c r="O57" i="1"/>
  <c r="K54" i="1"/>
  <c r="O35" i="1"/>
  <c r="P53" i="1"/>
  <c r="P51" i="1"/>
  <c r="P37" i="1"/>
  <c r="K12" i="1"/>
  <c r="P19" i="1"/>
  <c r="K26" i="1"/>
  <c r="O22" i="1"/>
  <c r="O42" i="1"/>
  <c r="P18" i="1"/>
  <c r="O41" i="1"/>
  <c r="O46" i="1"/>
  <c r="O58" i="1"/>
  <c r="P46" i="1"/>
  <c r="P49" i="1"/>
  <c r="P33" i="1"/>
  <c r="P17" i="1"/>
  <c r="P31" i="1"/>
  <c r="O21" i="1"/>
  <c r="O37" i="1"/>
  <c r="P56" i="1"/>
  <c r="P14" i="1"/>
  <c r="P27" i="1"/>
  <c r="P59" i="1"/>
  <c r="P20" i="1"/>
  <c r="P52" i="1"/>
  <c r="P58" i="1"/>
  <c r="P42" i="1"/>
  <c r="P26" i="1"/>
  <c r="P10" i="1"/>
  <c r="P45" i="1"/>
  <c r="P29" i="1"/>
  <c r="P13" i="1"/>
  <c r="P47" i="1"/>
  <c r="O17" i="1"/>
  <c r="O33" i="1"/>
  <c r="O53" i="1"/>
  <c r="P48" i="1"/>
  <c r="P30" i="1"/>
  <c r="P35" i="1"/>
  <c r="P28" i="1"/>
  <c r="P9" i="1"/>
  <c r="P54" i="1"/>
  <c r="P38" i="1"/>
  <c r="P22" i="1"/>
  <c r="P57" i="1"/>
  <c r="P41" i="1"/>
  <c r="P25" i="1"/>
  <c r="P15" i="1"/>
  <c r="P55" i="1"/>
  <c r="O13" i="1"/>
  <c r="O29" i="1"/>
  <c r="O49" i="1"/>
  <c r="P16" i="1"/>
  <c r="P24" i="1"/>
  <c r="P32" i="1"/>
</calcChain>
</file>

<file path=xl/sharedStrings.xml><?xml version="1.0" encoding="utf-8"?>
<sst xmlns="http://schemas.openxmlformats.org/spreadsheetml/2006/main" count="26" uniqueCount="26">
  <si>
    <t>Cut off</t>
  </si>
  <si>
    <t>Skutečný stav</t>
  </si>
  <si>
    <t>ANO</t>
  </si>
  <si>
    <t>NE</t>
  </si>
  <si>
    <t>Pozitivní</t>
  </si>
  <si>
    <t>Negativní</t>
  </si>
  <si>
    <t>0 = nemá</t>
  </si>
  <si>
    <t>1 = má</t>
  </si>
  <si>
    <t>Cut-off</t>
  </si>
  <si>
    <t>TP</t>
  </si>
  <si>
    <t>FP</t>
  </si>
  <si>
    <t>TN</t>
  </si>
  <si>
    <t>FN</t>
  </si>
  <si>
    <t>Senzitivita</t>
  </si>
  <si>
    <t>Specificita</t>
  </si>
  <si>
    <t>1- senz</t>
  </si>
  <si>
    <t>1- specif</t>
  </si>
  <si>
    <t>J</t>
  </si>
  <si>
    <t>p=</t>
  </si>
  <si>
    <t>q=</t>
  </si>
  <si>
    <t>AUC</t>
  </si>
  <si>
    <t>n</t>
  </si>
  <si>
    <t>m</t>
  </si>
  <si>
    <t xml:space="preserve">I </t>
  </si>
  <si>
    <t>Partner</t>
  </si>
  <si>
    <t>HS testu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</si>
</sst>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6" formatCode="0.0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11"/>
      <color theme="9" tint="0.59999389629810485"/>
      <name val="Aptos Narrow"/>
      <family val="2"/>
      <charset val="238"/>
      <scheme val="minor"/>
    </font>
    <font>
      <sz val="10"/>
      <name val="Arial"/>
      <charset val="238"/>
    </font>
    <font>
      <sz val="10"/>
      <color indexed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3" fillId="0" borderId="0" xfId="0" applyFont="1"/>
    <xf numFmtId="0" fontId="2" fillId="2" borderId="0" xfId="3" applyBorder="1" applyAlignment="1">
      <alignment horizontal="center"/>
    </xf>
    <xf numFmtId="0" fontId="2" fillId="2" borderId="0" xfId="3" applyBorder="1" applyAlignment="1">
      <alignment horizontal="center" vertical="center"/>
    </xf>
    <xf numFmtId="9" fontId="0" fillId="0" borderId="0" xfId="2" applyFont="1"/>
    <xf numFmtId="9" fontId="2" fillId="2" borderId="0" xfId="2" applyFont="1" applyFill="1" applyBorder="1" applyAlignment="1">
      <alignment horizontal="center"/>
    </xf>
    <xf numFmtId="9" fontId="0" fillId="0" borderId="0" xfId="0" applyNumberFormat="1"/>
    <xf numFmtId="43" fontId="0" fillId="0" borderId="0" xfId="1" applyFont="1"/>
    <xf numFmtId="164" fontId="0" fillId="0" borderId="0" xfId="0" applyNumberFormat="1"/>
    <xf numFmtId="0" fontId="2" fillId="0" borderId="0" xfId="3" applyFill="1" applyBorder="1" applyAlignment="1">
      <alignment horizontal="center"/>
    </xf>
    <xf numFmtId="0" fontId="4" fillId="0" borderId="0" xfId="0" applyFont="1"/>
    <xf numFmtId="166" fontId="0" fillId="0" borderId="0" xfId="0" applyNumberFormat="1"/>
    <xf numFmtId="2" fontId="6" fillId="0" borderId="0" xfId="4" applyNumberFormat="1" applyFont="1" applyAlignment="1">
      <alignment horizontal="right" vertical="center"/>
    </xf>
    <xf numFmtId="1" fontId="6" fillId="0" borderId="0" xfId="4" applyNumberFormat="1" applyFont="1" applyAlignment="1">
      <alignment horizontal="right" vertical="center"/>
    </xf>
  </cellXfs>
  <cellStyles count="5">
    <cellStyle name="Čárka" xfId="1" builtinId="3"/>
    <cellStyle name="Normální" xfId="0" builtinId="0"/>
    <cellStyle name="Normální_List1_1" xfId="4" xr:uid="{B17CE867-D203-4810-BC2D-3A1C0A131030}"/>
    <cellStyle name="Procenta" xfId="2" builtinId="5"/>
    <cellStyle name="Správně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03937007874015"/>
          <c:y val="7.407407407407407E-2"/>
          <c:w val="0.84278696412948384"/>
          <c:h val="0.84204505686789155"/>
        </c:manualLayout>
      </c:layout>
      <c:scatterChart>
        <c:scatterStyle val="lineMarker"/>
        <c:varyColors val="0"/>
        <c:ser>
          <c:idx val="0"/>
          <c:order val="0"/>
          <c:tx>
            <c:v>Text</c:v>
          </c:tx>
          <c:spPr>
            <a:ln w="19050" cap="rnd">
              <a:solidFill>
                <a:schemeClr val="accent6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shade val="76000"/>
                </a:schemeClr>
              </a:solidFill>
              <a:ln w="9525">
                <a:solidFill>
                  <a:schemeClr val="accent6">
                    <a:shade val="76000"/>
                  </a:schemeClr>
                </a:solidFill>
              </a:ln>
              <a:effectLst/>
            </c:spPr>
          </c:marker>
          <c:xVal>
            <c:numRef>
              <c:f>List1!$L$9:$L$59</c:f>
              <c:numCache>
                <c:formatCode>0%</c:formatCode>
                <c:ptCount val="51"/>
                <c:pt idx="0">
                  <c:v>1</c:v>
                </c:pt>
                <c:pt idx="1">
                  <c:v>1</c:v>
                </c:pt>
                <c:pt idx="2">
                  <c:v>0.99043062200956933</c:v>
                </c:pt>
                <c:pt idx="3">
                  <c:v>0.99019607843137258</c:v>
                </c:pt>
                <c:pt idx="4">
                  <c:v>0.98969072164948457</c:v>
                </c:pt>
                <c:pt idx="5">
                  <c:v>0.98901098901098905</c:v>
                </c:pt>
                <c:pt idx="6">
                  <c:v>0.98888888888888893</c:v>
                </c:pt>
                <c:pt idx="7">
                  <c:v>0.98224852071005919</c:v>
                </c:pt>
                <c:pt idx="8">
                  <c:v>0.98159509202453987</c:v>
                </c:pt>
                <c:pt idx="9">
                  <c:v>0.96875</c:v>
                </c:pt>
                <c:pt idx="10">
                  <c:v>0.95</c:v>
                </c:pt>
                <c:pt idx="11">
                  <c:v>0.94838709677419353</c:v>
                </c:pt>
                <c:pt idx="12">
                  <c:v>0.92763157894736836</c:v>
                </c:pt>
                <c:pt idx="13">
                  <c:v>0.89864864864864868</c:v>
                </c:pt>
                <c:pt idx="14">
                  <c:v>0.88811188811188813</c:v>
                </c:pt>
                <c:pt idx="15">
                  <c:v>0.84027777777777779</c:v>
                </c:pt>
                <c:pt idx="16">
                  <c:v>0.81428571428571428</c:v>
                </c:pt>
                <c:pt idx="17">
                  <c:v>0.77777777777777779</c:v>
                </c:pt>
                <c:pt idx="18">
                  <c:v>0.74657534246575341</c:v>
                </c:pt>
                <c:pt idx="19">
                  <c:v>0.70198675496688745</c:v>
                </c:pt>
                <c:pt idx="20">
                  <c:v>0.67320261437908502</c:v>
                </c:pt>
                <c:pt idx="21">
                  <c:v>0.62987012987012991</c:v>
                </c:pt>
                <c:pt idx="22">
                  <c:v>0.56172839506172845</c:v>
                </c:pt>
                <c:pt idx="23">
                  <c:v>0.51479289940828399</c:v>
                </c:pt>
                <c:pt idx="24">
                  <c:v>0.47674418604651159</c:v>
                </c:pt>
                <c:pt idx="25">
                  <c:v>0.43478260869565222</c:v>
                </c:pt>
                <c:pt idx="26">
                  <c:v>0.3928571428571429</c:v>
                </c:pt>
                <c:pt idx="27">
                  <c:v>0.34313725490196079</c:v>
                </c:pt>
                <c:pt idx="28">
                  <c:v>0.30232558139534882</c:v>
                </c:pt>
                <c:pt idx="29">
                  <c:v>0.2468619246861925</c:v>
                </c:pt>
                <c:pt idx="30">
                  <c:v>0.19844357976653693</c:v>
                </c:pt>
                <c:pt idx="31">
                  <c:v>0.14559386973180077</c:v>
                </c:pt>
                <c:pt idx="32">
                  <c:v>0.12056737588652477</c:v>
                </c:pt>
                <c:pt idx="33">
                  <c:v>0.10169491525423724</c:v>
                </c:pt>
                <c:pt idx="34">
                  <c:v>6.1688311688311681E-2</c:v>
                </c:pt>
                <c:pt idx="35">
                  <c:v>4.587155963302747E-2</c:v>
                </c:pt>
                <c:pt idx="36">
                  <c:v>3.2640949554896159E-2</c:v>
                </c:pt>
                <c:pt idx="37">
                  <c:v>2.8328611898016942E-2</c:v>
                </c:pt>
                <c:pt idx="38">
                  <c:v>2.1798365122615793E-2</c:v>
                </c:pt>
                <c:pt idx="39">
                  <c:v>1.8372703412073532E-2</c:v>
                </c:pt>
                <c:pt idx="40">
                  <c:v>1.5306122448979553E-2</c:v>
                </c:pt>
                <c:pt idx="41">
                  <c:v>1.5075376884422065E-2</c:v>
                </c:pt>
                <c:pt idx="42">
                  <c:v>9.9255583126550695E-3</c:v>
                </c:pt>
                <c:pt idx="43">
                  <c:v>4.9019607843137081E-3</c:v>
                </c:pt>
                <c:pt idx="44">
                  <c:v>4.8426150121065881E-3</c:v>
                </c:pt>
                <c:pt idx="45">
                  <c:v>4.8309178743961567E-3</c:v>
                </c:pt>
                <c:pt idx="46">
                  <c:v>2.3980815347721673E-3</c:v>
                </c:pt>
                <c:pt idx="47">
                  <c:v>2.3866348448687846E-3</c:v>
                </c:pt>
                <c:pt idx="48">
                  <c:v>2.3752969121140222E-3</c:v>
                </c:pt>
                <c:pt idx="49">
                  <c:v>0</c:v>
                </c:pt>
                <c:pt idx="50">
                  <c:v>0</c:v>
                </c:pt>
              </c:numCache>
            </c:numRef>
          </c:xVal>
          <c:yVal>
            <c:numRef>
              <c:f>List1!$I$9:$I$59</c:f>
              <c:numCache>
                <c:formatCode>0%</c:formatCode>
                <c:ptCount val="51"/>
                <c:pt idx="0">
                  <c:v>1</c:v>
                </c:pt>
                <c:pt idx="1">
                  <c:v>1</c:v>
                </c:pt>
                <c:pt idx="2">
                  <c:v>0.99530516431924887</c:v>
                </c:pt>
                <c:pt idx="3">
                  <c:v>0.99530516431924887</c:v>
                </c:pt>
                <c:pt idx="4">
                  <c:v>0.99530516431924887</c:v>
                </c:pt>
                <c:pt idx="5">
                  <c:v>0.99530516431924887</c:v>
                </c:pt>
                <c:pt idx="6">
                  <c:v>0.99530516431924887</c:v>
                </c:pt>
                <c:pt idx="7">
                  <c:v>0.99295774647887325</c:v>
                </c:pt>
                <c:pt idx="8">
                  <c:v>0.99295774647887325</c:v>
                </c:pt>
                <c:pt idx="9">
                  <c:v>0.98826291079812212</c:v>
                </c:pt>
                <c:pt idx="10">
                  <c:v>0.98122065727699526</c:v>
                </c:pt>
                <c:pt idx="11">
                  <c:v>0.98122065727699526</c:v>
                </c:pt>
                <c:pt idx="12">
                  <c:v>0.9741784037558685</c:v>
                </c:pt>
                <c:pt idx="13">
                  <c:v>0.96478873239436624</c:v>
                </c:pt>
                <c:pt idx="14">
                  <c:v>0.96244131455399062</c:v>
                </c:pt>
                <c:pt idx="15">
                  <c:v>0.9460093896713615</c:v>
                </c:pt>
                <c:pt idx="16">
                  <c:v>0.93896713615023475</c:v>
                </c:pt>
                <c:pt idx="17">
                  <c:v>0.92488262910798125</c:v>
                </c:pt>
                <c:pt idx="18">
                  <c:v>0.91314553990610325</c:v>
                </c:pt>
                <c:pt idx="19">
                  <c:v>0.89436619718309862</c:v>
                </c:pt>
                <c:pt idx="20">
                  <c:v>0.88262910798122063</c:v>
                </c:pt>
                <c:pt idx="21">
                  <c:v>0.86619718309859151</c:v>
                </c:pt>
                <c:pt idx="22">
                  <c:v>0.83333333333333337</c:v>
                </c:pt>
                <c:pt idx="23">
                  <c:v>0.80751173708920188</c:v>
                </c:pt>
                <c:pt idx="24">
                  <c:v>0.78873239436619713</c:v>
                </c:pt>
                <c:pt idx="25">
                  <c:v>0.755868544600939</c:v>
                </c:pt>
                <c:pt idx="26">
                  <c:v>0.72065727699530513</c:v>
                </c:pt>
                <c:pt idx="27">
                  <c:v>0.68544600938967137</c:v>
                </c:pt>
                <c:pt idx="28">
                  <c:v>0.647887323943662</c:v>
                </c:pt>
                <c:pt idx="29">
                  <c:v>0.57746478873239437</c:v>
                </c:pt>
                <c:pt idx="30">
                  <c:v>0.51643192488262912</c:v>
                </c:pt>
                <c:pt idx="31">
                  <c:v>0.47652582159624413</c:v>
                </c:pt>
                <c:pt idx="32">
                  <c:v>0.41784037558685444</c:v>
                </c:pt>
                <c:pt idx="33">
                  <c:v>0.3779342723004695</c:v>
                </c:pt>
                <c:pt idx="34">
                  <c:v>0.32159624413145538</c:v>
                </c:pt>
                <c:pt idx="35">
                  <c:v>0.26760563380281688</c:v>
                </c:pt>
                <c:pt idx="36">
                  <c:v>0.23474178403755869</c:v>
                </c:pt>
                <c:pt idx="37">
                  <c:v>0.19483568075117372</c:v>
                </c:pt>
                <c:pt idx="38">
                  <c:v>0.15727699530516431</c:v>
                </c:pt>
                <c:pt idx="39">
                  <c:v>0.12206572769953052</c:v>
                </c:pt>
                <c:pt idx="40">
                  <c:v>9.3896713615023469E-2</c:v>
                </c:pt>
                <c:pt idx="41">
                  <c:v>7.9812206572769953E-2</c:v>
                </c:pt>
                <c:pt idx="42">
                  <c:v>6.3380281690140844E-2</c:v>
                </c:pt>
                <c:pt idx="43">
                  <c:v>4.6948356807511735E-2</c:v>
                </c:pt>
                <c:pt idx="44">
                  <c:v>3.5211267605633804E-2</c:v>
                </c:pt>
                <c:pt idx="45">
                  <c:v>3.2863849765258218E-2</c:v>
                </c:pt>
                <c:pt idx="46">
                  <c:v>2.3474178403755867E-2</c:v>
                </c:pt>
                <c:pt idx="47">
                  <c:v>1.8779342723004695E-2</c:v>
                </c:pt>
                <c:pt idx="48">
                  <c:v>1.4084507042253521E-2</c:v>
                </c:pt>
                <c:pt idx="49">
                  <c:v>1.4084507042253521E-2</c:v>
                </c:pt>
                <c:pt idx="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EE-437F-9C65-27119E5FCDFA}"/>
            </c:ext>
          </c:extLst>
        </c:ser>
        <c:ser>
          <c:idx val="1"/>
          <c:order val="1"/>
          <c:spPr>
            <a:ln w="19050" cap="rnd">
              <a:solidFill>
                <a:schemeClr val="accent6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tint val="77000"/>
                </a:schemeClr>
              </a:solidFill>
              <a:ln w="9525">
                <a:solidFill>
                  <a:schemeClr val="accent6">
                    <a:tint val="77000"/>
                  </a:schemeClr>
                </a:solidFill>
              </a:ln>
              <a:effectLst/>
            </c:spPr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C8EE-437F-9C65-27119E5FC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895152"/>
        <c:axId val="1158893712"/>
      </c:scatterChart>
      <c:valAx>
        <c:axId val="1158895152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58893712"/>
        <c:crosses val="autoZero"/>
        <c:crossBetween val="midCat"/>
      </c:valAx>
      <c:valAx>
        <c:axId val="11588937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58895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327660</xdr:colOff>
      <xdr:row>2</xdr:row>
      <xdr:rowOff>19050</xdr:rowOff>
    </xdr:from>
    <xdr:to>
      <xdr:col>29</xdr:col>
      <xdr:colOff>167640</xdr:colOff>
      <xdr:row>17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3711AEF-659D-77CA-2BD6-0B8B94A144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29F8-A52D-4157-BC6E-A1A7EBB321F6}">
  <dimension ref="A1:AA650"/>
  <sheetViews>
    <sheetView tabSelected="1" workbookViewId="0">
      <selection activeCell="E2" sqref="E2"/>
    </sheetView>
  </sheetViews>
  <sheetFormatPr defaultRowHeight="14.4" x14ac:dyDescent="0.3"/>
  <cols>
    <col min="9" max="9" width="9" bestFit="1" customWidth="1"/>
    <col min="10" max="10" width="12" style="6" bestFit="1" customWidth="1"/>
    <col min="14" max="14" width="10.21875" customWidth="1"/>
    <col min="15" max="15" width="10.21875" bestFit="1" customWidth="1"/>
    <col min="18" max="18" width="15.77734375" bestFit="1" customWidth="1"/>
    <col min="19" max="19" width="15.44140625" bestFit="1" customWidth="1"/>
    <col min="20" max="20" width="11.88671875" bestFit="1" customWidth="1"/>
  </cols>
  <sheetData>
    <row r="1" spans="1:20" x14ac:dyDescent="0.3">
      <c r="A1" t="s">
        <v>24</v>
      </c>
      <c r="B1" t="s">
        <v>25</v>
      </c>
    </row>
    <row r="2" spans="1:20" x14ac:dyDescent="0.3">
      <c r="A2">
        <v>1</v>
      </c>
      <c r="B2">
        <v>50</v>
      </c>
      <c r="D2" t="s">
        <v>0</v>
      </c>
      <c r="E2" s="13">
        <v>40</v>
      </c>
    </row>
    <row r="3" spans="1:20" x14ac:dyDescent="0.3">
      <c r="A3">
        <v>1</v>
      </c>
      <c r="B3">
        <v>68</v>
      </c>
      <c r="E3" t="s">
        <v>1</v>
      </c>
      <c r="F3" s="1"/>
      <c r="H3" t="s">
        <v>6</v>
      </c>
      <c r="I3">
        <f>COUNTIF(A:A,0)</f>
        <v>223</v>
      </c>
    </row>
    <row r="4" spans="1:20" x14ac:dyDescent="0.3">
      <c r="A4">
        <v>0</v>
      </c>
      <c r="B4">
        <v>24</v>
      </c>
      <c r="E4" t="s">
        <v>2</v>
      </c>
      <c r="F4" s="1" t="s">
        <v>3</v>
      </c>
      <c r="H4" t="s">
        <v>7</v>
      </c>
      <c r="I4">
        <f>COUNTIF(A:A,1)</f>
        <v>426</v>
      </c>
    </row>
    <row r="5" spans="1:20" x14ac:dyDescent="0.3">
      <c r="A5">
        <v>1</v>
      </c>
      <c r="B5">
        <v>45</v>
      </c>
      <c r="D5" t="s">
        <v>4</v>
      </c>
      <c r="E5" s="2">
        <f>COUNTIFS(A:A,1,B:B,_xlfn.CONCAT("&gt;=",E2))</f>
        <v>369</v>
      </c>
      <c r="F5" s="2">
        <f>COUNTIFS(A:A,0,B:B,_xlfn.CONCAT("&gt;=",E2))</f>
        <v>97</v>
      </c>
      <c r="I5">
        <f>SUM(I4+I3)</f>
        <v>649</v>
      </c>
      <c r="K5" s="1" t="s">
        <v>18</v>
      </c>
      <c r="L5" s="6">
        <f>AVERAGE(A:A)</f>
        <v>0.65639445300462251</v>
      </c>
    </row>
    <row r="6" spans="1:20" x14ac:dyDescent="0.3">
      <c r="A6">
        <v>1</v>
      </c>
      <c r="B6">
        <v>68</v>
      </c>
      <c r="D6" t="s">
        <v>5</v>
      </c>
      <c r="E6" s="2">
        <f>COUNTIFS(A:A,1,B:B,_xlfn.CONCAT("&lt;",E2))</f>
        <v>57</v>
      </c>
      <c r="F6" s="2">
        <f>COUNTIFS(A:A,0,B:B,_xlfn.CONCAT("&lt;",E2))</f>
        <v>126</v>
      </c>
      <c r="I6" s="6">
        <f>_xlfn.PERCENTOF(I4,I5)</f>
        <v>0.65639445300462251</v>
      </c>
      <c r="K6" s="1" t="s">
        <v>19</v>
      </c>
      <c r="L6" s="8">
        <f>1-L5</f>
        <v>0.34360554699537749</v>
      </c>
    </row>
    <row r="7" spans="1:20" x14ac:dyDescent="0.3">
      <c r="A7">
        <v>0</v>
      </c>
      <c r="B7">
        <v>22</v>
      </c>
    </row>
    <row r="8" spans="1:20" x14ac:dyDescent="0.3">
      <c r="A8">
        <v>1</v>
      </c>
      <c r="B8">
        <v>60</v>
      </c>
      <c r="D8" s="4" t="s">
        <v>8</v>
      </c>
      <c r="E8" s="5" t="s">
        <v>9</v>
      </c>
      <c r="F8" s="5" t="s">
        <v>10</v>
      </c>
      <c r="G8" s="5" t="s">
        <v>11</v>
      </c>
      <c r="H8" s="5" t="s">
        <v>12</v>
      </c>
      <c r="I8" s="4" t="s">
        <v>13</v>
      </c>
      <c r="J8" s="7" t="s">
        <v>14</v>
      </c>
      <c r="K8" s="4" t="s">
        <v>15</v>
      </c>
      <c r="L8" s="4" t="s">
        <v>16</v>
      </c>
      <c r="M8" s="4" t="s">
        <v>17</v>
      </c>
      <c r="N8" s="4" t="s">
        <v>23</v>
      </c>
      <c r="O8" s="12"/>
      <c r="P8" s="12"/>
      <c r="Q8" s="11"/>
      <c r="R8" s="11"/>
      <c r="S8" s="11"/>
      <c r="T8" s="11"/>
    </row>
    <row r="9" spans="1:20" x14ac:dyDescent="0.3">
      <c r="A9">
        <v>0</v>
      </c>
      <c r="B9">
        <v>37</v>
      </c>
      <c r="D9">
        <v>17</v>
      </c>
      <c r="E9">
        <f>COUNTIFS(A:A,1,B:B,_xlfn.CONCAT("&gt;=",D9))</f>
        <v>426</v>
      </c>
      <c r="F9">
        <f>COUNTIFS(A:A,0,B:B,_xlfn.CONCAT("&gt;=",D9))</f>
        <v>222</v>
      </c>
      <c r="G9">
        <f>COUNTIFS(A:A,1,B:B,_xlfn.CONCAT("&lt;",D9))</f>
        <v>0</v>
      </c>
      <c r="H9">
        <f>COUNTIFS(A:A,1,B:B,_xlfn.CONCAT("&lt;",D9))</f>
        <v>0</v>
      </c>
      <c r="I9" s="6">
        <f>E9/(E9+H9)</f>
        <v>1</v>
      </c>
      <c r="J9" s="6">
        <f>G9/(G9+F9)</f>
        <v>0</v>
      </c>
      <c r="K9" s="8">
        <f>1-I9</f>
        <v>0</v>
      </c>
      <c r="L9" s="8">
        <f>1-J9</f>
        <v>1</v>
      </c>
      <c r="M9" s="9">
        <f>I9+J9-1</f>
        <v>0</v>
      </c>
      <c r="N9" s="6">
        <f>$L$5*I9+$L$6*J9</f>
        <v>0.65639445300462251</v>
      </c>
      <c r="O9" s="8">
        <f t="shared" ref="O9:O40" si="0">AVERAGE(I9,J9)</f>
        <v>0.5</v>
      </c>
      <c r="P9" s="8">
        <f t="shared" ref="P9:P40" si="1">$L$5*I9+$L$6*J9</f>
        <v>0.65639445300462251</v>
      </c>
      <c r="R9" s="10"/>
    </row>
    <row r="10" spans="1:20" x14ac:dyDescent="0.3">
      <c r="A10">
        <v>1</v>
      </c>
      <c r="B10">
        <v>45</v>
      </c>
      <c r="D10">
        <v>18</v>
      </c>
      <c r="E10">
        <f t="shared" ref="E10:E59" si="2">COUNTIFS(A:A,1,B:B,_xlfn.CONCAT("&gt;=",D10))</f>
        <v>426</v>
      </c>
      <c r="F10">
        <f t="shared" ref="F10:F59" si="3">COUNTIFS(A:A,0,B:B,_xlfn.CONCAT("&gt;=",D10))</f>
        <v>220</v>
      </c>
      <c r="G10">
        <f t="shared" ref="G10:G59" si="4">COUNTIFS(A:A,1,B:B,_xlfn.CONCAT("&lt;",D10))</f>
        <v>0</v>
      </c>
      <c r="H10">
        <f t="shared" ref="H10:H59" si="5">COUNTIFS(A:A,1,B:B,_xlfn.CONCAT("&lt;",D10))</f>
        <v>0</v>
      </c>
      <c r="I10" s="6">
        <f t="shared" ref="I10:I59" si="6">E10/(E10+H10)</f>
        <v>1</v>
      </c>
      <c r="J10" s="6">
        <f t="shared" ref="J10:J59" si="7">G10/(G10+F10)</f>
        <v>0</v>
      </c>
      <c r="K10" s="8">
        <f t="shared" ref="K10:K59" si="8">1-I10</f>
        <v>0</v>
      </c>
      <c r="L10" s="8">
        <f t="shared" ref="L10:L59" si="9">1-J10</f>
        <v>1</v>
      </c>
      <c r="M10" s="9">
        <f t="shared" ref="M10:M59" si="10">I10+J10-1</f>
        <v>0</v>
      </c>
      <c r="N10" s="6">
        <f t="shared" ref="N10:N59" si="11">$L$5*I10+$L$6*J10</f>
        <v>0.65639445300462251</v>
      </c>
      <c r="O10" s="8">
        <f t="shared" si="0"/>
        <v>0.5</v>
      </c>
      <c r="P10" s="8">
        <f t="shared" si="1"/>
        <v>0.65639445300462251</v>
      </c>
      <c r="R10" s="10"/>
    </row>
    <row r="11" spans="1:20" x14ac:dyDescent="0.3">
      <c r="A11">
        <v>1</v>
      </c>
      <c r="B11">
        <v>57</v>
      </c>
      <c r="D11">
        <v>20</v>
      </c>
      <c r="E11">
        <f t="shared" si="2"/>
        <v>424</v>
      </c>
      <c r="F11">
        <f t="shared" si="3"/>
        <v>207</v>
      </c>
      <c r="G11">
        <f t="shared" si="4"/>
        <v>2</v>
      </c>
      <c r="H11">
        <f t="shared" si="5"/>
        <v>2</v>
      </c>
      <c r="I11" s="6">
        <f t="shared" si="6"/>
        <v>0.99530516431924887</v>
      </c>
      <c r="J11" s="6">
        <f t="shared" si="7"/>
        <v>9.5693779904306216E-3</v>
      </c>
      <c r="K11" s="8">
        <f t="shared" si="8"/>
        <v>4.6948356807511304E-3</v>
      </c>
      <c r="L11" s="8">
        <f t="shared" si="9"/>
        <v>0.99043062200956933</v>
      </c>
      <c r="M11" s="9">
        <f t="shared" si="10"/>
        <v>4.8745423096794305E-3</v>
      </c>
      <c r="N11" s="6">
        <f t="shared" si="11"/>
        <v>0.65660088026481678</v>
      </c>
      <c r="O11" s="8">
        <f t="shared" si="0"/>
        <v>0.50243727115483972</v>
      </c>
      <c r="P11" s="8">
        <f t="shared" si="1"/>
        <v>0.65660088026481678</v>
      </c>
      <c r="R11" s="10"/>
    </row>
    <row r="12" spans="1:20" x14ac:dyDescent="0.3">
      <c r="A12">
        <v>0</v>
      </c>
      <c r="B12">
        <v>27</v>
      </c>
      <c r="D12">
        <v>21</v>
      </c>
      <c r="E12">
        <f t="shared" si="2"/>
        <v>424</v>
      </c>
      <c r="F12">
        <f t="shared" si="3"/>
        <v>202</v>
      </c>
      <c r="G12">
        <f t="shared" si="4"/>
        <v>2</v>
      </c>
      <c r="H12">
        <f t="shared" si="5"/>
        <v>2</v>
      </c>
      <c r="I12" s="6">
        <f t="shared" si="6"/>
        <v>0.99530516431924887</v>
      </c>
      <c r="J12" s="6">
        <f t="shared" si="7"/>
        <v>9.8039215686274508E-3</v>
      </c>
      <c r="K12" s="8">
        <f t="shared" si="8"/>
        <v>4.6948356807511304E-3</v>
      </c>
      <c r="L12" s="8">
        <f t="shared" si="9"/>
        <v>0.99019607843137258</v>
      </c>
      <c r="M12" s="9">
        <f t="shared" si="10"/>
        <v>5.1090858878763967E-3</v>
      </c>
      <c r="N12" s="6">
        <f t="shared" si="11"/>
        <v>0.65668147073929728</v>
      </c>
      <c r="O12" s="8">
        <f t="shared" si="0"/>
        <v>0.5025545429439382</v>
      </c>
      <c r="P12" s="8">
        <f t="shared" si="1"/>
        <v>0.65668147073929728</v>
      </c>
      <c r="R12" s="10"/>
    </row>
    <row r="13" spans="1:20" x14ac:dyDescent="0.3">
      <c r="A13">
        <v>1</v>
      </c>
      <c r="B13">
        <v>68</v>
      </c>
      <c r="D13">
        <v>22</v>
      </c>
      <c r="E13">
        <f t="shared" si="2"/>
        <v>424</v>
      </c>
      <c r="F13">
        <f t="shared" si="3"/>
        <v>192</v>
      </c>
      <c r="G13">
        <f t="shared" si="4"/>
        <v>2</v>
      </c>
      <c r="H13">
        <f t="shared" si="5"/>
        <v>2</v>
      </c>
      <c r="I13" s="6">
        <f t="shared" si="6"/>
        <v>0.99530516431924887</v>
      </c>
      <c r="J13" s="6">
        <f t="shared" si="7"/>
        <v>1.0309278350515464E-2</v>
      </c>
      <c r="K13" s="8">
        <f t="shared" si="8"/>
        <v>4.6948356807511304E-3</v>
      </c>
      <c r="L13" s="8">
        <f t="shared" si="9"/>
        <v>0.98969072164948457</v>
      </c>
      <c r="M13" s="9">
        <f t="shared" si="10"/>
        <v>5.6144426697644079E-3</v>
      </c>
      <c r="N13" s="6">
        <f t="shared" si="11"/>
        <v>0.65685511413276576</v>
      </c>
      <c r="O13" s="8">
        <f t="shared" si="0"/>
        <v>0.5028072213348822</v>
      </c>
      <c r="P13" s="8">
        <f t="shared" si="1"/>
        <v>0.65685511413276576</v>
      </c>
      <c r="R13" s="10"/>
    </row>
    <row r="14" spans="1:20" x14ac:dyDescent="0.3">
      <c r="A14">
        <v>0</v>
      </c>
      <c r="B14">
        <v>34</v>
      </c>
      <c r="D14">
        <v>23</v>
      </c>
      <c r="E14">
        <f t="shared" si="2"/>
        <v>424</v>
      </c>
      <c r="F14">
        <f t="shared" si="3"/>
        <v>180</v>
      </c>
      <c r="G14">
        <f t="shared" si="4"/>
        <v>2</v>
      </c>
      <c r="H14">
        <f t="shared" si="5"/>
        <v>2</v>
      </c>
      <c r="I14" s="6">
        <f t="shared" si="6"/>
        <v>0.99530516431924887</v>
      </c>
      <c r="J14" s="6">
        <f t="shared" si="7"/>
        <v>1.098901098901099E-2</v>
      </c>
      <c r="K14" s="8">
        <f t="shared" si="8"/>
        <v>4.6948356807511304E-3</v>
      </c>
      <c r="L14" s="8">
        <f t="shared" si="9"/>
        <v>0.98901098901098905</v>
      </c>
      <c r="M14" s="9">
        <f t="shared" si="10"/>
        <v>6.2941753082599305E-3</v>
      </c>
      <c r="N14" s="6">
        <f t="shared" si="11"/>
        <v>0.65708867403782667</v>
      </c>
      <c r="O14" s="8">
        <f t="shared" si="0"/>
        <v>0.50314708765412997</v>
      </c>
      <c r="P14" s="8">
        <f t="shared" si="1"/>
        <v>0.65708867403782667</v>
      </c>
      <c r="R14" s="10"/>
    </row>
    <row r="15" spans="1:20" x14ac:dyDescent="0.3">
      <c r="A15">
        <v>1</v>
      </c>
      <c r="B15">
        <v>52</v>
      </c>
      <c r="D15">
        <v>24</v>
      </c>
      <c r="E15">
        <f t="shared" si="2"/>
        <v>424</v>
      </c>
      <c r="F15">
        <f t="shared" si="3"/>
        <v>178</v>
      </c>
      <c r="G15">
        <f t="shared" si="4"/>
        <v>2</v>
      </c>
      <c r="H15">
        <f t="shared" si="5"/>
        <v>2</v>
      </c>
      <c r="I15" s="6">
        <f t="shared" si="6"/>
        <v>0.99530516431924887</v>
      </c>
      <c r="J15" s="6">
        <f t="shared" si="7"/>
        <v>1.1111111111111112E-2</v>
      </c>
      <c r="K15" s="8">
        <f t="shared" si="8"/>
        <v>4.6948356807511304E-3</v>
      </c>
      <c r="L15" s="8">
        <f t="shared" si="9"/>
        <v>0.98888888888888893</v>
      </c>
      <c r="M15" s="9">
        <f t="shared" si="10"/>
        <v>6.4162754303600522E-3</v>
      </c>
      <c r="N15" s="6">
        <f t="shared" si="11"/>
        <v>0.65713062831706903</v>
      </c>
      <c r="O15" s="8">
        <f t="shared" si="0"/>
        <v>0.50320813771518003</v>
      </c>
      <c r="P15" s="8">
        <f t="shared" si="1"/>
        <v>0.65713062831706903</v>
      </c>
      <c r="R15" s="10"/>
    </row>
    <row r="16" spans="1:20" x14ac:dyDescent="0.3">
      <c r="A16">
        <v>1</v>
      </c>
      <c r="B16">
        <v>48</v>
      </c>
      <c r="D16">
        <v>25</v>
      </c>
      <c r="E16">
        <f t="shared" si="2"/>
        <v>423</v>
      </c>
      <c r="F16">
        <f t="shared" si="3"/>
        <v>166</v>
      </c>
      <c r="G16">
        <f t="shared" si="4"/>
        <v>3</v>
      </c>
      <c r="H16">
        <f t="shared" si="5"/>
        <v>3</v>
      </c>
      <c r="I16" s="6">
        <f t="shared" si="6"/>
        <v>0.99295774647887325</v>
      </c>
      <c r="J16" s="6">
        <f t="shared" si="7"/>
        <v>1.7751479289940829E-2</v>
      </c>
      <c r="K16" s="8">
        <f t="shared" si="8"/>
        <v>7.0422535211267512E-3</v>
      </c>
      <c r="L16" s="8">
        <f t="shared" si="9"/>
        <v>0.98224852071005919</v>
      </c>
      <c r="M16" s="9">
        <f t="shared" si="10"/>
        <v>1.0709225768814168E-2</v>
      </c>
      <c r="N16" s="6">
        <f t="shared" si="11"/>
        <v>0.65787146360809989</v>
      </c>
      <c r="O16" s="8">
        <f t="shared" si="0"/>
        <v>0.50535461288440708</v>
      </c>
      <c r="P16" s="8">
        <f t="shared" si="1"/>
        <v>0.65787146360809989</v>
      </c>
      <c r="R16" s="10"/>
    </row>
    <row r="17" spans="1:27" x14ac:dyDescent="0.3">
      <c r="A17">
        <v>0</v>
      </c>
      <c r="B17">
        <v>67</v>
      </c>
      <c r="D17">
        <v>27</v>
      </c>
      <c r="E17">
        <f t="shared" si="2"/>
        <v>423</v>
      </c>
      <c r="F17">
        <f t="shared" si="3"/>
        <v>160</v>
      </c>
      <c r="G17">
        <f t="shared" si="4"/>
        <v>3</v>
      </c>
      <c r="H17">
        <f t="shared" si="5"/>
        <v>3</v>
      </c>
      <c r="I17" s="6">
        <f t="shared" si="6"/>
        <v>0.99295774647887325</v>
      </c>
      <c r="J17" s="6">
        <f t="shared" si="7"/>
        <v>1.8404907975460124E-2</v>
      </c>
      <c r="K17" s="8">
        <f t="shared" si="8"/>
        <v>7.0422535211267512E-3</v>
      </c>
      <c r="L17" s="8">
        <f t="shared" si="9"/>
        <v>0.98159509202453987</v>
      </c>
      <c r="M17" s="9">
        <f t="shared" si="10"/>
        <v>1.1362654454333265E-2</v>
      </c>
      <c r="N17" s="6">
        <f t="shared" si="11"/>
        <v>0.65809598532901015</v>
      </c>
      <c r="O17" s="8">
        <f t="shared" si="0"/>
        <v>0.50568132722716663</v>
      </c>
      <c r="P17" s="8">
        <f t="shared" si="1"/>
        <v>0.65809598532901015</v>
      </c>
      <c r="R17" s="10"/>
    </row>
    <row r="18" spans="1:27" x14ac:dyDescent="0.3">
      <c r="A18">
        <v>1</v>
      </c>
      <c r="B18">
        <v>59</v>
      </c>
      <c r="D18">
        <v>28</v>
      </c>
      <c r="E18">
        <f t="shared" si="2"/>
        <v>421</v>
      </c>
      <c r="F18">
        <f t="shared" si="3"/>
        <v>155</v>
      </c>
      <c r="G18">
        <f t="shared" si="4"/>
        <v>5</v>
      </c>
      <c r="H18">
        <f t="shared" si="5"/>
        <v>5</v>
      </c>
      <c r="I18" s="6">
        <f t="shared" si="6"/>
        <v>0.98826291079812212</v>
      </c>
      <c r="J18" s="6">
        <f t="shared" si="7"/>
        <v>3.125E-2</v>
      </c>
      <c r="K18" s="8">
        <f t="shared" si="8"/>
        <v>1.1737089201877882E-2</v>
      </c>
      <c r="L18" s="8">
        <f t="shared" si="9"/>
        <v>0.96875</v>
      </c>
      <c r="M18" s="9">
        <f t="shared" si="10"/>
        <v>1.9512910798122007E-2</v>
      </c>
      <c r="N18" s="6">
        <f t="shared" si="11"/>
        <v>0.65942796610169496</v>
      </c>
      <c r="O18" s="8">
        <f t="shared" si="0"/>
        <v>0.509756455399061</v>
      </c>
      <c r="P18" s="8">
        <f t="shared" si="1"/>
        <v>0.65942796610169496</v>
      </c>
      <c r="R18" s="10"/>
    </row>
    <row r="19" spans="1:27" x14ac:dyDescent="0.3">
      <c r="A19">
        <v>0</v>
      </c>
      <c r="B19">
        <v>24</v>
      </c>
      <c r="D19">
        <v>29</v>
      </c>
      <c r="E19">
        <f t="shared" si="2"/>
        <v>418</v>
      </c>
      <c r="F19">
        <f t="shared" si="3"/>
        <v>152</v>
      </c>
      <c r="G19">
        <f t="shared" si="4"/>
        <v>8</v>
      </c>
      <c r="H19">
        <f t="shared" si="5"/>
        <v>8</v>
      </c>
      <c r="I19" s="6">
        <f t="shared" si="6"/>
        <v>0.98122065727699526</v>
      </c>
      <c r="J19" s="6">
        <f t="shared" si="7"/>
        <v>0.05</v>
      </c>
      <c r="K19" s="8">
        <f t="shared" si="8"/>
        <v>1.8779342723004744E-2</v>
      </c>
      <c r="L19" s="8">
        <f t="shared" si="9"/>
        <v>0.95</v>
      </c>
      <c r="M19" s="9">
        <f t="shared" si="10"/>
        <v>3.1220657276995301E-2</v>
      </c>
      <c r="N19" s="6">
        <f t="shared" si="11"/>
        <v>0.66124807395993834</v>
      </c>
      <c r="O19" s="8">
        <f t="shared" si="0"/>
        <v>0.51561032863849765</v>
      </c>
      <c r="P19" s="8">
        <f t="shared" si="1"/>
        <v>0.66124807395993834</v>
      </c>
      <c r="R19" s="10"/>
    </row>
    <row r="20" spans="1:27" x14ac:dyDescent="0.3">
      <c r="A20">
        <v>1</v>
      </c>
      <c r="B20">
        <v>38</v>
      </c>
      <c r="D20">
        <v>30</v>
      </c>
      <c r="E20">
        <f t="shared" si="2"/>
        <v>418</v>
      </c>
      <c r="F20">
        <f t="shared" si="3"/>
        <v>147</v>
      </c>
      <c r="G20">
        <f t="shared" si="4"/>
        <v>8</v>
      </c>
      <c r="H20">
        <f t="shared" si="5"/>
        <v>8</v>
      </c>
      <c r="I20" s="6">
        <f t="shared" si="6"/>
        <v>0.98122065727699526</v>
      </c>
      <c r="J20" s="6">
        <f t="shared" si="7"/>
        <v>5.1612903225806452E-2</v>
      </c>
      <c r="K20" s="8">
        <f t="shared" si="8"/>
        <v>1.8779342723004744E-2</v>
      </c>
      <c r="L20" s="8">
        <f t="shared" si="9"/>
        <v>0.94838709677419353</v>
      </c>
      <c r="M20" s="9">
        <f t="shared" si="10"/>
        <v>3.2833560502801618E-2</v>
      </c>
      <c r="N20" s="6">
        <f t="shared" si="11"/>
        <v>0.66180227645509215</v>
      </c>
      <c r="O20" s="8">
        <f t="shared" si="0"/>
        <v>0.51641678025140081</v>
      </c>
      <c r="P20" s="8">
        <f t="shared" si="1"/>
        <v>0.66180227645509215</v>
      </c>
      <c r="R20" s="10"/>
      <c r="X20" t="s">
        <v>20</v>
      </c>
    </row>
    <row r="21" spans="1:27" x14ac:dyDescent="0.3">
      <c r="A21">
        <v>1</v>
      </c>
      <c r="B21">
        <v>62</v>
      </c>
      <c r="D21">
        <v>31</v>
      </c>
      <c r="E21">
        <f t="shared" si="2"/>
        <v>415</v>
      </c>
      <c r="F21">
        <f t="shared" si="3"/>
        <v>141</v>
      </c>
      <c r="G21">
        <f t="shared" si="4"/>
        <v>11</v>
      </c>
      <c r="H21">
        <f t="shared" si="5"/>
        <v>11</v>
      </c>
      <c r="I21" s="6">
        <f t="shared" si="6"/>
        <v>0.9741784037558685</v>
      </c>
      <c r="J21" s="6">
        <f t="shared" si="7"/>
        <v>7.2368421052631582E-2</v>
      </c>
      <c r="K21" s="8">
        <f t="shared" si="8"/>
        <v>2.5821596244131495E-2</v>
      </c>
      <c r="L21" s="8">
        <f t="shared" si="9"/>
        <v>0.92763157894736836</v>
      </c>
      <c r="M21" s="9">
        <f t="shared" si="10"/>
        <v>4.6546824808500142E-2</v>
      </c>
      <c r="N21" s="6">
        <f t="shared" si="11"/>
        <v>0.66431149136323087</v>
      </c>
      <c r="O21" s="8">
        <f t="shared" si="0"/>
        <v>0.52327341240425007</v>
      </c>
      <c r="P21" s="8">
        <f t="shared" si="1"/>
        <v>0.66431149136323087</v>
      </c>
      <c r="R21" s="10"/>
      <c r="X21">
        <f xml:space="preserve"> 1- (21764/(Y22*Y23))</f>
        <v>0.77090044000926339</v>
      </c>
    </row>
    <row r="22" spans="1:27" x14ac:dyDescent="0.3">
      <c r="A22">
        <v>1</v>
      </c>
      <c r="B22">
        <v>43</v>
      </c>
      <c r="D22">
        <v>32</v>
      </c>
      <c r="E22">
        <f t="shared" si="2"/>
        <v>411</v>
      </c>
      <c r="F22">
        <f t="shared" si="3"/>
        <v>133</v>
      </c>
      <c r="G22">
        <f t="shared" si="4"/>
        <v>15</v>
      </c>
      <c r="H22">
        <f t="shared" si="5"/>
        <v>15</v>
      </c>
      <c r="I22" s="6">
        <f t="shared" si="6"/>
        <v>0.96478873239436624</v>
      </c>
      <c r="J22" s="6">
        <f t="shared" si="7"/>
        <v>0.10135135135135136</v>
      </c>
      <c r="K22" s="8">
        <f t="shared" si="8"/>
        <v>3.5211267605633756E-2</v>
      </c>
      <c r="L22" s="8">
        <f t="shared" si="9"/>
        <v>0.89864864864864868</v>
      </c>
      <c r="M22" s="9">
        <f t="shared" si="10"/>
        <v>6.6140083745717559E-2</v>
      </c>
      <c r="N22" s="6">
        <f t="shared" si="11"/>
        <v>0.6681068587848249</v>
      </c>
      <c r="O22" s="8">
        <f t="shared" si="0"/>
        <v>0.53307004187285878</v>
      </c>
      <c r="P22" s="8">
        <f t="shared" si="1"/>
        <v>0.6681068587848249</v>
      </c>
      <c r="R22" s="10"/>
      <c r="X22" t="s">
        <v>21</v>
      </c>
      <c r="Y22" s="15">
        <v>426</v>
      </c>
      <c r="AA22" s="14">
        <v>21764</v>
      </c>
    </row>
    <row r="23" spans="1:27" x14ac:dyDescent="0.3">
      <c r="A23">
        <v>0</v>
      </c>
      <c r="B23">
        <v>30</v>
      </c>
      <c r="D23">
        <v>33</v>
      </c>
      <c r="E23">
        <f t="shared" si="2"/>
        <v>410</v>
      </c>
      <c r="F23">
        <f t="shared" si="3"/>
        <v>127</v>
      </c>
      <c r="G23">
        <f t="shared" si="4"/>
        <v>16</v>
      </c>
      <c r="H23">
        <f t="shared" si="5"/>
        <v>16</v>
      </c>
      <c r="I23" s="6">
        <f t="shared" si="6"/>
        <v>0.96244131455399062</v>
      </c>
      <c r="J23" s="6">
        <f t="shared" si="7"/>
        <v>0.11188811188811189</v>
      </c>
      <c r="K23" s="8">
        <f t="shared" si="8"/>
        <v>3.7558685446009377E-2</v>
      </c>
      <c r="L23" s="8">
        <f t="shared" si="9"/>
        <v>0.88811188811188813</v>
      </c>
      <c r="M23" s="9">
        <f t="shared" si="10"/>
        <v>7.4329426442102609E-2</v>
      </c>
      <c r="N23" s="6">
        <f t="shared" si="11"/>
        <v>0.67018651610331115</v>
      </c>
      <c r="O23" s="8">
        <f t="shared" si="0"/>
        <v>0.5371647132210513</v>
      </c>
      <c r="P23" s="8">
        <f t="shared" si="1"/>
        <v>0.67018651610331115</v>
      </c>
      <c r="R23" s="10"/>
      <c r="X23" t="s">
        <v>22</v>
      </c>
      <c r="Y23" s="15">
        <v>223</v>
      </c>
    </row>
    <row r="24" spans="1:27" x14ac:dyDescent="0.3">
      <c r="A24">
        <v>0</v>
      </c>
      <c r="B24">
        <v>33</v>
      </c>
      <c r="D24">
        <v>34</v>
      </c>
      <c r="E24">
        <f t="shared" si="2"/>
        <v>403</v>
      </c>
      <c r="F24">
        <f t="shared" si="3"/>
        <v>121</v>
      </c>
      <c r="G24">
        <f t="shared" si="4"/>
        <v>23</v>
      </c>
      <c r="H24">
        <f t="shared" si="5"/>
        <v>23</v>
      </c>
      <c r="I24" s="6">
        <f t="shared" si="6"/>
        <v>0.9460093896713615</v>
      </c>
      <c r="J24" s="6">
        <f t="shared" si="7"/>
        <v>0.15972222222222221</v>
      </c>
      <c r="K24" s="8">
        <f t="shared" si="8"/>
        <v>5.39906103286385E-2</v>
      </c>
      <c r="L24" s="8">
        <f t="shared" si="9"/>
        <v>0.84027777777777779</v>
      </c>
      <c r="M24" s="9">
        <f t="shared" si="10"/>
        <v>0.10573161189358382</v>
      </c>
      <c r="N24" s="6">
        <f t="shared" si="11"/>
        <v>0.67583675740455396</v>
      </c>
      <c r="O24" s="8">
        <f t="shared" si="0"/>
        <v>0.55286580594679191</v>
      </c>
      <c r="P24" s="8">
        <f t="shared" si="1"/>
        <v>0.67583675740455396</v>
      </c>
      <c r="R24" s="10"/>
    </row>
    <row r="25" spans="1:27" x14ac:dyDescent="0.3">
      <c r="A25">
        <v>1</v>
      </c>
      <c r="B25">
        <v>50</v>
      </c>
      <c r="D25">
        <v>35</v>
      </c>
      <c r="E25">
        <f t="shared" si="2"/>
        <v>400</v>
      </c>
      <c r="F25">
        <f t="shared" si="3"/>
        <v>114</v>
      </c>
      <c r="G25">
        <f t="shared" si="4"/>
        <v>26</v>
      </c>
      <c r="H25">
        <f t="shared" si="5"/>
        <v>26</v>
      </c>
      <c r="I25" s="6">
        <f t="shared" si="6"/>
        <v>0.93896713615023475</v>
      </c>
      <c r="J25" s="6">
        <f t="shared" si="7"/>
        <v>0.18571428571428572</v>
      </c>
      <c r="K25" s="8">
        <f t="shared" si="8"/>
        <v>6.1032863849765251E-2</v>
      </c>
      <c r="L25" s="8">
        <f t="shared" si="9"/>
        <v>0.81428571428571428</v>
      </c>
      <c r="M25" s="9">
        <f t="shared" si="10"/>
        <v>0.12468142186452047</v>
      </c>
      <c r="N25" s="6">
        <f t="shared" si="11"/>
        <v>0.68014527845036321</v>
      </c>
      <c r="O25" s="8">
        <f t="shared" si="0"/>
        <v>0.56234071093226023</v>
      </c>
      <c r="P25" s="8">
        <f t="shared" si="1"/>
        <v>0.68014527845036321</v>
      </c>
      <c r="R25" s="10"/>
    </row>
    <row r="26" spans="1:27" x14ac:dyDescent="0.3">
      <c r="A26">
        <v>1</v>
      </c>
      <c r="B26">
        <v>55</v>
      </c>
      <c r="D26">
        <v>36</v>
      </c>
      <c r="E26">
        <f t="shared" si="2"/>
        <v>394</v>
      </c>
      <c r="F26">
        <f t="shared" si="3"/>
        <v>112</v>
      </c>
      <c r="G26">
        <f t="shared" si="4"/>
        <v>32</v>
      </c>
      <c r="H26">
        <f t="shared" si="5"/>
        <v>32</v>
      </c>
      <c r="I26" s="6">
        <f t="shared" si="6"/>
        <v>0.92488262910798125</v>
      </c>
      <c r="J26" s="6">
        <f t="shared" si="7"/>
        <v>0.22222222222222221</v>
      </c>
      <c r="K26" s="8">
        <f t="shared" si="8"/>
        <v>7.5117370892018753E-2</v>
      </c>
      <c r="L26" s="8">
        <f t="shared" si="9"/>
        <v>0.77777777777777779</v>
      </c>
      <c r="M26" s="9">
        <f t="shared" si="10"/>
        <v>0.14710485133020335</v>
      </c>
      <c r="N26" s="6">
        <f t="shared" si="11"/>
        <v>0.68344461564800552</v>
      </c>
      <c r="O26" s="8">
        <f t="shared" si="0"/>
        <v>0.57355242566510167</v>
      </c>
      <c r="P26" s="8">
        <f t="shared" si="1"/>
        <v>0.68344461564800552</v>
      </c>
      <c r="R26" s="10"/>
    </row>
    <row r="27" spans="1:27" x14ac:dyDescent="0.3">
      <c r="A27">
        <v>1</v>
      </c>
      <c r="B27">
        <v>35</v>
      </c>
      <c r="D27">
        <v>37</v>
      </c>
      <c r="E27">
        <f t="shared" si="2"/>
        <v>389</v>
      </c>
      <c r="F27">
        <f t="shared" si="3"/>
        <v>109</v>
      </c>
      <c r="G27">
        <f t="shared" si="4"/>
        <v>37</v>
      </c>
      <c r="H27">
        <f t="shared" si="5"/>
        <v>37</v>
      </c>
      <c r="I27" s="6">
        <f t="shared" si="6"/>
        <v>0.91314553990610325</v>
      </c>
      <c r="J27" s="6">
        <f t="shared" si="7"/>
        <v>0.25342465753424659</v>
      </c>
      <c r="K27" s="8">
        <f t="shared" si="8"/>
        <v>8.6854460093896746E-2</v>
      </c>
      <c r="L27" s="8">
        <f t="shared" si="9"/>
        <v>0.74657534246575341</v>
      </c>
      <c r="M27" s="9">
        <f t="shared" si="10"/>
        <v>0.16657019744034995</v>
      </c>
      <c r="N27" s="6">
        <f t="shared" si="11"/>
        <v>0.68646178525444834</v>
      </c>
      <c r="O27" s="8">
        <f t="shared" si="0"/>
        <v>0.58328509872017498</v>
      </c>
      <c r="P27" s="8">
        <f t="shared" si="1"/>
        <v>0.68646178525444834</v>
      </c>
      <c r="R27" s="10"/>
    </row>
    <row r="28" spans="1:27" x14ac:dyDescent="0.3">
      <c r="A28">
        <v>0</v>
      </c>
      <c r="B28">
        <v>49</v>
      </c>
      <c r="D28">
        <v>38</v>
      </c>
      <c r="E28">
        <f t="shared" si="2"/>
        <v>381</v>
      </c>
      <c r="F28">
        <f t="shared" si="3"/>
        <v>106</v>
      </c>
      <c r="G28">
        <f t="shared" si="4"/>
        <v>45</v>
      </c>
      <c r="H28">
        <f t="shared" si="5"/>
        <v>45</v>
      </c>
      <c r="I28" s="6">
        <f t="shared" si="6"/>
        <v>0.89436619718309862</v>
      </c>
      <c r="J28" s="6">
        <f t="shared" si="7"/>
        <v>0.29801324503311261</v>
      </c>
      <c r="K28" s="8">
        <f t="shared" si="8"/>
        <v>0.10563380281690138</v>
      </c>
      <c r="L28" s="8">
        <f t="shared" si="9"/>
        <v>0.70198675496688745</v>
      </c>
      <c r="M28" s="9">
        <f t="shared" si="10"/>
        <v>0.19237944221621128</v>
      </c>
      <c r="N28" s="6">
        <f t="shared" si="11"/>
        <v>0.68945601485729457</v>
      </c>
      <c r="O28" s="8">
        <f t="shared" si="0"/>
        <v>0.59618972110810564</v>
      </c>
      <c r="P28" s="8">
        <f t="shared" si="1"/>
        <v>0.68945601485729457</v>
      </c>
      <c r="R28" s="10"/>
    </row>
    <row r="29" spans="1:27" x14ac:dyDescent="0.3">
      <c r="A29">
        <v>0</v>
      </c>
      <c r="B29">
        <v>21</v>
      </c>
      <c r="D29">
        <v>39</v>
      </c>
      <c r="E29">
        <f t="shared" si="2"/>
        <v>376</v>
      </c>
      <c r="F29">
        <f t="shared" si="3"/>
        <v>103</v>
      </c>
      <c r="G29">
        <f t="shared" si="4"/>
        <v>50</v>
      </c>
      <c r="H29">
        <f t="shared" si="5"/>
        <v>50</v>
      </c>
      <c r="I29" s="6">
        <f t="shared" si="6"/>
        <v>0.88262910798122063</v>
      </c>
      <c r="J29" s="6">
        <f t="shared" si="7"/>
        <v>0.32679738562091504</v>
      </c>
      <c r="K29" s="8">
        <f t="shared" si="8"/>
        <v>0.11737089201877937</v>
      </c>
      <c r="L29" s="8">
        <f t="shared" si="9"/>
        <v>0.67320261437908502</v>
      </c>
      <c r="M29" s="9">
        <f t="shared" si="10"/>
        <v>0.20942649360213572</v>
      </c>
      <c r="N29" s="6">
        <f t="shared" si="11"/>
        <v>0.69164224498222504</v>
      </c>
      <c r="O29" s="8">
        <f t="shared" si="0"/>
        <v>0.60471324680106786</v>
      </c>
      <c r="P29" s="8">
        <f t="shared" si="1"/>
        <v>0.69164224498222504</v>
      </c>
      <c r="R29" s="10"/>
    </row>
    <row r="30" spans="1:27" x14ac:dyDescent="0.3">
      <c r="A30">
        <v>0</v>
      </c>
      <c r="B30">
        <v>51</v>
      </c>
      <c r="D30">
        <v>40</v>
      </c>
      <c r="E30">
        <f t="shared" si="2"/>
        <v>369</v>
      </c>
      <c r="F30">
        <f t="shared" si="3"/>
        <v>97</v>
      </c>
      <c r="G30">
        <f t="shared" si="4"/>
        <v>57</v>
      </c>
      <c r="H30">
        <f t="shared" si="5"/>
        <v>57</v>
      </c>
      <c r="I30" s="6">
        <f t="shared" si="6"/>
        <v>0.86619718309859151</v>
      </c>
      <c r="J30" s="6">
        <f t="shared" si="7"/>
        <v>0.37012987012987014</v>
      </c>
      <c r="K30" s="8">
        <f t="shared" si="8"/>
        <v>0.13380281690140849</v>
      </c>
      <c r="L30" s="8">
        <f t="shared" si="9"/>
        <v>0.62987012987012991</v>
      </c>
      <c r="M30" s="9">
        <f t="shared" si="10"/>
        <v>0.23632705322846159</v>
      </c>
      <c r="N30" s="6">
        <f t="shared" si="11"/>
        <v>0.69574570267944691</v>
      </c>
      <c r="O30" s="8">
        <f t="shared" si="0"/>
        <v>0.6181635266142308</v>
      </c>
      <c r="P30" s="8">
        <f t="shared" si="1"/>
        <v>0.69574570267944691</v>
      </c>
      <c r="R30" s="10"/>
    </row>
    <row r="31" spans="1:27" x14ac:dyDescent="0.3">
      <c r="A31">
        <v>1</v>
      </c>
      <c r="B31">
        <v>44</v>
      </c>
      <c r="D31">
        <v>41</v>
      </c>
      <c r="E31">
        <f t="shared" si="2"/>
        <v>355</v>
      </c>
      <c r="F31">
        <f t="shared" si="3"/>
        <v>91</v>
      </c>
      <c r="G31">
        <f t="shared" si="4"/>
        <v>71</v>
      </c>
      <c r="H31">
        <f t="shared" si="5"/>
        <v>71</v>
      </c>
      <c r="I31" s="6">
        <f t="shared" si="6"/>
        <v>0.83333333333333337</v>
      </c>
      <c r="J31" s="6">
        <f t="shared" si="7"/>
        <v>0.43827160493827161</v>
      </c>
      <c r="K31" s="8">
        <f t="shared" si="8"/>
        <v>0.16666666666666663</v>
      </c>
      <c r="L31" s="8">
        <f t="shared" si="9"/>
        <v>0.56172839506172845</v>
      </c>
      <c r="M31" s="9">
        <f t="shared" si="10"/>
        <v>0.27160493827160503</v>
      </c>
      <c r="N31" s="6">
        <f t="shared" si="11"/>
        <v>0.69758793205120884</v>
      </c>
      <c r="O31" s="8">
        <f t="shared" si="0"/>
        <v>0.63580246913580252</v>
      </c>
      <c r="P31" s="8">
        <f t="shared" si="1"/>
        <v>0.69758793205120884</v>
      </c>
      <c r="R31" s="10"/>
    </row>
    <row r="32" spans="1:27" x14ac:dyDescent="0.3">
      <c r="A32">
        <v>0</v>
      </c>
      <c r="B32">
        <v>49</v>
      </c>
      <c r="D32">
        <v>42</v>
      </c>
      <c r="E32">
        <f t="shared" si="2"/>
        <v>344</v>
      </c>
      <c r="F32">
        <f t="shared" si="3"/>
        <v>87</v>
      </c>
      <c r="G32">
        <f t="shared" si="4"/>
        <v>82</v>
      </c>
      <c r="H32">
        <f t="shared" si="5"/>
        <v>82</v>
      </c>
      <c r="I32" s="6">
        <f t="shared" si="6"/>
        <v>0.80751173708920188</v>
      </c>
      <c r="J32" s="6">
        <f t="shared" si="7"/>
        <v>0.48520710059171596</v>
      </c>
      <c r="K32" s="8">
        <f t="shared" si="8"/>
        <v>0.19248826291079812</v>
      </c>
      <c r="L32" s="8">
        <f t="shared" si="9"/>
        <v>0.51479289940828399</v>
      </c>
      <c r="M32" s="9">
        <f t="shared" si="10"/>
        <v>0.29271883768091778</v>
      </c>
      <c r="N32" s="6">
        <f t="shared" si="11"/>
        <v>0.69676607616633701</v>
      </c>
      <c r="O32" s="8">
        <f t="shared" si="0"/>
        <v>0.64635941884045889</v>
      </c>
      <c r="P32" s="8">
        <f t="shared" si="1"/>
        <v>0.69676607616633701</v>
      </c>
      <c r="R32" s="10"/>
    </row>
    <row r="33" spans="1:18" x14ac:dyDescent="0.3">
      <c r="A33">
        <v>0</v>
      </c>
      <c r="B33">
        <v>56</v>
      </c>
      <c r="D33">
        <v>43</v>
      </c>
      <c r="E33">
        <f t="shared" si="2"/>
        <v>336</v>
      </c>
      <c r="F33">
        <f t="shared" si="3"/>
        <v>82</v>
      </c>
      <c r="G33">
        <f t="shared" si="4"/>
        <v>90</v>
      </c>
      <c r="H33">
        <f t="shared" si="5"/>
        <v>90</v>
      </c>
      <c r="I33" s="6">
        <f t="shared" si="6"/>
        <v>0.78873239436619713</v>
      </c>
      <c r="J33" s="6">
        <f t="shared" si="7"/>
        <v>0.52325581395348841</v>
      </c>
      <c r="K33" s="8">
        <f t="shared" si="8"/>
        <v>0.21126760563380287</v>
      </c>
      <c r="L33" s="8">
        <f t="shared" si="9"/>
        <v>0.47674418604651159</v>
      </c>
      <c r="M33" s="9">
        <f t="shared" si="10"/>
        <v>0.31198820831968543</v>
      </c>
      <c r="N33" s="6">
        <f t="shared" si="11"/>
        <v>0.69751316873902602</v>
      </c>
      <c r="O33" s="8">
        <f t="shared" si="0"/>
        <v>0.65599410415984272</v>
      </c>
      <c r="P33" s="8">
        <f t="shared" si="1"/>
        <v>0.69751316873902602</v>
      </c>
      <c r="R33" s="10"/>
    </row>
    <row r="34" spans="1:18" x14ac:dyDescent="0.3">
      <c r="A34">
        <v>1</v>
      </c>
      <c r="B34">
        <v>55</v>
      </c>
      <c r="D34">
        <v>44</v>
      </c>
      <c r="E34">
        <f t="shared" si="2"/>
        <v>322</v>
      </c>
      <c r="F34">
        <f t="shared" si="3"/>
        <v>80</v>
      </c>
      <c r="G34">
        <f t="shared" si="4"/>
        <v>104</v>
      </c>
      <c r="H34">
        <f t="shared" si="5"/>
        <v>104</v>
      </c>
      <c r="I34" s="6">
        <f t="shared" si="6"/>
        <v>0.755868544600939</v>
      </c>
      <c r="J34" s="6">
        <f t="shared" si="7"/>
        <v>0.56521739130434778</v>
      </c>
      <c r="K34" s="8">
        <f t="shared" si="8"/>
        <v>0.244131455399061</v>
      </c>
      <c r="L34" s="8">
        <f t="shared" si="9"/>
        <v>0.43478260869565222</v>
      </c>
      <c r="M34" s="9">
        <f t="shared" si="10"/>
        <v>0.32108593590528667</v>
      </c>
      <c r="N34" s="6">
        <f t="shared" si="11"/>
        <v>0.69035975078716416</v>
      </c>
      <c r="O34" s="8">
        <f t="shared" si="0"/>
        <v>0.66054296795264333</v>
      </c>
      <c r="P34" s="8">
        <f t="shared" si="1"/>
        <v>0.69035975078716416</v>
      </c>
      <c r="R34" s="10"/>
    </row>
    <row r="35" spans="1:18" x14ac:dyDescent="0.3">
      <c r="A35">
        <v>1</v>
      </c>
      <c r="B35">
        <v>37</v>
      </c>
      <c r="D35">
        <v>45</v>
      </c>
      <c r="E35">
        <f t="shared" si="2"/>
        <v>307</v>
      </c>
      <c r="F35">
        <f t="shared" si="3"/>
        <v>77</v>
      </c>
      <c r="G35">
        <f t="shared" si="4"/>
        <v>119</v>
      </c>
      <c r="H35">
        <f t="shared" si="5"/>
        <v>119</v>
      </c>
      <c r="I35" s="6">
        <f t="shared" si="6"/>
        <v>0.72065727699530513</v>
      </c>
      <c r="J35" s="6">
        <f t="shared" si="7"/>
        <v>0.6071428571428571</v>
      </c>
      <c r="K35" s="8">
        <f t="shared" si="8"/>
        <v>0.27934272300469487</v>
      </c>
      <c r="L35" s="8">
        <f t="shared" si="9"/>
        <v>0.3928571428571429</v>
      </c>
      <c r="M35" s="9">
        <f t="shared" si="10"/>
        <v>0.32780013413816222</v>
      </c>
      <c r="N35" s="6">
        <f>$L$5*I35+$L$6*J35</f>
        <v>0.6816530926700417</v>
      </c>
      <c r="O35" s="8">
        <f t="shared" si="0"/>
        <v>0.66390006706908111</v>
      </c>
      <c r="P35" s="8">
        <f t="shared" si="1"/>
        <v>0.6816530926700417</v>
      </c>
      <c r="R35" s="10"/>
    </row>
    <row r="36" spans="1:18" x14ac:dyDescent="0.3">
      <c r="A36">
        <v>1</v>
      </c>
      <c r="B36">
        <v>52</v>
      </c>
      <c r="D36">
        <v>46</v>
      </c>
      <c r="E36">
        <f t="shared" si="2"/>
        <v>292</v>
      </c>
      <c r="F36">
        <f t="shared" si="3"/>
        <v>70</v>
      </c>
      <c r="G36">
        <f t="shared" si="4"/>
        <v>134</v>
      </c>
      <c r="H36">
        <f t="shared" si="5"/>
        <v>134</v>
      </c>
      <c r="I36" s="6">
        <f t="shared" si="6"/>
        <v>0.68544600938967137</v>
      </c>
      <c r="J36" s="6">
        <f t="shared" si="7"/>
        <v>0.65686274509803921</v>
      </c>
      <c r="K36" s="8">
        <f t="shared" si="8"/>
        <v>0.31455399061032863</v>
      </c>
      <c r="L36" s="8">
        <f t="shared" si="9"/>
        <v>0.34313725490196079</v>
      </c>
      <c r="M36" s="9">
        <f t="shared" si="10"/>
        <v>0.34230875448771059</v>
      </c>
      <c r="N36" s="6">
        <f t="shared" si="11"/>
        <v>0.67562464122783172</v>
      </c>
      <c r="O36" s="8">
        <f t="shared" si="0"/>
        <v>0.67115437724385529</v>
      </c>
      <c r="P36" s="8">
        <f t="shared" si="1"/>
        <v>0.67562464122783172</v>
      </c>
      <c r="R36" s="10"/>
    </row>
    <row r="37" spans="1:18" x14ac:dyDescent="0.3">
      <c r="A37">
        <v>1</v>
      </c>
      <c r="B37">
        <v>42</v>
      </c>
      <c r="D37">
        <v>47</v>
      </c>
      <c r="E37">
        <f t="shared" si="2"/>
        <v>276</v>
      </c>
      <c r="F37">
        <f t="shared" si="3"/>
        <v>65</v>
      </c>
      <c r="G37">
        <f t="shared" si="4"/>
        <v>150</v>
      </c>
      <c r="H37">
        <f t="shared" si="5"/>
        <v>150</v>
      </c>
      <c r="I37" s="6">
        <f t="shared" si="6"/>
        <v>0.647887323943662</v>
      </c>
      <c r="J37" s="6">
        <f t="shared" si="7"/>
        <v>0.69767441860465118</v>
      </c>
      <c r="K37" s="8">
        <f t="shared" si="8"/>
        <v>0.352112676056338</v>
      </c>
      <c r="L37" s="8">
        <f t="shared" si="9"/>
        <v>0.30232558139534882</v>
      </c>
      <c r="M37" s="9">
        <f t="shared" si="10"/>
        <v>0.34556174254831307</v>
      </c>
      <c r="N37" s="6">
        <f t="shared" si="11"/>
        <v>0.66499444583796175</v>
      </c>
      <c r="O37" s="8">
        <f t="shared" si="0"/>
        <v>0.67278087127415653</v>
      </c>
      <c r="P37" s="8">
        <f t="shared" si="1"/>
        <v>0.66499444583796175</v>
      </c>
      <c r="R37" s="10"/>
    </row>
    <row r="38" spans="1:18" x14ac:dyDescent="0.3">
      <c r="A38">
        <v>1</v>
      </c>
      <c r="B38">
        <v>51</v>
      </c>
      <c r="D38">
        <v>48</v>
      </c>
      <c r="E38">
        <f t="shared" si="2"/>
        <v>246</v>
      </c>
      <c r="F38">
        <f t="shared" si="3"/>
        <v>59</v>
      </c>
      <c r="G38">
        <f t="shared" si="4"/>
        <v>180</v>
      </c>
      <c r="H38">
        <f t="shared" si="5"/>
        <v>180</v>
      </c>
      <c r="I38" s="6">
        <f t="shared" si="6"/>
        <v>0.57746478873239437</v>
      </c>
      <c r="J38" s="6">
        <f t="shared" si="7"/>
        <v>0.7531380753138075</v>
      </c>
      <c r="K38" s="8">
        <f t="shared" si="8"/>
        <v>0.42253521126760563</v>
      </c>
      <c r="L38" s="8">
        <f t="shared" si="9"/>
        <v>0.2468619246861925</v>
      </c>
      <c r="M38" s="9">
        <f t="shared" si="10"/>
        <v>0.33060286404620198</v>
      </c>
      <c r="N38" s="6">
        <f t="shared" si="11"/>
        <v>0.63782710446067659</v>
      </c>
      <c r="O38" s="8">
        <f t="shared" si="0"/>
        <v>0.66530143202310099</v>
      </c>
      <c r="P38" s="8">
        <f t="shared" si="1"/>
        <v>0.63782710446067659</v>
      </c>
      <c r="R38" s="10"/>
    </row>
    <row r="39" spans="1:18" x14ac:dyDescent="0.3">
      <c r="A39">
        <v>1</v>
      </c>
      <c r="B39">
        <v>41</v>
      </c>
      <c r="D39">
        <v>49</v>
      </c>
      <c r="E39">
        <f t="shared" si="2"/>
        <v>220</v>
      </c>
      <c r="F39">
        <f t="shared" si="3"/>
        <v>51</v>
      </c>
      <c r="G39">
        <f t="shared" si="4"/>
        <v>206</v>
      </c>
      <c r="H39">
        <f t="shared" si="5"/>
        <v>206</v>
      </c>
      <c r="I39" s="6">
        <f t="shared" si="6"/>
        <v>0.51643192488262912</v>
      </c>
      <c r="J39" s="6">
        <f t="shared" si="7"/>
        <v>0.80155642023346307</v>
      </c>
      <c r="K39" s="8">
        <f t="shared" si="8"/>
        <v>0.48356807511737088</v>
      </c>
      <c r="L39" s="8">
        <f t="shared" si="9"/>
        <v>0.19844357976653693</v>
      </c>
      <c r="M39" s="9">
        <f t="shared" si="10"/>
        <v>0.31798834511609231</v>
      </c>
      <c r="N39" s="6">
        <f t="shared" si="11"/>
        <v>0.61440228306943334</v>
      </c>
      <c r="O39" s="8">
        <f t="shared" si="0"/>
        <v>0.65899417255804615</v>
      </c>
      <c r="P39" s="8">
        <f t="shared" si="1"/>
        <v>0.61440228306943334</v>
      </c>
      <c r="R39" s="10"/>
    </row>
    <row r="40" spans="1:18" x14ac:dyDescent="0.3">
      <c r="A40">
        <v>1</v>
      </c>
      <c r="B40">
        <v>45</v>
      </c>
      <c r="D40">
        <v>50</v>
      </c>
      <c r="E40">
        <f t="shared" si="2"/>
        <v>203</v>
      </c>
      <c r="F40">
        <f t="shared" si="3"/>
        <v>38</v>
      </c>
      <c r="G40">
        <f t="shared" si="4"/>
        <v>223</v>
      </c>
      <c r="H40">
        <f t="shared" si="5"/>
        <v>223</v>
      </c>
      <c r="I40" s="6">
        <f t="shared" si="6"/>
        <v>0.47652582159624413</v>
      </c>
      <c r="J40" s="6">
        <f t="shared" si="7"/>
        <v>0.85440613026819923</v>
      </c>
      <c r="K40" s="8">
        <f t="shared" si="8"/>
        <v>0.52347417840375587</v>
      </c>
      <c r="L40" s="8">
        <f t="shared" si="9"/>
        <v>0.14559386973180077</v>
      </c>
      <c r="M40" s="9">
        <f t="shared" si="10"/>
        <v>0.33093195186444335</v>
      </c>
      <c r="N40" s="6">
        <f t="shared" si="11"/>
        <v>0.60636759175625332</v>
      </c>
      <c r="O40" s="8">
        <f t="shared" si="0"/>
        <v>0.66546597593222168</v>
      </c>
      <c r="P40" s="8">
        <f t="shared" si="1"/>
        <v>0.60636759175625332</v>
      </c>
      <c r="R40" s="10"/>
    </row>
    <row r="41" spans="1:18" x14ac:dyDescent="0.3">
      <c r="A41">
        <v>0</v>
      </c>
      <c r="B41">
        <v>30</v>
      </c>
      <c r="D41">
        <v>51</v>
      </c>
      <c r="E41">
        <f t="shared" si="2"/>
        <v>178</v>
      </c>
      <c r="F41">
        <f t="shared" si="3"/>
        <v>34</v>
      </c>
      <c r="G41">
        <f t="shared" si="4"/>
        <v>248</v>
      </c>
      <c r="H41">
        <f t="shared" si="5"/>
        <v>248</v>
      </c>
      <c r="I41" s="6">
        <f t="shared" si="6"/>
        <v>0.41784037558685444</v>
      </c>
      <c r="J41" s="6">
        <f t="shared" si="7"/>
        <v>0.87943262411347523</v>
      </c>
      <c r="K41" s="8">
        <f t="shared" si="8"/>
        <v>0.5821596244131455</v>
      </c>
      <c r="L41" s="8">
        <f t="shared" si="9"/>
        <v>0.12056737588652477</v>
      </c>
      <c r="M41" s="9">
        <f t="shared" si="10"/>
        <v>0.29727299970032961</v>
      </c>
      <c r="N41" s="6">
        <f t="shared" si="11"/>
        <v>0.57644603263067018</v>
      </c>
      <c r="O41" s="8">
        <f t="shared" ref="O41:O59" si="12">AVERAGE(I41,J41)</f>
        <v>0.6486364998501648</v>
      </c>
      <c r="P41" s="8">
        <f t="shared" ref="P41:P59" si="13">$L$5*I41+$L$6*J41</f>
        <v>0.57644603263067018</v>
      </c>
      <c r="R41" s="10"/>
    </row>
    <row r="42" spans="1:18" x14ac:dyDescent="0.3">
      <c r="A42">
        <v>1</v>
      </c>
      <c r="B42">
        <v>50</v>
      </c>
      <c r="D42">
        <v>52</v>
      </c>
      <c r="E42">
        <f t="shared" si="2"/>
        <v>161</v>
      </c>
      <c r="F42">
        <f t="shared" si="3"/>
        <v>30</v>
      </c>
      <c r="G42">
        <f t="shared" si="4"/>
        <v>265</v>
      </c>
      <c r="H42">
        <f t="shared" si="5"/>
        <v>265</v>
      </c>
      <c r="I42" s="6">
        <f t="shared" si="6"/>
        <v>0.3779342723004695</v>
      </c>
      <c r="J42" s="6">
        <f t="shared" si="7"/>
        <v>0.89830508474576276</v>
      </c>
      <c r="K42" s="8">
        <f t="shared" si="8"/>
        <v>0.6220657276995305</v>
      </c>
      <c r="L42" s="8">
        <f t="shared" si="9"/>
        <v>0.10169491525423724</v>
      </c>
      <c r="M42" s="9">
        <f t="shared" si="10"/>
        <v>0.27623935704623226</v>
      </c>
      <c r="N42" s="6">
        <f t="shared" si="11"/>
        <v>0.5567365699511635</v>
      </c>
      <c r="O42" s="8">
        <f t="shared" si="12"/>
        <v>0.63811967852311613</v>
      </c>
      <c r="P42" s="8">
        <f t="shared" si="13"/>
        <v>0.5567365699511635</v>
      </c>
      <c r="R42" s="10"/>
    </row>
    <row r="43" spans="1:18" x14ac:dyDescent="0.3">
      <c r="A43">
        <v>1</v>
      </c>
      <c r="B43">
        <v>47</v>
      </c>
      <c r="D43">
        <v>53</v>
      </c>
      <c r="E43">
        <f t="shared" si="2"/>
        <v>137</v>
      </c>
      <c r="F43">
        <f t="shared" si="3"/>
        <v>19</v>
      </c>
      <c r="G43">
        <f t="shared" si="4"/>
        <v>289</v>
      </c>
      <c r="H43">
        <f t="shared" si="5"/>
        <v>289</v>
      </c>
      <c r="I43" s="6">
        <f t="shared" si="6"/>
        <v>0.32159624413145538</v>
      </c>
      <c r="J43" s="6">
        <f t="shared" si="7"/>
        <v>0.93831168831168832</v>
      </c>
      <c r="K43" s="8">
        <f t="shared" si="8"/>
        <v>0.67840375586854462</v>
      </c>
      <c r="L43" s="8">
        <f t="shared" si="9"/>
        <v>6.1688311688311681E-2</v>
      </c>
      <c r="M43" s="9">
        <f t="shared" si="10"/>
        <v>0.2599079324431437</v>
      </c>
      <c r="N43" s="6">
        <f t="shared" si="11"/>
        <v>0.53350309166950149</v>
      </c>
      <c r="O43" s="8">
        <f t="shared" si="12"/>
        <v>0.62995396622157185</v>
      </c>
      <c r="P43" s="8">
        <f t="shared" si="13"/>
        <v>0.53350309166950149</v>
      </c>
      <c r="R43" s="10"/>
    </row>
    <row r="44" spans="1:18" x14ac:dyDescent="0.3">
      <c r="A44">
        <v>0</v>
      </c>
      <c r="B44">
        <v>24</v>
      </c>
      <c r="D44">
        <v>54</v>
      </c>
      <c r="E44">
        <f t="shared" si="2"/>
        <v>114</v>
      </c>
      <c r="F44">
        <f t="shared" si="3"/>
        <v>15</v>
      </c>
      <c r="G44">
        <f t="shared" si="4"/>
        <v>312</v>
      </c>
      <c r="H44">
        <f t="shared" si="5"/>
        <v>312</v>
      </c>
      <c r="I44" s="6">
        <f t="shared" si="6"/>
        <v>0.26760563380281688</v>
      </c>
      <c r="J44" s="6">
        <f t="shared" si="7"/>
        <v>0.95412844036697253</v>
      </c>
      <c r="K44" s="8">
        <f t="shared" si="8"/>
        <v>0.73239436619718312</v>
      </c>
      <c r="L44" s="8">
        <f t="shared" si="9"/>
        <v>4.587155963302747E-2</v>
      </c>
      <c r="M44" s="9">
        <f t="shared" si="10"/>
        <v>0.22173407416978952</v>
      </c>
      <c r="N44" s="6">
        <f t="shared" si="11"/>
        <v>0.50349867827709527</v>
      </c>
      <c r="O44" s="8">
        <f t="shared" si="12"/>
        <v>0.61086703708489476</v>
      </c>
      <c r="P44" s="8">
        <f t="shared" si="13"/>
        <v>0.50349867827709527</v>
      </c>
      <c r="R44" s="10"/>
    </row>
    <row r="45" spans="1:18" x14ac:dyDescent="0.3">
      <c r="A45">
        <v>1</v>
      </c>
      <c r="B45">
        <v>49</v>
      </c>
      <c r="D45">
        <v>55</v>
      </c>
      <c r="E45">
        <f t="shared" si="2"/>
        <v>100</v>
      </c>
      <c r="F45">
        <f t="shared" si="3"/>
        <v>11</v>
      </c>
      <c r="G45">
        <f t="shared" si="4"/>
        <v>326</v>
      </c>
      <c r="H45">
        <f t="shared" si="5"/>
        <v>326</v>
      </c>
      <c r="I45" s="6">
        <f t="shared" si="6"/>
        <v>0.23474178403755869</v>
      </c>
      <c r="J45" s="6">
        <f t="shared" si="7"/>
        <v>0.96735905044510384</v>
      </c>
      <c r="K45" s="8">
        <f t="shared" si="8"/>
        <v>0.76525821596244126</v>
      </c>
      <c r="L45" s="8">
        <f t="shared" si="9"/>
        <v>3.2640949554896159E-2</v>
      </c>
      <c r="M45" s="9">
        <f t="shared" si="10"/>
        <v>0.20210083448266247</v>
      </c>
      <c r="N45" s="6">
        <f t="shared" si="11"/>
        <v>0.48647314059978142</v>
      </c>
      <c r="O45" s="8">
        <f t="shared" si="12"/>
        <v>0.60105041724133124</v>
      </c>
      <c r="P45" s="8">
        <f t="shared" si="13"/>
        <v>0.48647314059978142</v>
      </c>
      <c r="R45" s="10"/>
    </row>
    <row r="46" spans="1:18" x14ac:dyDescent="0.3">
      <c r="A46">
        <v>1</v>
      </c>
      <c r="B46">
        <v>55</v>
      </c>
      <c r="D46">
        <v>56</v>
      </c>
      <c r="E46">
        <f t="shared" si="2"/>
        <v>83</v>
      </c>
      <c r="F46">
        <f t="shared" si="3"/>
        <v>10</v>
      </c>
      <c r="G46">
        <f t="shared" si="4"/>
        <v>343</v>
      </c>
      <c r="H46">
        <f t="shared" si="5"/>
        <v>343</v>
      </c>
      <c r="I46" s="6">
        <f t="shared" si="6"/>
        <v>0.19483568075117372</v>
      </c>
      <c r="J46" s="6">
        <f t="shared" si="7"/>
        <v>0.97167138810198306</v>
      </c>
      <c r="K46" s="8">
        <f t="shared" si="8"/>
        <v>0.80516431924882625</v>
      </c>
      <c r="L46" s="8">
        <f t="shared" si="9"/>
        <v>2.8328611898016942E-2</v>
      </c>
      <c r="M46" s="9">
        <f t="shared" si="10"/>
        <v>0.16650706885315669</v>
      </c>
      <c r="N46" s="6">
        <f t="shared" si="11"/>
        <v>0.46176073890098956</v>
      </c>
      <c r="O46" s="8">
        <f t="shared" si="12"/>
        <v>0.58325353442657835</v>
      </c>
      <c r="P46" s="8">
        <f t="shared" si="13"/>
        <v>0.46176073890098956</v>
      </c>
      <c r="R46" s="10"/>
    </row>
    <row r="47" spans="1:18" x14ac:dyDescent="0.3">
      <c r="A47">
        <v>1</v>
      </c>
      <c r="B47">
        <v>52</v>
      </c>
      <c r="D47">
        <v>57</v>
      </c>
      <c r="E47">
        <f t="shared" si="2"/>
        <v>67</v>
      </c>
      <c r="F47">
        <f t="shared" si="3"/>
        <v>8</v>
      </c>
      <c r="G47">
        <f t="shared" si="4"/>
        <v>359</v>
      </c>
      <c r="H47">
        <f t="shared" si="5"/>
        <v>359</v>
      </c>
      <c r="I47" s="6">
        <f t="shared" si="6"/>
        <v>0.15727699530516431</v>
      </c>
      <c r="J47" s="6">
        <f t="shared" si="7"/>
        <v>0.97820163487738421</v>
      </c>
      <c r="K47" s="8">
        <f t="shared" si="8"/>
        <v>0.84272300469483574</v>
      </c>
      <c r="L47" s="8">
        <f t="shared" si="9"/>
        <v>2.1798365122615793E-2</v>
      </c>
      <c r="M47" s="9">
        <f t="shared" si="10"/>
        <v>0.13547863018254858</v>
      </c>
      <c r="N47" s="6">
        <f t="shared" si="11"/>
        <v>0.43935125512736001</v>
      </c>
      <c r="O47" s="8">
        <f t="shared" si="12"/>
        <v>0.56773931509127429</v>
      </c>
      <c r="P47" s="8">
        <f t="shared" si="13"/>
        <v>0.43935125512736001</v>
      </c>
      <c r="R47" s="10"/>
    </row>
    <row r="48" spans="1:18" x14ac:dyDescent="0.3">
      <c r="A48">
        <v>1</v>
      </c>
      <c r="B48">
        <v>58</v>
      </c>
      <c r="D48">
        <v>58</v>
      </c>
      <c r="E48">
        <f t="shared" si="2"/>
        <v>52</v>
      </c>
      <c r="F48">
        <f t="shared" si="3"/>
        <v>7</v>
      </c>
      <c r="G48">
        <f t="shared" si="4"/>
        <v>374</v>
      </c>
      <c r="H48">
        <f t="shared" si="5"/>
        <v>374</v>
      </c>
      <c r="I48" s="6">
        <f t="shared" si="6"/>
        <v>0.12206572769953052</v>
      </c>
      <c r="J48" s="6">
        <f t="shared" si="7"/>
        <v>0.98162729658792647</v>
      </c>
      <c r="K48" s="8">
        <f t="shared" si="8"/>
        <v>0.8779342723004695</v>
      </c>
      <c r="L48" s="8">
        <f t="shared" si="9"/>
        <v>1.8372703412073532E-2</v>
      </c>
      <c r="M48" s="9">
        <f t="shared" si="10"/>
        <v>0.10369302428745697</v>
      </c>
      <c r="N48" s="6">
        <f t="shared" si="11"/>
        <v>0.41741585075363263</v>
      </c>
      <c r="O48" s="8">
        <f t="shared" si="12"/>
        <v>0.55184651214372848</v>
      </c>
      <c r="P48" s="8">
        <f t="shared" si="13"/>
        <v>0.41741585075363263</v>
      </c>
      <c r="R48" s="10"/>
    </row>
    <row r="49" spans="1:18" x14ac:dyDescent="0.3">
      <c r="A49">
        <v>1</v>
      </c>
      <c r="B49">
        <v>53</v>
      </c>
      <c r="D49">
        <v>59</v>
      </c>
      <c r="E49">
        <f t="shared" si="2"/>
        <v>40</v>
      </c>
      <c r="F49">
        <f t="shared" si="3"/>
        <v>6</v>
      </c>
      <c r="G49">
        <f t="shared" si="4"/>
        <v>386</v>
      </c>
      <c r="H49">
        <f t="shared" si="5"/>
        <v>386</v>
      </c>
      <c r="I49" s="6">
        <f t="shared" si="6"/>
        <v>9.3896713615023469E-2</v>
      </c>
      <c r="J49" s="6">
        <f t="shared" si="7"/>
        <v>0.98469387755102045</v>
      </c>
      <c r="K49" s="8">
        <f t="shared" si="8"/>
        <v>0.9061032863849765</v>
      </c>
      <c r="L49" s="8">
        <f t="shared" si="9"/>
        <v>1.5306122448979553E-2</v>
      </c>
      <c r="M49" s="9">
        <f t="shared" si="10"/>
        <v>7.8590591166043833E-2</v>
      </c>
      <c r="N49" s="6">
        <f t="shared" si="11"/>
        <v>0.39997956039118265</v>
      </c>
      <c r="O49" s="8">
        <f t="shared" si="12"/>
        <v>0.53929529558302192</v>
      </c>
      <c r="P49" s="8">
        <f t="shared" si="13"/>
        <v>0.39997956039118265</v>
      </c>
      <c r="R49" s="10"/>
    </row>
    <row r="50" spans="1:18" x14ac:dyDescent="0.3">
      <c r="A50">
        <v>1</v>
      </c>
      <c r="B50">
        <v>52</v>
      </c>
      <c r="D50">
        <v>60</v>
      </c>
      <c r="E50">
        <f t="shared" si="2"/>
        <v>34</v>
      </c>
      <c r="F50">
        <f t="shared" si="3"/>
        <v>6</v>
      </c>
      <c r="G50">
        <f t="shared" si="4"/>
        <v>392</v>
      </c>
      <c r="H50">
        <f t="shared" si="5"/>
        <v>392</v>
      </c>
      <c r="I50" s="6">
        <f t="shared" si="6"/>
        <v>7.9812206572769953E-2</v>
      </c>
      <c r="J50" s="6">
        <f t="shared" si="7"/>
        <v>0.98492462311557794</v>
      </c>
      <c r="K50" s="8">
        <f t="shared" si="8"/>
        <v>0.92018779342723001</v>
      </c>
      <c r="L50" s="8">
        <f t="shared" si="9"/>
        <v>1.5075376884422065E-2</v>
      </c>
      <c r="M50" s="9">
        <f t="shared" si="10"/>
        <v>6.473682968834793E-2</v>
      </c>
      <c r="N50" s="6">
        <f t="shared" si="11"/>
        <v>0.39081385355126946</v>
      </c>
      <c r="O50" s="8">
        <f t="shared" si="12"/>
        <v>0.53236841484417396</v>
      </c>
      <c r="P50" s="8">
        <f t="shared" si="13"/>
        <v>0.39081385355126946</v>
      </c>
      <c r="R50" s="10"/>
    </row>
    <row r="51" spans="1:18" x14ac:dyDescent="0.3">
      <c r="A51">
        <v>1</v>
      </c>
      <c r="B51">
        <v>51</v>
      </c>
      <c r="D51">
        <v>61</v>
      </c>
      <c r="E51">
        <f t="shared" si="2"/>
        <v>27</v>
      </c>
      <c r="F51">
        <f t="shared" si="3"/>
        <v>4</v>
      </c>
      <c r="G51">
        <f t="shared" si="4"/>
        <v>399</v>
      </c>
      <c r="H51">
        <f t="shared" si="5"/>
        <v>399</v>
      </c>
      <c r="I51" s="6">
        <f t="shared" si="6"/>
        <v>6.3380281690140844E-2</v>
      </c>
      <c r="J51" s="6">
        <f t="shared" si="7"/>
        <v>0.99007444168734493</v>
      </c>
      <c r="K51" s="8">
        <f t="shared" si="8"/>
        <v>0.93661971830985913</v>
      </c>
      <c r="L51" s="8">
        <f t="shared" si="9"/>
        <v>9.9255583126550695E-3</v>
      </c>
      <c r="M51" s="9">
        <f t="shared" si="10"/>
        <v>5.3454723377485802E-2</v>
      </c>
      <c r="N51" s="6">
        <f t="shared" si="11"/>
        <v>0.381797535433402</v>
      </c>
      <c r="O51" s="8">
        <f t="shared" si="12"/>
        <v>0.5267273616887429</v>
      </c>
      <c r="P51" s="8">
        <f t="shared" si="13"/>
        <v>0.381797535433402</v>
      </c>
      <c r="R51" s="10"/>
    </row>
    <row r="52" spans="1:18" x14ac:dyDescent="0.3">
      <c r="A52">
        <v>1</v>
      </c>
      <c r="B52">
        <v>52</v>
      </c>
      <c r="D52">
        <v>62</v>
      </c>
      <c r="E52">
        <f t="shared" si="2"/>
        <v>20</v>
      </c>
      <c r="F52">
        <f t="shared" si="3"/>
        <v>2</v>
      </c>
      <c r="G52">
        <f t="shared" si="4"/>
        <v>406</v>
      </c>
      <c r="H52">
        <f t="shared" si="5"/>
        <v>406</v>
      </c>
      <c r="I52" s="6">
        <f t="shared" si="6"/>
        <v>4.6948356807511735E-2</v>
      </c>
      <c r="J52" s="6">
        <f t="shared" si="7"/>
        <v>0.99509803921568629</v>
      </c>
      <c r="K52" s="8">
        <f t="shared" si="8"/>
        <v>0.95305164319248825</v>
      </c>
      <c r="L52" s="8">
        <f t="shared" si="9"/>
        <v>4.9019607843137081E-3</v>
      </c>
      <c r="M52" s="9">
        <f t="shared" si="10"/>
        <v>4.204639602319804E-2</v>
      </c>
      <c r="N52" s="6">
        <f t="shared" si="11"/>
        <v>0.37273784706486601</v>
      </c>
      <c r="O52" s="8">
        <f t="shared" si="12"/>
        <v>0.52102319801159902</v>
      </c>
      <c r="P52" s="8">
        <f t="shared" si="13"/>
        <v>0.37273784706486601</v>
      </c>
      <c r="R52" s="10"/>
    </row>
    <row r="53" spans="1:18" x14ac:dyDescent="0.3">
      <c r="A53">
        <v>0</v>
      </c>
      <c r="B53">
        <v>52</v>
      </c>
      <c r="D53">
        <v>63</v>
      </c>
      <c r="E53">
        <f t="shared" si="2"/>
        <v>15</v>
      </c>
      <c r="F53">
        <f t="shared" si="3"/>
        <v>2</v>
      </c>
      <c r="G53">
        <f t="shared" si="4"/>
        <v>411</v>
      </c>
      <c r="H53">
        <f t="shared" si="5"/>
        <v>411</v>
      </c>
      <c r="I53" s="6">
        <f t="shared" si="6"/>
        <v>3.5211267605633804E-2</v>
      </c>
      <c r="J53" s="6">
        <f t="shared" si="7"/>
        <v>0.99515738498789341</v>
      </c>
      <c r="K53" s="8">
        <f t="shared" si="8"/>
        <v>0.96478873239436624</v>
      </c>
      <c r="L53" s="8">
        <f t="shared" si="9"/>
        <v>4.8426150121065881E-3</v>
      </c>
      <c r="M53" s="9">
        <f t="shared" si="10"/>
        <v>3.0368652593527168E-2</v>
      </c>
      <c r="N53" s="6">
        <f t="shared" si="11"/>
        <v>0.36505407835485393</v>
      </c>
      <c r="O53" s="8">
        <f t="shared" si="12"/>
        <v>0.51518432629676358</v>
      </c>
      <c r="P53" s="8">
        <f t="shared" si="13"/>
        <v>0.36505407835485393</v>
      </c>
      <c r="R53" s="10"/>
    </row>
    <row r="54" spans="1:18" x14ac:dyDescent="0.3">
      <c r="A54">
        <v>1</v>
      </c>
      <c r="B54">
        <v>51</v>
      </c>
      <c r="D54">
        <v>64</v>
      </c>
      <c r="E54">
        <f t="shared" si="2"/>
        <v>14</v>
      </c>
      <c r="F54">
        <f t="shared" si="3"/>
        <v>2</v>
      </c>
      <c r="G54">
        <f t="shared" si="4"/>
        <v>412</v>
      </c>
      <c r="H54">
        <f t="shared" si="5"/>
        <v>412</v>
      </c>
      <c r="I54" s="6">
        <f t="shared" si="6"/>
        <v>3.2863849765258218E-2</v>
      </c>
      <c r="J54" s="6">
        <f t="shared" si="7"/>
        <v>0.99516908212560384</v>
      </c>
      <c r="K54" s="8">
        <f t="shared" si="8"/>
        <v>0.96713615023474175</v>
      </c>
      <c r="L54" s="8">
        <f t="shared" si="9"/>
        <v>4.8309178743961567E-3</v>
      </c>
      <c r="M54" s="9">
        <f t="shared" si="10"/>
        <v>2.8032931890862089E-2</v>
      </c>
      <c r="N54" s="6">
        <f t="shared" si="11"/>
        <v>0.36351726550694863</v>
      </c>
      <c r="O54" s="8">
        <f t="shared" si="12"/>
        <v>0.51401646594543104</v>
      </c>
      <c r="P54" s="8">
        <f t="shared" si="13"/>
        <v>0.36351726550694863</v>
      </c>
      <c r="R54" s="10"/>
    </row>
    <row r="55" spans="1:18" x14ac:dyDescent="0.3">
      <c r="A55">
        <v>1</v>
      </c>
      <c r="B55">
        <v>35</v>
      </c>
      <c r="D55">
        <v>65</v>
      </c>
      <c r="E55">
        <f t="shared" si="2"/>
        <v>10</v>
      </c>
      <c r="F55">
        <f t="shared" si="3"/>
        <v>1</v>
      </c>
      <c r="G55">
        <f t="shared" si="4"/>
        <v>416</v>
      </c>
      <c r="H55">
        <f t="shared" si="5"/>
        <v>416</v>
      </c>
      <c r="I55" s="6">
        <f t="shared" si="6"/>
        <v>2.3474178403755867E-2</v>
      </c>
      <c r="J55" s="6">
        <f t="shared" si="7"/>
        <v>0.99760191846522783</v>
      </c>
      <c r="K55" s="8">
        <f t="shared" si="8"/>
        <v>0.97652582159624413</v>
      </c>
      <c r="L55" s="8">
        <f t="shared" si="9"/>
        <v>2.3980815347721673E-3</v>
      </c>
      <c r="M55" s="9">
        <f t="shared" si="10"/>
        <v>2.1076096868983596E-2</v>
      </c>
      <c r="N55" s="6">
        <f t="shared" si="11"/>
        <v>0.35818987337094882</v>
      </c>
      <c r="O55" s="8">
        <f t="shared" si="12"/>
        <v>0.5105380484344918</v>
      </c>
      <c r="P55" s="8">
        <f t="shared" si="13"/>
        <v>0.35818987337094882</v>
      </c>
      <c r="R55" s="10"/>
    </row>
    <row r="56" spans="1:18" x14ac:dyDescent="0.3">
      <c r="A56">
        <v>0</v>
      </c>
      <c r="B56">
        <v>21</v>
      </c>
      <c r="D56">
        <v>66</v>
      </c>
      <c r="E56">
        <f t="shared" si="2"/>
        <v>8</v>
      </c>
      <c r="F56">
        <f t="shared" si="3"/>
        <v>1</v>
      </c>
      <c r="G56">
        <f t="shared" si="4"/>
        <v>418</v>
      </c>
      <c r="H56">
        <f t="shared" si="5"/>
        <v>418</v>
      </c>
      <c r="I56" s="6">
        <f t="shared" si="6"/>
        <v>1.8779342723004695E-2</v>
      </c>
      <c r="J56" s="6">
        <f>G56/(G56+F56)</f>
        <v>0.99761336515513122</v>
      </c>
      <c r="K56" s="8">
        <f t="shared" si="8"/>
        <v>0.98122065727699526</v>
      </c>
      <c r="L56" s="8">
        <f t="shared" si="9"/>
        <v>2.3866348448687846E-3</v>
      </c>
      <c r="M56" s="9">
        <f t="shared" si="10"/>
        <v>1.6392707878135848E-2</v>
      </c>
      <c r="N56" s="6">
        <f t="shared" si="11"/>
        <v>0.35511214241848116</v>
      </c>
      <c r="O56" s="8">
        <f t="shared" si="12"/>
        <v>0.50819635393906792</v>
      </c>
      <c r="P56" s="8">
        <f t="shared" si="13"/>
        <v>0.35511214241848116</v>
      </c>
      <c r="R56" s="10"/>
    </row>
    <row r="57" spans="1:18" x14ac:dyDescent="0.3">
      <c r="A57">
        <v>1</v>
      </c>
      <c r="B57">
        <v>47</v>
      </c>
      <c r="D57">
        <v>67</v>
      </c>
      <c r="E57">
        <f t="shared" si="2"/>
        <v>6</v>
      </c>
      <c r="F57">
        <f t="shared" si="3"/>
        <v>1</v>
      </c>
      <c r="G57">
        <f t="shared" si="4"/>
        <v>420</v>
      </c>
      <c r="H57">
        <f t="shared" si="5"/>
        <v>420</v>
      </c>
      <c r="I57" s="6">
        <f t="shared" si="6"/>
        <v>1.4084507042253521E-2</v>
      </c>
      <c r="J57" s="6">
        <f t="shared" si="7"/>
        <v>0.99762470308788598</v>
      </c>
      <c r="K57" s="8">
        <f t="shared" si="8"/>
        <v>0.9859154929577465</v>
      </c>
      <c r="L57" s="8">
        <f t="shared" si="9"/>
        <v>2.3752969121140222E-3</v>
      </c>
      <c r="M57" s="9">
        <f t="shared" si="10"/>
        <v>1.170921013013948E-2</v>
      </c>
      <c r="N57" s="6">
        <f t="shared" si="11"/>
        <v>0.35203437409645388</v>
      </c>
      <c r="O57" s="8">
        <f t="shared" si="12"/>
        <v>0.50585460506506974</v>
      </c>
      <c r="P57" s="8">
        <f t="shared" si="13"/>
        <v>0.35203437409645388</v>
      </c>
      <c r="R57" s="10"/>
    </row>
    <row r="58" spans="1:18" x14ac:dyDescent="0.3">
      <c r="A58">
        <v>1</v>
      </c>
      <c r="B58">
        <v>54</v>
      </c>
      <c r="D58">
        <v>68</v>
      </c>
      <c r="E58">
        <f t="shared" si="2"/>
        <v>6</v>
      </c>
      <c r="F58">
        <f t="shared" si="3"/>
        <v>0</v>
      </c>
      <c r="G58">
        <f t="shared" si="4"/>
        <v>420</v>
      </c>
      <c r="H58">
        <f t="shared" si="5"/>
        <v>420</v>
      </c>
      <c r="I58" s="6">
        <f t="shared" si="6"/>
        <v>1.4084507042253521E-2</v>
      </c>
      <c r="J58" s="6">
        <f t="shared" si="7"/>
        <v>1</v>
      </c>
      <c r="K58" s="8">
        <f t="shared" si="8"/>
        <v>0.9859154929577465</v>
      </c>
      <c r="L58" s="8">
        <f t="shared" si="9"/>
        <v>0</v>
      </c>
      <c r="M58" s="9">
        <f t="shared" si="10"/>
        <v>1.4084507042253502E-2</v>
      </c>
      <c r="N58" s="6">
        <f t="shared" si="11"/>
        <v>0.35285053929121724</v>
      </c>
      <c r="O58" s="8">
        <f t="shared" si="12"/>
        <v>0.50704225352112675</v>
      </c>
      <c r="P58" s="8">
        <f t="shared" si="13"/>
        <v>0.35285053929121724</v>
      </c>
      <c r="R58" s="10"/>
    </row>
    <row r="59" spans="1:18" x14ac:dyDescent="0.3">
      <c r="A59">
        <v>1</v>
      </c>
      <c r="B59">
        <v>55</v>
      </c>
      <c r="D59" s="3">
        <v>70</v>
      </c>
      <c r="E59">
        <f t="shared" si="2"/>
        <v>0</v>
      </c>
      <c r="F59">
        <f t="shared" si="3"/>
        <v>0</v>
      </c>
      <c r="G59">
        <f t="shared" si="4"/>
        <v>426</v>
      </c>
      <c r="H59">
        <f t="shared" si="5"/>
        <v>426</v>
      </c>
      <c r="I59" s="6">
        <f t="shared" si="6"/>
        <v>0</v>
      </c>
      <c r="J59" s="6">
        <f t="shared" si="7"/>
        <v>1</v>
      </c>
      <c r="K59" s="8">
        <f t="shared" si="8"/>
        <v>1</v>
      </c>
      <c r="L59" s="8">
        <f t="shared" si="9"/>
        <v>0</v>
      </c>
      <c r="M59" s="9">
        <f t="shared" si="10"/>
        <v>0</v>
      </c>
      <c r="N59" s="6">
        <f t="shared" si="11"/>
        <v>0.34360554699537749</v>
      </c>
      <c r="O59" s="8">
        <f t="shared" si="12"/>
        <v>0.5</v>
      </c>
      <c r="P59" s="8">
        <f t="shared" si="13"/>
        <v>0.34360554699537749</v>
      </c>
      <c r="R59" s="10"/>
    </row>
    <row r="60" spans="1:18" x14ac:dyDescent="0.3">
      <c r="A60">
        <v>1</v>
      </c>
      <c r="B60">
        <v>47</v>
      </c>
    </row>
    <row r="61" spans="1:18" x14ac:dyDescent="0.3">
      <c r="A61">
        <v>1</v>
      </c>
      <c r="B61">
        <v>35</v>
      </c>
    </row>
    <row r="62" spans="1:18" x14ac:dyDescent="0.3">
      <c r="A62">
        <v>1</v>
      </c>
      <c r="B62">
        <v>54</v>
      </c>
    </row>
    <row r="63" spans="1:18" x14ac:dyDescent="0.3">
      <c r="A63">
        <v>1</v>
      </c>
      <c r="B63">
        <v>56</v>
      </c>
    </row>
    <row r="64" spans="1:18" x14ac:dyDescent="0.3">
      <c r="A64">
        <v>0</v>
      </c>
      <c r="B64">
        <v>24</v>
      </c>
    </row>
    <row r="65" spans="1:2" x14ac:dyDescent="0.3">
      <c r="A65">
        <v>0</v>
      </c>
      <c r="B65">
        <v>30</v>
      </c>
    </row>
    <row r="66" spans="1:2" x14ac:dyDescent="0.3">
      <c r="A66">
        <v>1</v>
      </c>
      <c r="B66">
        <v>60</v>
      </c>
    </row>
    <row r="67" spans="1:2" x14ac:dyDescent="0.3">
      <c r="A67">
        <v>1</v>
      </c>
      <c r="B67">
        <v>50</v>
      </c>
    </row>
    <row r="68" spans="1:2" x14ac:dyDescent="0.3">
      <c r="A68">
        <v>1</v>
      </c>
      <c r="B68">
        <v>39</v>
      </c>
    </row>
    <row r="69" spans="1:2" x14ac:dyDescent="0.3">
      <c r="A69">
        <v>1</v>
      </c>
      <c r="B69">
        <v>53</v>
      </c>
    </row>
    <row r="70" spans="1:2" x14ac:dyDescent="0.3">
      <c r="A70">
        <v>1</v>
      </c>
      <c r="B70">
        <v>38</v>
      </c>
    </row>
    <row r="71" spans="1:2" x14ac:dyDescent="0.3">
      <c r="A71">
        <v>1</v>
      </c>
      <c r="B71">
        <v>64</v>
      </c>
    </row>
    <row r="72" spans="1:2" x14ac:dyDescent="0.3">
      <c r="A72">
        <v>1</v>
      </c>
      <c r="B72">
        <v>50</v>
      </c>
    </row>
    <row r="73" spans="1:2" x14ac:dyDescent="0.3">
      <c r="A73">
        <v>1</v>
      </c>
      <c r="B73">
        <v>65</v>
      </c>
    </row>
    <row r="74" spans="1:2" x14ac:dyDescent="0.3">
      <c r="A74">
        <v>0</v>
      </c>
      <c r="B74">
        <v>42</v>
      </c>
    </row>
    <row r="75" spans="1:2" x14ac:dyDescent="0.3">
      <c r="A75">
        <v>1</v>
      </c>
      <c r="B75">
        <v>48</v>
      </c>
    </row>
    <row r="76" spans="1:2" x14ac:dyDescent="0.3">
      <c r="A76">
        <v>0</v>
      </c>
      <c r="B76">
        <v>24</v>
      </c>
    </row>
    <row r="77" spans="1:2" x14ac:dyDescent="0.3">
      <c r="A77">
        <v>0</v>
      </c>
      <c r="B77">
        <v>19</v>
      </c>
    </row>
    <row r="78" spans="1:2" x14ac:dyDescent="0.3">
      <c r="A78">
        <v>0</v>
      </c>
      <c r="B78">
        <v>22</v>
      </c>
    </row>
    <row r="79" spans="1:2" x14ac:dyDescent="0.3">
      <c r="A79">
        <v>0</v>
      </c>
      <c r="B79">
        <v>20</v>
      </c>
    </row>
    <row r="80" spans="1:2" x14ac:dyDescent="0.3">
      <c r="A80">
        <v>1</v>
      </c>
      <c r="B80">
        <v>47</v>
      </c>
    </row>
    <row r="81" spans="1:2" x14ac:dyDescent="0.3">
      <c r="A81">
        <v>1</v>
      </c>
      <c r="B81">
        <v>49</v>
      </c>
    </row>
    <row r="82" spans="1:2" x14ac:dyDescent="0.3">
      <c r="A82">
        <v>1</v>
      </c>
      <c r="B82">
        <v>43</v>
      </c>
    </row>
    <row r="83" spans="1:2" x14ac:dyDescent="0.3">
      <c r="A83">
        <v>1</v>
      </c>
      <c r="B83">
        <v>50</v>
      </c>
    </row>
    <row r="84" spans="1:2" x14ac:dyDescent="0.3">
      <c r="A84">
        <v>1</v>
      </c>
      <c r="B84">
        <v>43</v>
      </c>
    </row>
    <row r="85" spans="1:2" x14ac:dyDescent="0.3">
      <c r="A85">
        <v>0</v>
      </c>
      <c r="B85">
        <v>22</v>
      </c>
    </row>
    <row r="86" spans="1:2" x14ac:dyDescent="0.3">
      <c r="A86">
        <v>1</v>
      </c>
      <c r="B86">
        <v>68</v>
      </c>
    </row>
    <row r="87" spans="1:2" x14ac:dyDescent="0.3">
      <c r="A87">
        <v>1</v>
      </c>
      <c r="B87">
        <v>53</v>
      </c>
    </row>
    <row r="88" spans="1:2" x14ac:dyDescent="0.3">
      <c r="A88">
        <v>1</v>
      </c>
      <c r="B88">
        <v>46</v>
      </c>
    </row>
    <row r="89" spans="1:2" x14ac:dyDescent="0.3">
      <c r="A89">
        <v>1</v>
      </c>
      <c r="B89">
        <v>68</v>
      </c>
    </row>
    <row r="90" spans="1:2" x14ac:dyDescent="0.3">
      <c r="A90">
        <v>0</v>
      </c>
      <c r="B90">
        <v>25</v>
      </c>
    </row>
    <row r="91" spans="1:2" x14ac:dyDescent="0.3">
      <c r="A91">
        <v>1</v>
      </c>
      <c r="B91">
        <v>56</v>
      </c>
    </row>
    <row r="92" spans="1:2" x14ac:dyDescent="0.3">
      <c r="A92">
        <v>0</v>
      </c>
      <c r="B92">
        <v>31</v>
      </c>
    </row>
    <row r="93" spans="1:2" x14ac:dyDescent="0.3">
      <c r="A93">
        <v>1</v>
      </c>
      <c r="B93">
        <v>47</v>
      </c>
    </row>
    <row r="94" spans="1:2" x14ac:dyDescent="0.3">
      <c r="A94">
        <v>0</v>
      </c>
      <c r="B94">
        <v>46</v>
      </c>
    </row>
    <row r="95" spans="1:2" x14ac:dyDescent="0.3">
      <c r="A95">
        <v>1</v>
      </c>
      <c r="B95">
        <v>50</v>
      </c>
    </row>
    <row r="96" spans="1:2" x14ac:dyDescent="0.3">
      <c r="A96">
        <v>0</v>
      </c>
      <c r="B96">
        <v>44</v>
      </c>
    </row>
    <row r="97" spans="1:2" x14ac:dyDescent="0.3">
      <c r="A97">
        <v>1</v>
      </c>
      <c r="B97">
        <v>55</v>
      </c>
    </row>
    <row r="98" spans="1:2" x14ac:dyDescent="0.3">
      <c r="A98">
        <v>1</v>
      </c>
      <c r="B98">
        <v>59</v>
      </c>
    </row>
    <row r="99" spans="1:2" x14ac:dyDescent="0.3">
      <c r="A99">
        <v>0</v>
      </c>
      <c r="B99">
        <v>28</v>
      </c>
    </row>
    <row r="100" spans="1:2" x14ac:dyDescent="0.3">
      <c r="A100">
        <v>0</v>
      </c>
      <c r="B100">
        <v>45</v>
      </c>
    </row>
    <row r="101" spans="1:2" x14ac:dyDescent="0.3">
      <c r="A101">
        <v>0</v>
      </c>
      <c r="B101">
        <v>53</v>
      </c>
    </row>
    <row r="102" spans="1:2" x14ac:dyDescent="0.3">
      <c r="A102">
        <v>0</v>
      </c>
      <c r="B102">
        <v>40</v>
      </c>
    </row>
    <row r="103" spans="1:2" x14ac:dyDescent="0.3">
      <c r="A103">
        <v>1</v>
      </c>
      <c r="B103">
        <v>56</v>
      </c>
    </row>
    <row r="104" spans="1:2" x14ac:dyDescent="0.3">
      <c r="A104">
        <v>1</v>
      </c>
      <c r="B104">
        <v>48</v>
      </c>
    </row>
    <row r="105" spans="1:2" x14ac:dyDescent="0.3">
      <c r="A105">
        <v>0</v>
      </c>
      <c r="B105">
        <v>22</v>
      </c>
    </row>
    <row r="106" spans="1:2" x14ac:dyDescent="0.3">
      <c r="A106">
        <v>1</v>
      </c>
      <c r="B106">
        <v>53</v>
      </c>
    </row>
    <row r="107" spans="1:2" x14ac:dyDescent="0.3">
      <c r="A107">
        <v>0</v>
      </c>
      <c r="B107">
        <v>22</v>
      </c>
    </row>
    <row r="108" spans="1:2" x14ac:dyDescent="0.3">
      <c r="A108">
        <v>1</v>
      </c>
      <c r="B108">
        <v>47</v>
      </c>
    </row>
    <row r="109" spans="1:2" x14ac:dyDescent="0.3">
      <c r="A109">
        <v>1</v>
      </c>
      <c r="B109">
        <v>46</v>
      </c>
    </row>
    <row r="110" spans="1:2" x14ac:dyDescent="0.3">
      <c r="A110">
        <v>0</v>
      </c>
      <c r="B110">
        <v>31</v>
      </c>
    </row>
    <row r="111" spans="1:2" x14ac:dyDescent="0.3">
      <c r="A111">
        <v>1</v>
      </c>
      <c r="B111">
        <v>53</v>
      </c>
    </row>
    <row r="112" spans="1:2" x14ac:dyDescent="0.3">
      <c r="A112">
        <v>0</v>
      </c>
      <c r="B112">
        <v>48</v>
      </c>
    </row>
    <row r="113" spans="1:2" x14ac:dyDescent="0.3">
      <c r="A113">
        <v>0</v>
      </c>
      <c r="B113">
        <v>34</v>
      </c>
    </row>
    <row r="114" spans="1:2" x14ac:dyDescent="0.3">
      <c r="A114">
        <v>1</v>
      </c>
      <c r="B114">
        <v>42</v>
      </c>
    </row>
    <row r="115" spans="1:2" x14ac:dyDescent="0.3">
      <c r="A115">
        <v>1</v>
      </c>
      <c r="B115">
        <v>48</v>
      </c>
    </row>
    <row r="116" spans="1:2" x14ac:dyDescent="0.3">
      <c r="A116">
        <v>0</v>
      </c>
      <c r="B116">
        <v>31</v>
      </c>
    </row>
    <row r="117" spans="1:2" x14ac:dyDescent="0.3">
      <c r="A117">
        <v>1</v>
      </c>
      <c r="B117">
        <v>44</v>
      </c>
    </row>
    <row r="118" spans="1:2" x14ac:dyDescent="0.3">
      <c r="A118">
        <v>1</v>
      </c>
      <c r="B118">
        <v>56</v>
      </c>
    </row>
    <row r="119" spans="1:2" x14ac:dyDescent="0.3">
      <c r="A119">
        <v>1</v>
      </c>
      <c r="B119">
        <v>49</v>
      </c>
    </row>
    <row r="120" spans="1:2" x14ac:dyDescent="0.3">
      <c r="A120">
        <v>1</v>
      </c>
      <c r="B120">
        <v>49</v>
      </c>
    </row>
    <row r="121" spans="1:2" x14ac:dyDescent="0.3">
      <c r="A121">
        <v>1</v>
      </c>
      <c r="B121">
        <v>47</v>
      </c>
    </row>
    <row r="122" spans="1:2" x14ac:dyDescent="0.3">
      <c r="A122">
        <v>1</v>
      </c>
      <c r="B122">
        <v>48</v>
      </c>
    </row>
    <row r="123" spans="1:2" x14ac:dyDescent="0.3">
      <c r="A123">
        <v>1</v>
      </c>
      <c r="B123">
        <v>61</v>
      </c>
    </row>
    <row r="124" spans="1:2" x14ac:dyDescent="0.3">
      <c r="A124">
        <v>1</v>
      </c>
      <c r="B124">
        <v>48</v>
      </c>
    </row>
    <row r="125" spans="1:2" x14ac:dyDescent="0.3">
      <c r="A125">
        <v>1</v>
      </c>
      <c r="B125">
        <v>58</v>
      </c>
    </row>
    <row r="126" spans="1:2" x14ac:dyDescent="0.3">
      <c r="A126">
        <v>1</v>
      </c>
      <c r="B126">
        <v>47</v>
      </c>
    </row>
    <row r="127" spans="1:2" x14ac:dyDescent="0.3">
      <c r="A127">
        <v>1</v>
      </c>
      <c r="B127">
        <v>47</v>
      </c>
    </row>
    <row r="128" spans="1:2" x14ac:dyDescent="0.3">
      <c r="A128">
        <v>0</v>
      </c>
      <c r="B128">
        <v>48</v>
      </c>
    </row>
    <row r="129" spans="1:2" x14ac:dyDescent="0.3">
      <c r="A129">
        <v>1</v>
      </c>
      <c r="B129">
        <v>44</v>
      </c>
    </row>
    <row r="130" spans="1:2" x14ac:dyDescent="0.3">
      <c r="A130">
        <v>1</v>
      </c>
      <c r="B130">
        <v>51</v>
      </c>
    </row>
    <row r="131" spans="1:2" x14ac:dyDescent="0.3">
      <c r="A131">
        <v>0</v>
      </c>
      <c r="B131">
        <v>34</v>
      </c>
    </row>
    <row r="132" spans="1:2" x14ac:dyDescent="0.3">
      <c r="A132">
        <v>1</v>
      </c>
      <c r="B132">
        <v>41</v>
      </c>
    </row>
    <row r="133" spans="1:2" x14ac:dyDescent="0.3">
      <c r="A133">
        <v>0</v>
      </c>
      <c r="B133">
        <v>32</v>
      </c>
    </row>
    <row r="134" spans="1:2" x14ac:dyDescent="0.3">
      <c r="A134">
        <v>0</v>
      </c>
      <c r="B134">
        <v>18</v>
      </c>
    </row>
    <row r="135" spans="1:2" x14ac:dyDescent="0.3">
      <c r="A135">
        <v>1</v>
      </c>
      <c r="B135">
        <v>60</v>
      </c>
    </row>
    <row r="136" spans="1:2" x14ac:dyDescent="0.3">
      <c r="A136">
        <v>1</v>
      </c>
      <c r="B136">
        <v>66</v>
      </c>
    </row>
    <row r="137" spans="1:2" x14ac:dyDescent="0.3">
      <c r="A137">
        <v>1</v>
      </c>
      <c r="B137">
        <v>39</v>
      </c>
    </row>
    <row r="138" spans="1:2" x14ac:dyDescent="0.3">
      <c r="A138">
        <v>1</v>
      </c>
      <c r="B138">
        <v>47</v>
      </c>
    </row>
    <row r="139" spans="1:2" x14ac:dyDescent="0.3">
      <c r="A139">
        <v>0</v>
      </c>
      <c r="B139">
        <v>21</v>
      </c>
    </row>
    <row r="140" spans="1:2" x14ac:dyDescent="0.3">
      <c r="A140">
        <v>1</v>
      </c>
      <c r="B140">
        <v>43</v>
      </c>
    </row>
    <row r="141" spans="1:2" x14ac:dyDescent="0.3">
      <c r="A141">
        <v>0</v>
      </c>
      <c r="B141">
        <v>26</v>
      </c>
    </row>
    <row r="142" spans="1:2" x14ac:dyDescent="0.3">
      <c r="A142">
        <v>1</v>
      </c>
      <c r="B142">
        <v>52</v>
      </c>
    </row>
    <row r="143" spans="1:2" x14ac:dyDescent="0.3">
      <c r="A143">
        <v>1</v>
      </c>
      <c r="B143">
        <v>60</v>
      </c>
    </row>
    <row r="144" spans="1:2" x14ac:dyDescent="0.3">
      <c r="A144">
        <v>0</v>
      </c>
      <c r="B144">
        <v>28</v>
      </c>
    </row>
    <row r="145" spans="1:2" x14ac:dyDescent="0.3">
      <c r="A145">
        <v>1</v>
      </c>
      <c r="B145">
        <v>40</v>
      </c>
    </row>
    <row r="146" spans="1:2" x14ac:dyDescent="0.3">
      <c r="A146">
        <v>1</v>
      </c>
      <c r="B146">
        <v>53</v>
      </c>
    </row>
    <row r="147" spans="1:2" x14ac:dyDescent="0.3">
      <c r="A147">
        <v>1</v>
      </c>
      <c r="B147">
        <v>51</v>
      </c>
    </row>
    <row r="148" spans="1:2" x14ac:dyDescent="0.3">
      <c r="A148">
        <v>1</v>
      </c>
      <c r="B148">
        <v>61</v>
      </c>
    </row>
    <row r="149" spans="1:2" x14ac:dyDescent="0.3">
      <c r="A149">
        <v>1</v>
      </c>
      <c r="B149">
        <v>49</v>
      </c>
    </row>
    <row r="150" spans="1:2" x14ac:dyDescent="0.3">
      <c r="A150">
        <v>0</v>
      </c>
      <c r="B150">
        <v>24</v>
      </c>
    </row>
    <row r="151" spans="1:2" x14ac:dyDescent="0.3">
      <c r="A151">
        <v>1</v>
      </c>
      <c r="B151">
        <v>53</v>
      </c>
    </row>
    <row r="152" spans="1:2" x14ac:dyDescent="0.3">
      <c r="A152">
        <v>1</v>
      </c>
      <c r="B152">
        <v>58</v>
      </c>
    </row>
    <row r="153" spans="1:2" x14ac:dyDescent="0.3">
      <c r="A153">
        <v>1</v>
      </c>
      <c r="B153">
        <v>37</v>
      </c>
    </row>
    <row r="154" spans="1:2" x14ac:dyDescent="0.3">
      <c r="A154">
        <v>1</v>
      </c>
      <c r="B154">
        <v>48</v>
      </c>
    </row>
    <row r="155" spans="1:2" x14ac:dyDescent="0.3">
      <c r="A155">
        <v>0</v>
      </c>
      <c r="B155">
        <v>24</v>
      </c>
    </row>
    <row r="156" spans="1:2" x14ac:dyDescent="0.3">
      <c r="A156">
        <v>1</v>
      </c>
      <c r="B156">
        <v>51</v>
      </c>
    </row>
    <row r="157" spans="1:2" x14ac:dyDescent="0.3">
      <c r="A157">
        <v>1</v>
      </c>
      <c r="B157">
        <v>49</v>
      </c>
    </row>
    <row r="158" spans="1:2" x14ac:dyDescent="0.3">
      <c r="A158">
        <v>1</v>
      </c>
      <c r="B158">
        <v>59</v>
      </c>
    </row>
    <row r="159" spans="1:2" x14ac:dyDescent="0.3">
      <c r="A159">
        <v>1</v>
      </c>
      <c r="B159">
        <v>30</v>
      </c>
    </row>
    <row r="160" spans="1:2" x14ac:dyDescent="0.3">
      <c r="A160">
        <v>1</v>
      </c>
      <c r="B160">
        <v>48</v>
      </c>
    </row>
    <row r="161" spans="1:2" x14ac:dyDescent="0.3">
      <c r="A161">
        <v>1</v>
      </c>
      <c r="B161">
        <v>40</v>
      </c>
    </row>
    <row r="162" spans="1:2" x14ac:dyDescent="0.3">
      <c r="A162">
        <v>0</v>
      </c>
      <c r="B162">
        <v>42</v>
      </c>
    </row>
    <row r="163" spans="1:2" x14ac:dyDescent="0.3">
      <c r="A163">
        <v>0</v>
      </c>
      <c r="B163">
        <v>44</v>
      </c>
    </row>
    <row r="164" spans="1:2" x14ac:dyDescent="0.3">
      <c r="A164">
        <v>1</v>
      </c>
      <c r="B164">
        <v>43</v>
      </c>
    </row>
    <row r="165" spans="1:2" x14ac:dyDescent="0.3">
      <c r="A165">
        <v>1</v>
      </c>
      <c r="B165">
        <v>55</v>
      </c>
    </row>
    <row r="166" spans="1:2" x14ac:dyDescent="0.3">
      <c r="A166">
        <v>1</v>
      </c>
      <c r="B166">
        <v>57</v>
      </c>
    </row>
    <row r="167" spans="1:2" x14ac:dyDescent="0.3">
      <c r="A167">
        <v>1</v>
      </c>
      <c r="B167">
        <v>59</v>
      </c>
    </row>
    <row r="168" spans="1:2" x14ac:dyDescent="0.3">
      <c r="A168">
        <v>1</v>
      </c>
      <c r="B168">
        <v>38</v>
      </c>
    </row>
    <row r="169" spans="1:2" x14ac:dyDescent="0.3">
      <c r="A169">
        <v>0</v>
      </c>
      <c r="B169">
        <v>38</v>
      </c>
    </row>
    <row r="170" spans="1:2" x14ac:dyDescent="0.3">
      <c r="A170">
        <v>0</v>
      </c>
      <c r="B170">
        <v>24</v>
      </c>
    </row>
    <row r="171" spans="1:2" x14ac:dyDescent="0.3">
      <c r="A171">
        <v>1</v>
      </c>
      <c r="B171">
        <v>62</v>
      </c>
    </row>
    <row r="172" spans="1:2" x14ac:dyDescent="0.3">
      <c r="A172">
        <v>1</v>
      </c>
      <c r="B172">
        <v>44</v>
      </c>
    </row>
    <row r="173" spans="1:2" x14ac:dyDescent="0.3">
      <c r="A173">
        <v>1</v>
      </c>
      <c r="B173">
        <v>35</v>
      </c>
    </row>
    <row r="174" spans="1:2" x14ac:dyDescent="0.3">
      <c r="A174">
        <v>1</v>
      </c>
      <c r="B174">
        <v>47</v>
      </c>
    </row>
    <row r="175" spans="1:2" x14ac:dyDescent="0.3">
      <c r="A175">
        <v>1</v>
      </c>
      <c r="B175">
        <v>33</v>
      </c>
    </row>
    <row r="176" spans="1:2" x14ac:dyDescent="0.3">
      <c r="A176">
        <v>0</v>
      </c>
      <c r="B176">
        <v>42</v>
      </c>
    </row>
    <row r="177" spans="1:2" x14ac:dyDescent="0.3">
      <c r="A177">
        <v>1</v>
      </c>
      <c r="B177">
        <v>45</v>
      </c>
    </row>
    <row r="178" spans="1:2" x14ac:dyDescent="0.3">
      <c r="A178">
        <v>1</v>
      </c>
      <c r="B178">
        <v>32</v>
      </c>
    </row>
    <row r="179" spans="1:2" x14ac:dyDescent="0.3">
      <c r="A179">
        <v>0</v>
      </c>
      <c r="B179">
        <v>49</v>
      </c>
    </row>
    <row r="180" spans="1:2" x14ac:dyDescent="0.3">
      <c r="A180">
        <v>1</v>
      </c>
      <c r="B180">
        <v>56</v>
      </c>
    </row>
    <row r="181" spans="1:2" x14ac:dyDescent="0.3">
      <c r="A181">
        <v>1</v>
      </c>
      <c r="B181">
        <v>56</v>
      </c>
    </row>
    <row r="182" spans="1:2" x14ac:dyDescent="0.3">
      <c r="A182">
        <v>1</v>
      </c>
      <c r="B182">
        <v>48</v>
      </c>
    </row>
    <row r="183" spans="1:2" x14ac:dyDescent="0.3">
      <c r="A183">
        <v>1</v>
      </c>
      <c r="B183">
        <v>48</v>
      </c>
    </row>
    <row r="184" spans="1:2" x14ac:dyDescent="0.3">
      <c r="A184">
        <v>0</v>
      </c>
      <c r="B184">
        <v>25</v>
      </c>
    </row>
    <row r="185" spans="1:2" x14ac:dyDescent="0.3">
      <c r="A185">
        <v>1</v>
      </c>
      <c r="B185">
        <v>41</v>
      </c>
    </row>
    <row r="186" spans="1:2" x14ac:dyDescent="0.3">
      <c r="A186">
        <v>1</v>
      </c>
      <c r="B186">
        <v>50</v>
      </c>
    </row>
    <row r="187" spans="1:2" x14ac:dyDescent="0.3">
      <c r="A187">
        <v>0</v>
      </c>
      <c r="B187">
        <v>21</v>
      </c>
    </row>
    <row r="188" spans="1:2" x14ac:dyDescent="0.3">
      <c r="A188">
        <v>0</v>
      </c>
      <c r="B188">
        <v>29</v>
      </c>
    </row>
    <row r="189" spans="1:2" x14ac:dyDescent="0.3">
      <c r="A189">
        <v>0</v>
      </c>
      <c r="B189">
        <v>21</v>
      </c>
    </row>
    <row r="190" spans="1:2" x14ac:dyDescent="0.3">
      <c r="A190">
        <v>0</v>
      </c>
      <c r="B190">
        <v>45</v>
      </c>
    </row>
    <row r="191" spans="1:2" x14ac:dyDescent="0.3">
      <c r="A191">
        <v>1</v>
      </c>
      <c r="B191">
        <v>47</v>
      </c>
    </row>
    <row r="192" spans="1:2" x14ac:dyDescent="0.3">
      <c r="A192">
        <v>1</v>
      </c>
      <c r="B192">
        <v>43</v>
      </c>
    </row>
    <row r="193" spans="1:2" x14ac:dyDescent="0.3">
      <c r="A193">
        <v>0</v>
      </c>
      <c r="B193">
        <v>51</v>
      </c>
    </row>
    <row r="194" spans="1:2" x14ac:dyDescent="0.3">
      <c r="A194">
        <v>0</v>
      </c>
      <c r="B194">
        <v>47</v>
      </c>
    </row>
    <row r="195" spans="1:2" x14ac:dyDescent="0.3">
      <c r="A195">
        <v>0</v>
      </c>
      <c r="B195">
        <v>57</v>
      </c>
    </row>
    <row r="196" spans="1:2" x14ac:dyDescent="0.3">
      <c r="A196">
        <v>1</v>
      </c>
      <c r="B196">
        <v>49</v>
      </c>
    </row>
    <row r="197" spans="1:2" x14ac:dyDescent="0.3">
      <c r="A197">
        <v>1</v>
      </c>
      <c r="B197">
        <v>43</v>
      </c>
    </row>
    <row r="198" spans="1:2" x14ac:dyDescent="0.3">
      <c r="A198">
        <v>1</v>
      </c>
      <c r="B198">
        <v>50</v>
      </c>
    </row>
    <row r="199" spans="1:2" x14ac:dyDescent="0.3">
      <c r="A199">
        <v>1</v>
      </c>
      <c r="B199">
        <v>37</v>
      </c>
    </row>
    <row r="200" spans="1:2" x14ac:dyDescent="0.3">
      <c r="A200">
        <v>0</v>
      </c>
      <c r="B200">
        <v>21</v>
      </c>
    </row>
    <row r="201" spans="1:2" x14ac:dyDescent="0.3">
      <c r="A201">
        <v>1</v>
      </c>
      <c r="B201">
        <v>50</v>
      </c>
    </row>
    <row r="202" spans="1:2" x14ac:dyDescent="0.3">
      <c r="A202">
        <v>1</v>
      </c>
      <c r="B202">
        <v>61</v>
      </c>
    </row>
    <row r="203" spans="1:2" x14ac:dyDescent="0.3">
      <c r="A203">
        <v>1</v>
      </c>
      <c r="B203">
        <v>52</v>
      </c>
    </row>
    <row r="204" spans="1:2" x14ac:dyDescent="0.3">
      <c r="A204">
        <v>1</v>
      </c>
      <c r="B204">
        <v>57</v>
      </c>
    </row>
    <row r="205" spans="1:2" x14ac:dyDescent="0.3">
      <c r="A205">
        <v>1</v>
      </c>
      <c r="B205">
        <v>51</v>
      </c>
    </row>
    <row r="206" spans="1:2" x14ac:dyDescent="0.3">
      <c r="A206">
        <v>1</v>
      </c>
      <c r="B206">
        <v>47</v>
      </c>
    </row>
    <row r="207" spans="1:2" x14ac:dyDescent="0.3">
      <c r="A207">
        <v>1</v>
      </c>
      <c r="B207">
        <v>49</v>
      </c>
    </row>
    <row r="208" spans="1:2" x14ac:dyDescent="0.3">
      <c r="A208">
        <v>0</v>
      </c>
      <c r="B208">
        <v>49</v>
      </c>
    </row>
    <row r="209" spans="1:2" x14ac:dyDescent="0.3">
      <c r="A209">
        <v>0</v>
      </c>
      <c r="B209">
        <v>52</v>
      </c>
    </row>
    <row r="210" spans="1:2" x14ac:dyDescent="0.3">
      <c r="A210">
        <v>0</v>
      </c>
      <c r="B210">
        <v>54</v>
      </c>
    </row>
    <row r="211" spans="1:2" x14ac:dyDescent="0.3">
      <c r="A211">
        <v>0</v>
      </c>
      <c r="B211">
        <v>52</v>
      </c>
    </row>
    <row r="212" spans="1:2" x14ac:dyDescent="0.3">
      <c r="A212">
        <v>1</v>
      </c>
      <c r="B212">
        <v>52</v>
      </c>
    </row>
    <row r="213" spans="1:2" x14ac:dyDescent="0.3">
      <c r="A213">
        <v>1</v>
      </c>
      <c r="B213">
        <v>64</v>
      </c>
    </row>
    <row r="214" spans="1:2" x14ac:dyDescent="0.3">
      <c r="A214">
        <v>0</v>
      </c>
      <c r="B214">
        <v>52</v>
      </c>
    </row>
    <row r="215" spans="1:2" x14ac:dyDescent="0.3">
      <c r="A215">
        <v>1</v>
      </c>
      <c r="B215">
        <v>41</v>
      </c>
    </row>
    <row r="216" spans="1:2" x14ac:dyDescent="0.3">
      <c r="A216">
        <v>0</v>
      </c>
      <c r="B216">
        <v>61</v>
      </c>
    </row>
    <row r="217" spans="1:2" x14ac:dyDescent="0.3">
      <c r="A217">
        <v>0</v>
      </c>
      <c r="B217">
        <v>50</v>
      </c>
    </row>
    <row r="218" spans="1:2" x14ac:dyDescent="0.3">
      <c r="A218">
        <v>0</v>
      </c>
      <c r="B218">
        <v>44</v>
      </c>
    </row>
    <row r="219" spans="1:2" x14ac:dyDescent="0.3">
      <c r="A219">
        <v>1</v>
      </c>
      <c r="B219">
        <v>50</v>
      </c>
    </row>
    <row r="220" spans="1:2" x14ac:dyDescent="0.3">
      <c r="A220">
        <v>1</v>
      </c>
      <c r="B220">
        <v>34</v>
      </c>
    </row>
    <row r="221" spans="1:2" x14ac:dyDescent="0.3">
      <c r="A221">
        <v>0</v>
      </c>
      <c r="B221">
        <v>25</v>
      </c>
    </row>
    <row r="222" spans="1:2" x14ac:dyDescent="0.3">
      <c r="A222">
        <v>1</v>
      </c>
      <c r="B222">
        <v>53</v>
      </c>
    </row>
    <row r="223" spans="1:2" x14ac:dyDescent="0.3">
      <c r="A223">
        <v>1</v>
      </c>
      <c r="B223">
        <v>57</v>
      </c>
    </row>
    <row r="224" spans="1:2" x14ac:dyDescent="0.3">
      <c r="A224">
        <v>1</v>
      </c>
      <c r="B224">
        <v>41</v>
      </c>
    </row>
    <row r="225" spans="1:2" x14ac:dyDescent="0.3">
      <c r="A225">
        <v>1</v>
      </c>
      <c r="B225">
        <v>55</v>
      </c>
    </row>
    <row r="226" spans="1:2" x14ac:dyDescent="0.3">
      <c r="A226">
        <v>1</v>
      </c>
      <c r="B226">
        <v>49</v>
      </c>
    </row>
    <row r="227" spans="1:2" x14ac:dyDescent="0.3">
      <c r="A227">
        <v>1</v>
      </c>
      <c r="B227">
        <v>38</v>
      </c>
    </row>
    <row r="228" spans="1:2" x14ac:dyDescent="0.3">
      <c r="A228">
        <v>1</v>
      </c>
      <c r="B228">
        <v>48</v>
      </c>
    </row>
    <row r="229" spans="1:2" x14ac:dyDescent="0.3">
      <c r="A229">
        <v>0</v>
      </c>
      <c r="B229">
        <v>43</v>
      </c>
    </row>
    <row r="230" spans="1:2" x14ac:dyDescent="0.3">
      <c r="A230">
        <v>1</v>
      </c>
      <c r="B230">
        <v>43</v>
      </c>
    </row>
    <row r="231" spans="1:2" x14ac:dyDescent="0.3">
      <c r="A231">
        <v>1</v>
      </c>
      <c r="B231">
        <v>47</v>
      </c>
    </row>
    <row r="232" spans="1:2" x14ac:dyDescent="0.3">
      <c r="A232">
        <v>1</v>
      </c>
      <c r="B232">
        <v>51</v>
      </c>
    </row>
    <row r="233" spans="1:2" x14ac:dyDescent="0.3">
      <c r="A233">
        <v>1</v>
      </c>
      <c r="B233">
        <v>37</v>
      </c>
    </row>
    <row r="234" spans="1:2" x14ac:dyDescent="0.3">
      <c r="A234">
        <v>1</v>
      </c>
      <c r="B234">
        <v>52</v>
      </c>
    </row>
    <row r="235" spans="1:2" x14ac:dyDescent="0.3">
      <c r="A235">
        <v>0</v>
      </c>
      <c r="B235">
        <v>24</v>
      </c>
    </row>
    <row r="236" spans="1:2" x14ac:dyDescent="0.3">
      <c r="A236">
        <v>1</v>
      </c>
      <c r="B236">
        <v>28</v>
      </c>
    </row>
    <row r="237" spans="1:2" x14ac:dyDescent="0.3">
      <c r="A237">
        <v>0</v>
      </c>
      <c r="B237">
        <v>47</v>
      </c>
    </row>
    <row r="238" spans="1:2" x14ac:dyDescent="0.3">
      <c r="A238">
        <v>1</v>
      </c>
      <c r="B238">
        <v>51</v>
      </c>
    </row>
    <row r="239" spans="1:2" x14ac:dyDescent="0.3">
      <c r="A239">
        <v>1</v>
      </c>
      <c r="B239">
        <v>50</v>
      </c>
    </row>
    <row r="240" spans="1:2" x14ac:dyDescent="0.3">
      <c r="A240">
        <v>1</v>
      </c>
      <c r="B240">
        <v>50</v>
      </c>
    </row>
    <row r="241" spans="1:2" x14ac:dyDescent="0.3">
      <c r="A241">
        <v>1</v>
      </c>
      <c r="B241">
        <v>40</v>
      </c>
    </row>
    <row r="242" spans="1:2" x14ac:dyDescent="0.3">
      <c r="A242">
        <v>0</v>
      </c>
      <c r="B242">
        <v>17</v>
      </c>
    </row>
    <row r="243" spans="1:2" x14ac:dyDescent="0.3">
      <c r="A243">
        <v>0</v>
      </c>
      <c r="B243">
        <v>21</v>
      </c>
    </row>
    <row r="244" spans="1:2" x14ac:dyDescent="0.3">
      <c r="A244">
        <v>1</v>
      </c>
      <c r="B244">
        <v>43</v>
      </c>
    </row>
    <row r="245" spans="1:2" x14ac:dyDescent="0.3">
      <c r="A245">
        <v>0</v>
      </c>
      <c r="B245">
        <v>33</v>
      </c>
    </row>
    <row r="246" spans="1:2" x14ac:dyDescent="0.3">
      <c r="A246">
        <v>1</v>
      </c>
      <c r="B246">
        <v>47</v>
      </c>
    </row>
    <row r="247" spans="1:2" x14ac:dyDescent="0.3">
      <c r="A247">
        <v>1</v>
      </c>
      <c r="B247">
        <v>51</v>
      </c>
    </row>
    <row r="248" spans="1:2" x14ac:dyDescent="0.3">
      <c r="A248">
        <v>0</v>
      </c>
      <c r="B248">
        <v>29</v>
      </c>
    </row>
    <row r="249" spans="1:2" x14ac:dyDescent="0.3">
      <c r="A249">
        <v>1</v>
      </c>
      <c r="B249">
        <v>45</v>
      </c>
    </row>
    <row r="250" spans="1:2" x14ac:dyDescent="0.3">
      <c r="A250">
        <v>0</v>
      </c>
      <c r="B250">
        <v>22</v>
      </c>
    </row>
    <row r="251" spans="1:2" x14ac:dyDescent="0.3">
      <c r="A251">
        <v>1</v>
      </c>
      <c r="B251">
        <v>52</v>
      </c>
    </row>
    <row r="252" spans="1:2" x14ac:dyDescent="0.3">
      <c r="A252">
        <v>1</v>
      </c>
      <c r="B252">
        <v>44</v>
      </c>
    </row>
    <row r="253" spans="1:2" x14ac:dyDescent="0.3">
      <c r="A253">
        <v>0</v>
      </c>
      <c r="B253">
        <v>41</v>
      </c>
    </row>
    <row r="254" spans="1:2" x14ac:dyDescent="0.3">
      <c r="A254">
        <v>0</v>
      </c>
      <c r="B254">
        <v>29</v>
      </c>
    </row>
    <row r="255" spans="1:2" x14ac:dyDescent="0.3">
      <c r="A255">
        <v>0</v>
      </c>
      <c r="B255">
        <v>45</v>
      </c>
    </row>
    <row r="256" spans="1:2" x14ac:dyDescent="0.3">
      <c r="A256">
        <v>1</v>
      </c>
      <c r="B256">
        <v>51</v>
      </c>
    </row>
    <row r="257" spans="1:2" x14ac:dyDescent="0.3">
      <c r="A257">
        <v>0</v>
      </c>
      <c r="B257">
        <v>19</v>
      </c>
    </row>
    <row r="258" spans="1:2" x14ac:dyDescent="0.3">
      <c r="A258">
        <v>1</v>
      </c>
      <c r="B258">
        <v>61</v>
      </c>
    </row>
    <row r="259" spans="1:2" x14ac:dyDescent="0.3">
      <c r="A259">
        <v>1</v>
      </c>
      <c r="B259">
        <v>57</v>
      </c>
    </row>
    <row r="260" spans="1:2" x14ac:dyDescent="0.3">
      <c r="A260">
        <v>1</v>
      </c>
      <c r="B260">
        <v>51</v>
      </c>
    </row>
    <row r="261" spans="1:2" x14ac:dyDescent="0.3">
      <c r="A261">
        <v>0</v>
      </c>
      <c r="B261">
        <v>19</v>
      </c>
    </row>
    <row r="262" spans="1:2" x14ac:dyDescent="0.3">
      <c r="A262">
        <v>1</v>
      </c>
      <c r="B262">
        <v>40</v>
      </c>
    </row>
    <row r="263" spans="1:2" x14ac:dyDescent="0.3">
      <c r="A263">
        <v>1</v>
      </c>
      <c r="B263">
        <v>59</v>
      </c>
    </row>
    <row r="264" spans="1:2" x14ac:dyDescent="0.3">
      <c r="A264">
        <v>1</v>
      </c>
      <c r="B264">
        <v>54</v>
      </c>
    </row>
    <row r="265" spans="1:2" x14ac:dyDescent="0.3">
      <c r="A265">
        <v>1</v>
      </c>
      <c r="B265">
        <v>55</v>
      </c>
    </row>
    <row r="266" spans="1:2" x14ac:dyDescent="0.3">
      <c r="A266">
        <v>1</v>
      </c>
      <c r="B266">
        <v>45</v>
      </c>
    </row>
    <row r="267" spans="1:2" x14ac:dyDescent="0.3">
      <c r="A267">
        <v>1</v>
      </c>
      <c r="B267">
        <v>42</v>
      </c>
    </row>
    <row r="268" spans="1:2" x14ac:dyDescent="0.3">
      <c r="A268">
        <v>0</v>
      </c>
      <c r="B268">
        <v>21</v>
      </c>
    </row>
    <row r="269" spans="1:2" x14ac:dyDescent="0.3">
      <c r="A269">
        <v>1</v>
      </c>
      <c r="B269">
        <v>44</v>
      </c>
    </row>
    <row r="270" spans="1:2" x14ac:dyDescent="0.3">
      <c r="A270">
        <v>1</v>
      </c>
      <c r="B270">
        <v>48</v>
      </c>
    </row>
    <row r="271" spans="1:2" x14ac:dyDescent="0.3">
      <c r="A271">
        <v>0</v>
      </c>
      <c r="B271">
        <v>20</v>
      </c>
    </row>
    <row r="272" spans="1:2" x14ac:dyDescent="0.3">
      <c r="A272">
        <v>0</v>
      </c>
      <c r="B272">
        <v>24</v>
      </c>
    </row>
    <row r="273" spans="1:2" x14ac:dyDescent="0.3">
      <c r="A273">
        <v>0</v>
      </c>
      <c r="B273">
        <v>27</v>
      </c>
    </row>
    <row r="274" spans="1:2" x14ac:dyDescent="0.3">
      <c r="A274">
        <v>1</v>
      </c>
      <c r="B274">
        <v>19</v>
      </c>
    </row>
    <row r="275" spans="1:2" x14ac:dyDescent="0.3">
      <c r="A275">
        <v>0</v>
      </c>
      <c r="B275">
        <v>32</v>
      </c>
    </row>
    <row r="276" spans="1:2" x14ac:dyDescent="0.3">
      <c r="A276">
        <v>1</v>
      </c>
      <c r="B276">
        <v>35</v>
      </c>
    </row>
    <row r="277" spans="1:2" x14ac:dyDescent="0.3">
      <c r="A277">
        <v>1</v>
      </c>
      <c r="B277">
        <v>46</v>
      </c>
    </row>
    <row r="278" spans="1:2" x14ac:dyDescent="0.3">
      <c r="A278">
        <v>1</v>
      </c>
      <c r="B278">
        <v>54</v>
      </c>
    </row>
    <row r="279" spans="1:2" x14ac:dyDescent="0.3">
      <c r="A279">
        <v>1</v>
      </c>
      <c r="B279">
        <v>50</v>
      </c>
    </row>
    <row r="280" spans="1:2" x14ac:dyDescent="0.3">
      <c r="A280">
        <v>1</v>
      </c>
      <c r="B280">
        <v>44</v>
      </c>
    </row>
    <row r="281" spans="1:2" x14ac:dyDescent="0.3">
      <c r="A281">
        <v>1</v>
      </c>
      <c r="B281">
        <v>58</v>
      </c>
    </row>
    <row r="282" spans="1:2" x14ac:dyDescent="0.3">
      <c r="A282">
        <v>1</v>
      </c>
      <c r="B282">
        <v>48</v>
      </c>
    </row>
    <row r="283" spans="1:2" x14ac:dyDescent="0.3">
      <c r="A283">
        <v>1</v>
      </c>
      <c r="B283">
        <v>28</v>
      </c>
    </row>
    <row r="284" spans="1:2" x14ac:dyDescent="0.3">
      <c r="A284">
        <v>1</v>
      </c>
      <c r="B284">
        <v>48</v>
      </c>
    </row>
    <row r="285" spans="1:2" x14ac:dyDescent="0.3">
      <c r="A285">
        <v>0</v>
      </c>
      <c r="B285">
        <v>19</v>
      </c>
    </row>
    <row r="286" spans="1:2" x14ac:dyDescent="0.3">
      <c r="A286">
        <v>1</v>
      </c>
      <c r="B286">
        <v>42</v>
      </c>
    </row>
    <row r="287" spans="1:2" x14ac:dyDescent="0.3">
      <c r="A287">
        <v>1</v>
      </c>
      <c r="B287">
        <v>58</v>
      </c>
    </row>
    <row r="288" spans="1:2" x14ac:dyDescent="0.3">
      <c r="A288">
        <v>0</v>
      </c>
      <c r="B288">
        <v>22</v>
      </c>
    </row>
    <row r="289" spans="1:2" x14ac:dyDescent="0.3">
      <c r="A289">
        <v>0</v>
      </c>
      <c r="B289">
        <v>31</v>
      </c>
    </row>
    <row r="290" spans="1:2" x14ac:dyDescent="0.3">
      <c r="A290">
        <v>0</v>
      </c>
      <c r="B290">
        <v>24</v>
      </c>
    </row>
    <row r="291" spans="1:2" x14ac:dyDescent="0.3">
      <c r="A291">
        <v>0</v>
      </c>
      <c r="B291">
        <v>37</v>
      </c>
    </row>
    <row r="292" spans="1:2" x14ac:dyDescent="0.3">
      <c r="A292">
        <v>0</v>
      </c>
      <c r="B292">
        <v>42</v>
      </c>
    </row>
    <row r="293" spans="1:2" x14ac:dyDescent="0.3">
      <c r="A293">
        <v>1</v>
      </c>
      <c r="B293">
        <v>56</v>
      </c>
    </row>
    <row r="294" spans="1:2" x14ac:dyDescent="0.3">
      <c r="A294">
        <v>1</v>
      </c>
      <c r="B294">
        <v>55</v>
      </c>
    </row>
    <row r="295" spans="1:2" x14ac:dyDescent="0.3">
      <c r="A295">
        <v>1</v>
      </c>
      <c r="B295">
        <v>50</v>
      </c>
    </row>
    <row r="296" spans="1:2" x14ac:dyDescent="0.3">
      <c r="A296">
        <v>0</v>
      </c>
      <c r="B296">
        <v>22</v>
      </c>
    </row>
    <row r="297" spans="1:2" x14ac:dyDescent="0.3">
      <c r="A297">
        <v>0</v>
      </c>
      <c r="B297">
        <v>19</v>
      </c>
    </row>
    <row r="298" spans="1:2" x14ac:dyDescent="0.3">
      <c r="A298">
        <v>1</v>
      </c>
      <c r="B298">
        <v>45</v>
      </c>
    </row>
    <row r="299" spans="1:2" x14ac:dyDescent="0.3">
      <c r="A299">
        <v>1</v>
      </c>
      <c r="B299">
        <v>36</v>
      </c>
    </row>
    <row r="300" spans="1:2" x14ac:dyDescent="0.3">
      <c r="A300">
        <v>0</v>
      </c>
      <c r="B300">
        <v>16</v>
      </c>
    </row>
    <row r="301" spans="1:2" x14ac:dyDescent="0.3">
      <c r="A301">
        <v>1</v>
      </c>
      <c r="B301">
        <v>33</v>
      </c>
    </row>
    <row r="302" spans="1:2" x14ac:dyDescent="0.3">
      <c r="A302">
        <v>1</v>
      </c>
      <c r="B302">
        <v>47</v>
      </c>
    </row>
    <row r="303" spans="1:2" x14ac:dyDescent="0.3">
      <c r="A303">
        <v>1</v>
      </c>
      <c r="B303">
        <v>45</v>
      </c>
    </row>
    <row r="304" spans="1:2" x14ac:dyDescent="0.3">
      <c r="A304">
        <v>1</v>
      </c>
      <c r="B304">
        <v>45</v>
      </c>
    </row>
    <row r="305" spans="1:2" x14ac:dyDescent="0.3">
      <c r="A305">
        <v>1</v>
      </c>
      <c r="B305">
        <v>57</v>
      </c>
    </row>
    <row r="306" spans="1:2" x14ac:dyDescent="0.3">
      <c r="A306">
        <v>1</v>
      </c>
      <c r="B306">
        <v>51</v>
      </c>
    </row>
    <row r="307" spans="1:2" x14ac:dyDescent="0.3">
      <c r="A307">
        <v>1</v>
      </c>
      <c r="B307">
        <v>48</v>
      </c>
    </row>
    <row r="308" spans="1:2" x14ac:dyDescent="0.3">
      <c r="A308">
        <v>1</v>
      </c>
      <c r="B308">
        <v>40</v>
      </c>
    </row>
    <row r="309" spans="1:2" x14ac:dyDescent="0.3">
      <c r="A309">
        <v>1</v>
      </c>
      <c r="B309">
        <v>44</v>
      </c>
    </row>
    <row r="310" spans="1:2" x14ac:dyDescent="0.3">
      <c r="A310">
        <v>1</v>
      </c>
      <c r="B310">
        <v>47</v>
      </c>
    </row>
    <row r="311" spans="1:2" x14ac:dyDescent="0.3">
      <c r="A311">
        <v>1</v>
      </c>
      <c r="B311">
        <v>53</v>
      </c>
    </row>
    <row r="312" spans="1:2" x14ac:dyDescent="0.3">
      <c r="A312">
        <v>1</v>
      </c>
      <c r="B312">
        <v>54</v>
      </c>
    </row>
    <row r="313" spans="1:2" x14ac:dyDescent="0.3">
      <c r="A313">
        <v>1</v>
      </c>
      <c r="B313">
        <v>49</v>
      </c>
    </row>
    <row r="314" spans="1:2" x14ac:dyDescent="0.3">
      <c r="A314">
        <v>0</v>
      </c>
      <c r="B314">
        <v>20</v>
      </c>
    </row>
    <row r="315" spans="1:2" x14ac:dyDescent="0.3">
      <c r="A315">
        <v>1</v>
      </c>
      <c r="B315">
        <v>55</v>
      </c>
    </row>
    <row r="316" spans="1:2" x14ac:dyDescent="0.3">
      <c r="A316">
        <v>1</v>
      </c>
      <c r="B316">
        <v>39</v>
      </c>
    </row>
    <row r="317" spans="1:2" x14ac:dyDescent="0.3">
      <c r="A317">
        <v>1</v>
      </c>
      <c r="B317">
        <v>48</v>
      </c>
    </row>
    <row r="318" spans="1:2" x14ac:dyDescent="0.3">
      <c r="A318">
        <v>1</v>
      </c>
      <c r="B318">
        <v>54</v>
      </c>
    </row>
    <row r="319" spans="1:2" x14ac:dyDescent="0.3">
      <c r="A319">
        <v>1</v>
      </c>
      <c r="B319">
        <v>45</v>
      </c>
    </row>
    <row r="320" spans="1:2" x14ac:dyDescent="0.3">
      <c r="A320">
        <v>1</v>
      </c>
      <c r="B320">
        <v>52</v>
      </c>
    </row>
    <row r="321" spans="1:2" x14ac:dyDescent="0.3">
      <c r="A321">
        <v>1</v>
      </c>
      <c r="B321">
        <v>40</v>
      </c>
    </row>
    <row r="322" spans="1:2" x14ac:dyDescent="0.3">
      <c r="A322">
        <v>1</v>
      </c>
      <c r="B322">
        <v>57</v>
      </c>
    </row>
    <row r="323" spans="1:2" x14ac:dyDescent="0.3">
      <c r="A323">
        <v>0</v>
      </c>
      <c r="B323">
        <v>27</v>
      </c>
    </row>
    <row r="324" spans="1:2" x14ac:dyDescent="0.3">
      <c r="A324">
        <v>1</v>
      </c>
      <c r="B324">
        <v>47</v>
      </c>
    </row>
    <row r="325" spans="1:2" x14ac:dyDescent="0.3">
      <c r="A325">
        <v>0</v>
      </c>
      <c r="B325">
        <v>39</v>
      </c>
    </row>
    <row r="326" spans="1:2" x14ac:dyDescent="0.3">
      <c r="A326">
        <v>1</v>
      </c>
      <c r="B326">
        <v>33</v>
      </c>
    </row>
    <row r="327" spans="1:2" x14ac:dyDescent="0.3">
      <c r="A327">
        <v>1</v>
      </c>
      <c r="B327">
        <v>49</v>
      </c>
    </row>
    <row r="328" spans="1:2" x14ac:dyDescent="0.3">
      <c r="A328">
        <v>1</v>
      </c>
      <c r="B328">
        <v>40</v>
      </c>
    </row>
    <row r="329" spans="1:2" x14ac:dyDescent="0.3">
      <c r="A329">
        <v>1</v>
      </c>
      <c r="B329">
        <v>53</v>
      </c>
    </row>
    <row r="330" spans="1:2" x14ac:dyDescent="0.3">
      <c r="A330">
        <v>0</v>
      </c>
      <c r="B330">
        <v>23</v>
      </c>
    </row>
    <row r="331" spans="1:2" x14ac:dyDescent="0.3">
      <c r="A331">
        <v>1</v>
      </c>
      <c r="B331">
        <v>49</v>
      </c>
    </row>
    <row r="332" spans="1:2" x14ac:dyDescent="0.3">
      <c r="A332">
        <v>1</v>
      </c>
      <c r="B332">
        <v>51</v>
      </c>
    </row>
    <row r="333" spans="1:2" x14ac:dyDescent="0.3">
      <c r="A333">
        <v>1</v>
      </c>
      <c r="B333">
        <v>52</v>
      </c>
    </row>
    <row r="334" spans="1:2" x14ac:dyDescent="0.3">
      <c r="A334">
        <v>1</v>
      </c>
      <c r="B334">
        <v>50</v>
      </c>
    </row>
    <row r="335" spans="1:2" x14ac:dyDescent="0.3">
      <c r="A335">
        <v>1</v>
      </c>
      <c r="B335">
        <v>48</v>
      </c>
    </row>
    <row r="336" spans="1:2" x14ac:dyDescent="0.3">
      <c r="A336">
        <v>1</v>
      </c>
      <c r="B336">
        <v>46</v>
      </c>
    </row>
    <row r="337" spans="1:2" x14ac:dyDescent="0.3">
      <c r="A337">
        <v>1</v>
      </c>
      <c r="B337">
        <v>53</v>
      </c>
    </row>
    <row r="338" spans="1:2" x14ac:dyDescent="0.3">
      <c r="A338">
        <v>1</v>
      </c>
      <c r="B338">
        <v>41</v>
      </c>
    </row>
    <row r="339" spans="1:2" x14ac:dyDescent="0.3">
      <c r="A339">
        <v>0</v>
      </c>
      <c r="B339">
        <v>23</v>
      </c>
    </row>
    <row r="340" spans="1:2" x14ac:dyDescent="0.3">
      <c r="A340">
        <v>0</v>
      </c>
      <c r="B340">
        <v>30</v>
      </c>
    </row>
    <row r="341" spans="1:2" x14ac:dyDescent="0.3">
      <c r="A341">
        <v>0</v>
      </c>
      <c r="B341">
        <v>33</v>
      </c>
    </row>
    <row r="342" spans="1:2" x14ac:dyDescent="0.3">
      <c r="A342">
        <v>0</v>
      </c>
      <c r="B342">
        <v>32</v>
      </c>
    </row>
    <row r="343" spans="1:2" x14ac:dyDescent="0.3">
      <c r="A343">
        <v>1</v>
      </c>
      <c r="B343">
        <v>43</v>
      </c>
    </row>
    <row r="344" spans="1:2" x14ac:dyDescent="0.3">
      <c r="A344">
        <v>1</v>
      </c>
      <c r="B344">
        <v>48</v>
      </c>
    </row>
    <row r="345" spans="1:2" x14ac:dyDescent="0.3">
      <c r="A345">
        <v>0</v>
      </c>
      <c r="B345">
        <v>29</v>
      </c>
    </row>
    <row r="346" spans="1:2" x14ac:dyDescent="0.3">
      <c r="A346">
        <v>1</v>
      </c>
      <c r="B346">
        <v>47</v>
      </c>
    </row>
    <row r="347" spans="1:2" x14ac:dyDescent="0.3">
      <c r="A347">
        <v>1</v>
      </c>
      <c r="B347">
        <v>53</v>
      </c>
    </row>
    <row r="348" spans="1:2" x14ac:dyDescent="0.3">
      <c r="A348">
        <v>0</v>
      </c>
      <c r="B348">
        <v>64</v>
      </c>
    </row>
    <row r="349" spans="1:2" x14ac:dyDescent="0.3">
      <c r="A349">
        <v>1</v>
      </c>
      <c r="B349">
        <v>42</v>
      </c>
    </row>
    <row r="350" spans="1:2" x14ac:dyDescent="0.3">
      <c r="A350">
        <v>0</v>
      </c>
      <c r="B350">
        <v>38</v>
      </c>
    </row>
    <row r="351" spans="1:2" x14ac:dyDescent="0.3">
      <c r="A351">
        <v>0</v>
      </c>
      <c r="B351">
        <v>41</v>
      </c>
    </row>
    <row r="352" spans="1:2" x14ac:dyDescent="0.3">
      <c r="A352">
        <v>1</v>
      </c>
      <c r="B352">
        <v>49</v>
      </c>
    </row>
    <row r="353" spans="1:2" x14ac:dyDescent="0.3">
      <c r="A353">
        <v>0</v>
      </c>
      <c r="B353">
        <v>47</v>
      </c>
    </row>
    <row r="354" spans="1:2" x14ac:dyDescent="0.3">
      <c r="A354">
        <v>1</v>
      </c>
      <c r="B354">
        <v>49</v>
      </c>
    </row>
    <row r="355" spans="1:2" x14ac:dyDescent="0.3">
      <c r="A355">
        <v>0</v>
      </c>
      <c r="B355">
        <v>45</v>
      </c>
    </row>
    <row r="356" spans="1:2" x14ac:dyDescent="0.3">
      <c r="A356">
        <v>1</v>
      </c>
      <c r="B356">
        <v>40</v>
      </c>
    </row>
    <row r="357" spans="1:2" x14ac:dyDescent="0.3">
      <c r="A357">
        <v>0</v>
      </c>
      <c r="B357">
        <v>39</v>
      </c>
    </row>
    <row r="358" spans="1:2" x14ac:dyDescent="0.3">
      <c r="A358">
        <v>1</v>
      </c>
      <c r="B358">
        <v>31</v>
      </c>
    </row>
    <row r="359" spans="1:2" x14ac:dyDescent="0.3">
      <c r="A359">
        <v>1</v>
      </c>
      <c r="B359">
        <v>58</v>
      </c>
    </row>
    <row r="360" spans="1:2" x14ac:dyDescent="0.3">
      <c r="A360">
        <v>1</v>
      </c>
      <c r="B360">
        <v>39</v>
      </c>
    </row>
    <row r="361" spans="1:2" x14ac:dyDescent="0.3">
      <c r="A361">
        <v>1</v>
      </c>
      <c r="B361">
        <v>53</v>
      </c>
    </row>
    <row r="362" spans="1:2" x14ac:dyDescent="0.3">
      <c r="A362">
        <v>1</v>
      </c>
      <c r="B362">
        <v>52</v>
      </c>
    </row>
    <row r="363" spans="1:2" x14ac:dyDescent="0.3">
      <c r="A363">
        <v>0</v>
      </c>
      <c r="B363">
        <v>54</v>
      </c>
    </row>
    <row r="364" spans="1:2" x14ac:dyDescent="0.3">
      <c r="A364">
        <v>0</v>
      </c>
      <c r="B364">
        <v>49</v>
      </c>
    </row>
    <row r="365" spans="1:2" x14ac:dyDescent="0.3">
      <c r="A365">
        <v>1</v>
      </c>
      <c r="B365">
        <v>54</v>
      </c>
    </row>
    <row r="366" spans="1:2" x14ac:dyDescent="0.3">
      <c r="A366">
        <v>1</v>
      </c>
      <c r="B366">
        <v>47</v>
      </c>
    </row>
    <row r="367" spans="1:2" x14ac:dyDescent="0.3">
      <c r="A367">
        <v>1</v>
      </c>
      <c r="B367">
        <v>46</v>
      </c>
    </row>
    <row r="368" spans="1:2" x14ac:dyDescent="0.3">
      <c r="A368">
        <v>1</v>
      </c>
      <c r="B368">
        <v>57</v>
      </c>
    </row>
    <row r="369" spans="1:2" x14ac:dyDescent="0.3">
      <c r="A369">
        <v>1</v>
      </c>
      <c r="B369">
        <v>52</v>
      </c>
    </row>
    <row r="370" spans="1:2" x14ac:dyDescent="0.3">
      <c r="A370">
        <v>0</v>
      </c>
      <c r="B370">
        <v>17</v>
      </c>
    </row>
    <row r="371" spans="1:2" x14ac:dyDescent="0.3">
      <c r="A371">
        <v>1</v>
      </c>
      <c r="B371">
        <v>46</v>
      </c>
    </row>
    <row r="372" spans="1:2" x14ac:dyDescent="0.3">
      <c r="A372">
        <v>1</v>
      </c>
      <c r="B372">
        <v>53</v>
      </c>
    </row>
    <row r="373" spans="1:2" x14ac:dyDescent="0.3">
      <c r="A373">
        <v>0</v>
      </c>
      <c r="B373">
        <v>51</v>
      </c>
    </row>
    <row r="374" spans="1:2" x14ac:dyDescent="0.3">
      <c r="A374">
        <v>0</v>
      </c>
      <c r="B374">
        <v>32</v>
      </c>
    </row>
    <row r="375" spans="1:2" x14ac:dyDescent="0.3">
      <c r="A375">
        <v>1</v>
      </c>
      <c r="B375">
        <v>55</v>
      </c>
    </row>
    <row r="376" spans="1:2" x14ac:dyDescent="0.3">
      <c r="A376">
        <v>1</v>
      </c>
      <c r="B376">
        <v>51</v>
      </c>
    </row>
    <row r="377" spans="1:2" x14ac:dyDescent="0.3">
      <c r="A377">
        <v>1</v>
      </c>
      <c r="B377">
        <v>48</v>
      </c>
    </row>
    <row r="378" spans="1:2" x14ac:dyDescent="0.3">
      <c r="A378">
        <v>0</v>
      </c>
      <c r="B378">
        <v>60</v>
      </c>
    </row>
    <row r="379" spans="1:2" x14ac:dyDescent="0.3">
      <c r="A379">
        <v>1</v>
      </c>
      <c r="B379">
        <v>31</v>
      </c>
    </row>
    <row r="380" spans="1:2" x14ac:dyDescent="0.3">
      <c r="A380">
        <v>1</v>
      </c>
      <c r="B380">
        <v>46</v>
      </c>
    </row>
    <row r="381" spans="1:2" x14ac:dyDescent="0.3">
      <c r="A381">
        <v>0</v>
      </c>
      <c r="B381">
        <v>42</v>
      </c>
    </row>
    <row r="382" spans="1:2" x14ac:dyDescent="0.3">
      <c r="A382">
        <v>1</v>
      </c>
      <c r="B382">
        <v>44</v>
      </c>
    </row>
    <row r="383" spans="1:2" x14ac:dyDescent="0.3">
      <c r="A383">
        <v>0</v>
      </c>
      <c r="B383">
        <v>41</v>
      </c>
    </row>
    <row r="384" spans="1:2" x14ac:dyDescent="0.3">
      <c r="A384">
        <v>1</v>
      </c>
      <c r="B384">
        <v>34</v>
      </c>
    </row>
    <row r="385" spans="1:2" x14ac:dyDescent="0.3">
      <c r="A385">
        <v>1</v>
      </c>
      <c r="B385">
        <v>45</v>
      </c>
    </row>
    <row r="386" spans="1:2" x14ac:dyDescent="0.3">
      <c r="A386">
        <v>1</v>
      </c>
      <c r="B386">
        <v>43</v>
      </c>
    </row>
    <row r="387" spans="1:2" x14ac:dyDescent="0.3">
      <c r="A387">
        <v>1</v>
      </c>
      <c r="B387">
        <v>57</v>
      </c>
    </row>
    <row r="388" spans="1:2" x14ac:dyDescent="0.3">
      <c r="A388">
        <v>0</v>
      </c>
      <c r="B388">
        <v>20</v>
      </c>
    </row>
    <row r="389" spans="1:2" x14ac:dyDescent="0.3">
      <c r="A389">
        <v>1</v>
      </c>
      <c r="B389">
        <v>44</v>
      </c>
    </row>
    <row r="390" spans="1:2" x14ac:dyDescent="0.3">
      <c r="A390">
        <v>0</v>
      </c>
      <c r="B390">
        <v>35</v>
      </c>
    </row>
    <row r="391" spans="1:2" x14ac:dyDescent="0.3">
      <c r="A391">
        <v>1</v>
      </c>
      <c r="B391">
        <v>48</v>
      </c>
    </row>
    <row r="392" spans="1:2" x14ac:dyDescent="0.3">
      <c r="A392">
        <v>0</v>
      </c>
      <c r="B392">
        <v>30</v>
      </c>
    </row>
    <row r="393" spans="1:2" x14ac:dyDescent="0.3">
      <c r="A393">
        <v>0</v>
      </c>
      <c r="B393">
        <v>39</v>
      </c>
    </row>
    <row r="394" spans="1:2" x14ac:dyDescent="0.3">
      <c r="A394">
        <v>1</v>
      </c>
      <c r="B394">
        <v>57</v>
      </c>
    </row>
    <row r="395" spans="1:2" x14ac:dyDescent="0.3">
      <c r="A395">
        <v>1</v>
      </c>
      <c r="B395">
        <v>45</v>
      </c>
    </row>
    <row r="396" spans="1:2" x14ac:dyDescent="0.3">
      <c r="A396">
        <v>1</v>
      </c>
      <c r="B396">
        <v>49</v>
      </c>
    </row>
    <row r="397" spans="1:2" x14ac:dyDescent="0.3">
      <c r="A397">
        <v>0</v>
      </c>
      <c r="B397">
        <v>31</v>
      </c>
    </row>
    <row r="398" spans="1:2" x14ac:dyDescent="0.3">
      <c r="A398">
        <v>1</v>
      </c>
      <c r="B398">
        <v>60</v>
      </c>
    </row>
    <row r="399" spans="1:2" x14ac:dyDescent="0.3">
      <c r="A399">
        <v>0</v>
      </c>
      <c r="B399">
        <v>50</v>
      </c>
    </row>
    <row r="400" spans="1:2" x14ac:dyDescent="0.3">
      <c r="A400">
        <v>0</v>
      </c>
      <c r="B400">
        <v>41</v>
      </c>
    </row>
    <row r="401" spans="1:2" x14ac:dyDescent="0.3">
      <c r="A401">
        <v>1</v>
      </c>
      <c r="B401">
        <v>48</v>
      </c>
    </row>
    <row r="402" spans="1:2" x14ac:dyDescent="0.3">
      <c r="A402">
        <v>1</v>
      </c>
      <c r="B402">
        <v>50</v>
      </c>
    </row>
    <row r="403" spans="1:2" x14ac:dyDescent="0.3">
      <c r="A403">
        <v>1</v>
      </c>
      <c r="B403">
        <v>36</v>
      </c>
    </row>
    <row r="404" spans="1:2" x14ac:dyDescent="0.3">
      <c r="A404">
        <v>1</v>
      </c>
      <c r="B404">
        <v>61</v>
      </c>
    </row>
    <row r="405" spans="1:2" x14ac:dyDescent="0.3">
      <c r="A405">
        <v>1</v>
      </c>
      <c r="B405">
        <v>53</v>
      </c>
    </row>
    <row r="406" spans="1:2" x14ac:dyDescent="0.3">
      <c r="A406">
        <v>1</v>
      </c>
      <c r="B406">
        <v>46</v>
      </c>
    </row>
    <row r="407" spans="1:2" x14ac:dyDescent="0.3">
      <c r="A407">
        <v>1</v>
      </c>
      <c r="B407">
        <v>48</v>
      </c>
    </row>
    <row r="408" spans="1:2" x14ac:dyDescent="0.3">
      <c r="A408">
        <v>0</v>
      </c>
      <c r="B408">
        <v>49</v>
      </c>
    </row>
    <row r="409" spans="1:2" x14ac:dyDescent="0.3">
      <c r="A409">
        <v>0</v>
      </c>
      <c r="B409">
        <v>54</v>
      </c>
    </row>
    <row r="410" spans="1:2" x14ac:dyDescent="0.3">
      <c r="A410">
        <v>1</v>
      </c>
      <c r="B410">
        <v>40</v>
      </c>
    </row>
    <row r="411" spans="1:2" x14ac:dyDescent="0.3">
      <c r="A411">
        <v>1</v>
      </c>
      <c r="B411">
        <v>40</v>
      </c>
    </row>
    <row r="412" spans="1:2" x14ac:dyDescent="0.3">
      <c r="A412">
        <v>1</v>
      </c>
      <c r="B412">
        <v>31</v>
      </c>
    </row>
    <row r="413" spans="1:2" x14ac:dyDescent="0.3">
      <c r="A413">
        <v>1</v>
      </c>
      <c r="B413">
        <v>52</v>
      </c>
    </row>
    <row r="414" spans="1:2" x14ac:dyDescent="0.3">
      <c r="A414">
        <v>1</v>
      </c>
      <c r="B414">
        <v>53</v>
      </c>
    </row>
    <row r="415" spans="1:2" x14ac:dyDescent="0.3">
      <c r="A415">
        <v>1</v>
      </c>
      <c r="B415">
        <v>47</v>
      </c>
    </row>
    <row r="416" spans="1:2" x14ac:dyDescent="0.3">
      <c r="A416">
        <v>0</v>
      </c>
      <c r="B416">
        <v>34</v>
      </c>
    </row>
    <row r="417" spans="1:2" x14ac:dyDescent="0.3">
      <c r="A417">
        <v>1</v>
      </c>
      <c r="B417">
        <v>41</v>
      </c>
    </row>
    <row r="418" spans="1:2" x14ac:dyDescent="0.3">
      <c r="A418">
        <v>1</v>
      </c>
      <c r="B418">
        <v>36</v>
      </c>
    </row>
    <row r="419" spans="1:2" x14ac:dyDescent="0.3">
      <c r="A419">
        <v>1</v>
      </c>
      <c r="B419">
        <v>48</v>
      </c>
    </row>
    <row r="420" spans="1:2" x14ac:dyDescent="0.3">
      <c r="A420">
        <v>0</v>
      </c>
      <c r="B420">
        <v>52</v>
      </c>
    </row>
    <row r="421" spans="1:2" x14ac:dyDescent="0.3">
      <c r="A421">
        <v>1</v>
      </c>
      <c r="B421">
        <v>42</v>
      </c>
    </row>
    <row r="422" spans="1:2" x14ac:dyDescent="0.3">
      <c r="A422">
        <v>1</v>
      </c>
      <c r="B422">
        <v>58</v>
      </c>
    </row>
    <row r="423" spans="1:2" x14ac:dyDescent="0.3">
      <c r="A423">
        <v>1</v>
      </c>
      <c r="B423">
        <v>46</v>
      </c>
    </row>
    <row r="424" spans="1:2" x14ac:dyDescent="0.3">
      <c r="A424">
        <v>0</v>
      </c>
      <c r="B424">
        <v>36</v>
      </c>
    </row>
    <row r="425" spans="1:2" x14ac:dyDescent="0.3">
      <c r="A425">
        <v>1</v>
      </c>
      <c r="B425">
        <v>33</v>
      </c>
    </row>
    <row r="426" spans="1:2" x14ac:dyDescent="0.3">
      <c r="A426">
        <v>1</v>
      </c>
      <c r="B426">
        <v>53</v>
      </c>
    </row>
    <row r="427" spans="1:2" x14ac:dyDescent="0.3">
      <c r="A427">
        <v>1</v>
      </c>
      <c r="B427">
        <v>55</v>
      </c>
    </row>
    <row r="428" spans="1:2" x14ac:dyDescent="0.3">
      <c r="A428">
        <v>1</v>
      </c>
      <c r="B428">
        <v>50</v>
      </c>
    </row>
    <row r="429" spans="1:2" x14ac:dyDescent="0.3">
      <c r="A429">
        <v>1</v>
      </c>
      <c r="B429">
        <v>24</v>
      </c>
    </row>
    <row r="430" spans="1:2" x14ac:dyDescent="0.3">
      <c r="A430">
        <v>1</v>
      </c>
      <c r="B430">
        <v>47</v>
      </c>
    </row>
    <row r="431" spans="1:2" x14ac:dyDescent="0.3">
      <c r="A431">
        <v>1</v>
      </c>
      <c r="B431">
        <v>47</v>
      </c>
    </row>
    <row r="432" spans="1:2" x14ac:dyDescent="0.3">
      <c r="A432">
        <v>1</v>
      </c>
      <c r="B432">
        <v>54</v>
      </c>
    </row>
    <row r="433" spans="1:2" x14ac:dyDescent="0.3">
      <c r="A433">
        <v>0</v>
      </c>
      <c r="B433">
        <v>56</v>
      </c>
    </row>
    <row r="434" spans="1:2" x14ac:dyDescent="0.3">
      <c r="A434">
        <v>1</v>
      </c>
      <c r="B434">
        <v>42</v>
      </c>
    </row>
    <row r="435" spans="1:2" x14ac:dyDescent="0.3">
      <c r="A435">
        <v>1</v>
      </c>
      <c r="B435">
        <v>48</v>
      </c>
    </row>
    <row r="436" spans="1:2" x14ac:dyDescent="0.3">
      <c r="A436">
        <v>1</v>
      </c>
      <c r="B436">
        <v>52</v>
      </c>
    </row>
    <row r="437" spans="1:2" x14ac:dyDescent="0.3">
      <c r="A437">
        <v>1</v>
      </c>
      <c r="B437">
        <v>52</v>
      </c>
    </row>
    <row r="438" spans="1:2" x14ac:dyDescent="0.3">
      <c r="A438">
        <v>0</v>
      </c>
      <c r="B438">
        <v>43</v>
      </c>
    </row>
    <row r="439" spans="1:2" x14ac:dyDescent="0.3">
      <c r="A439">
        <v>0</v>
      </c>
      <c r="B439">
        <v>47</v>
      </c>
    </row>
    <row r="440" spans="1:2" x14ac:dyDescent="0.3">
      <c r="A440">
        <v>0</v>
      </c>
      <c r="B440">
        <v>31</v>
      </c>
    </row>
    <row r="441" spans="1:2" x14ac:dyDescent="0.3">
      <c r="A441">
        <v>1</v>
      </c>
      <c r="B441">
        <v>64</v>
      </c>
    </row>
    <row r="442" spans="1:2" x14ac:dyDescent="0.3">
      <c r="A442">
        <v>1</v>
      </c>
      <c r="B442">
        <v>45</v>
      </c>
    </row>
    <row r="443" spans="1:2" x14ac:dyDescent="0.3">
      <c r="A443">
        <v>1</v>
      </c>
      <c r="B443">
        <v>54</v>
      </c>
    </row>
    <row r="444" spans="1:2" x14ac:dyDescent="0.3">
      <c r="A444">
        <v>1</v>
      </c>
      <c r="B444">
        <v>56</v>
      </c>
    </row>
    <row r="445" spans="1:2" x14ac:dyDescent="0.3">
      <c r="A445">
        <v>0</v>
      </c>
      <c r="B445">
        <v>28</v>
      </c>
    </row>
    <row r="446" spans="1:2" x14ac:dyDescent="0.3">
      <c r="A446">
        <v>0</v>
      </c>
      <c r="B446">
        <v>39</v>
      </c>
    </row>
    <row r="447" spans="1:2" x14ac:dyDescent="0.3">
      <c r="A447">
        <v>1</v>
      </c>
      <c r="B447">
        <v>30</v>
      </c>
    </row>
    <row r="448" spans="1:2" x14ac:dyDescent="0.3">
      <c r="A448">
        <v>0</v>
      </c>
      <c r="B448">
        <v>52</v>
      </c>
    </row>
    <row r="449" spans="1:2" x14ac:dyDescent="0.3">
      <c r="A449">
        <v>0</v>
      </c>
      <c r="B449">
        <v>53</v>
      </c>
    </row>
    <row r="450" spans="1:2" x14ac:dyDescent="0.3">
      <c r="A450">
        <v>1</v>
      </c>
      <c r="B450">
        <v>41</v>
      </c>
    </row>
    <row r="451" spans="1:2" x14ac:dyDescent="0.3">
      <c r="A451">
        <v>1</v>
      </c>
      <c r="B451">
        <v>41</v>
      </c>
    </row>
    <row r="452" spans="1:2" x14ac:dyDescent="0.3">
      <c r="A452">
        <v>1</v>
      </c>
      <c r="B452">
        <v>46</v>
      </c>
    </row>
    <row r="453" spans="1:2" x14ac:dyDescent="0.3">
      <c r="A453">
        <v>0</v>
      </c>
      <c r="B453">
        <v>32</v>
      </c>
    </row>
    <row r="454" spans="1:2" x14ac:dyDescent="0.3">
      <c r="A454">
        <v>1</v>
      </c>
      <c r="B454">
        <v>40</v>
      </c>
    </row>
    <row r="455" spans="1:2" x14ac:dyDescent="0.3">
      <c r="A455">
        <v>0</v>
      </c>
      <c r="B455">
        <v>33</v>
      </c>
    </row>
    <row r="456" spans="1:2" x14ac:dyDescent="0.3">
      <c r="A456">
        <v>0</v>
      </c>
      <c r="B456">
        <v>49</v>
      </c>
    </row>
    <row r="457" spans="1:2" x14ac:dyDescent="0.3">
      <c r="A457">
        <v>0</v>
      </c>
      <c r="B457">
        <v>49</v>
      </c>
    </row>
    <row r="458" spans="1:2" x14ac:dyDescent="0.3">
      <c r="A458">
        <v>0</v>
      </c>
      <c r="B458">
        <v>25</v>
      </c>
    </row>
    <row r="459" spans="1:2" x14ac:dyDescent="0.3">
      <c r="A459">
        <v>1</v>
      </c>
      <c r="B459">
        <v>34</v>
      </c>
    </row>
    <row r="460" spans="1:2" x14ac:dyDescent="0.3">
      <c r="A460">
        <v>0</v>
      </c>
      <c r="B460">
        <v>35</v>
      </c>
    </row>
    <row r="461" spans="1:2" x14ac:dyDescent="0.3">
      <c r="A461">
        <v>1</v>
      </c>
      <c r="B461">
        <v>48</v>
      </c>
    </row>
    <row r="462" spans="1:2" x14ac:dyDescent="0.3">
      <c r="A462">
        <v>1</v>
      </c>
      <c r="B462">
        <v>54</v>
      </c>
    </row>
    <row r="463" spans="1:2" x14ac:dyDescent="0.3">
      <c r="A463">
        <v>1</v>
      </c>
      <c r="B463">
        <v>31</v>
      </c>
    </row>
    <row r="464" spans="1:2" x14ac:dyDescent="0.3">
      <c r="A464">
        <v>0</v>
      </c>
      <c r="B464">
        <v>60</v>
      </c>
    </row>
    <row r="465" spans="1:2" x14ac:dyDescent="0.3">
      <c r="A465">
        <v>1</v>
      </c>
      <c r="B465">
        <v>47</v>
      </c>
    </row>
    <row r="466" spans="1:2" x14ac:dyDescent="0.3">
      <c r="A466">
        <v>1</v>
      </c>
      <c r="B466">
        <v>61</v>
      </c>
    </row>
    <row r="467" spans="1:2" x14ac:dyDescent="0.3">
      <c r="A467">
        <v>0</v>
      </c>
      <c r="B467">
        <v>27</v>
      </c>
    </row>
    <row r="468" spans="1:2" x14ac:dyDescent="0.3">
      <c r="A468">
        <v>0</v>
      </c>
      <c r="B468">
        <v>46</v>
      </c>
    </row>
    <row r="469" spans="1:2" x14ac:dyDescent="0.3">
      <c r="A469">
        <v>0</v>
      </c>
      <c r="B469">
        <v>34</v>
      </c>
    </row>
    <row r="470" spans="1:2" x14ac:dyDescent="0.3">
      <c r="A470">
        <v>0</v>
      </c>
      <c r="B470">
        <v>18</v>
      </c>
    </row>
    <row r="471" spans="1:2" x14ac:dyDescent="0.3">
      <c r="A471">
        <v>0</v>
      </c>
      <c r="B471">
        <v>50</v>
      </c>
    </row>
    <row r="472" spans="1:2" x14ac:dyDescent="0.3">
      <c r="A472">
        <v>1</v>
      </c>
      <c r="B472">
        <v>50</v>
      </c>
    </row>
    <row r="473" spans="1:2" x14ac:dyDescent="0.3">
      <c r="A473">
        <v>1</v>
      </c>
      <c r="B473">
        <v>47</v>
      </c>
    </row>
    <row r="474" spans="1:2" x14ac:dyDescent="0.3">
      <c r="A474">
        <v>1</v>
      </c>
      <c r="B474">
        <v>50</v>
      </c>
    </row>
    <row r="475" spans="1:2" x14ac:dyDescent="0.3">
      <c r="A475">
        <v>0</v>
      </c>
      <c r="B475">
        <v>18</v>
      </c>
    </row>
    <row r="476" spans="1:2" x14ac:dyDescent="0.3">
      <c r="A476">
        <v>0</v>
      </c>
      <c r="B476">
        <v>61</v>
      </c>
    </row>
    <row r="477" spans="1:2" x14ac:dyDescent="0.3">
      <c r="A477">
        <v>0</v>
      </c>
      <c r="B477">
        <v>40</v>
      </c>
    </row>
    <row r="478" spans="1:2" x14ac:dyDescent="0.3">
      <c r="A478">
        <v>1</v>
      </c>
      <c r="B478">
        <v>56</v>
      </c>
    </row>
    <row r="479" spans="1:2" x14ac:dyDescent="0.3">
      <c r="A479">
        <v>0</v>
      </c>
      <c r="B479">
        <v>40</v>
      </c>
    </row>
    <row r="480" spans="1:2" x14ac:dyDescent="0.3">
      <c r="A480">
        <v>1</v>
      </c>
      <c r="B480">
        <v>36</v>
      </c>
    </row>
    <row r="481" spans="1:2" x14ac:dyDescent="0.3">
      <c r="A481">
        <v>1</v>
      </c>
      <c r="B481">
        <v>43</v>
      </c>
    </row>
    <row r="482" spans="1:2" x14ac:dyDescent="0.3">
      <c r="A482">
        <v>0</v>
      </c>
      <c r="B482">
        <v>49</v>
      </c>
    </row>
    <row r="483" spans="1:2" x14ac:dyDescent="0.3">
      <c r="A483">
        <v>1</v>
      </c>
      <c r="B483">
        <v>39</v>
      </c>
    </row>
    <row r="484" spans="1:2" x14ac:dyDescent="0.3">
      <c r="A484">
        <v>0</v>
      </c>
      <c r="B484">
        <v>45</v>
      </c>
    </row>
    <row r="485" spans="1:2" x14ac:dyDescent="0.3">
      <c r="A485">
        <v>1</v>
      </c>
      <c r="B485">
        <v>47</v>
      </c>
    </row>
    <row r="486" spans="1:2" x14ac:dyDescent="0.3">
      <c r="A486">
        <v>1</v>
      </c>
      <c r="B486">
        <v>55</v>
      </c>
    </row>
    <row r="487" spans="1:2" x14ac:dyDescent="0.3">
      <c r="A487">
        <v>1</v>
      </c>
      <c r="B487">
        <v>38</v>
      </c>
    </row>
    <row r="488" spans="1:2" x14ac:dyDescent="0.3">
      <c r="A488">
        <v>1</v>
      </c>
      <c r="B488">
        <v>56</v>
      </c>
    </row>
    <row r="489" spans="1:2" x14ac:dyDescent="0.3">
      <c r="A489">
        <v>0</v>
      </c>
      <c r="B489">
        <v>52</v>
      </c>
    </row>
    <row r="490" spans="1:2" x14ac:dyDescent="0.3">
      <c r="A490">
        <v>1</v>
      </c>
      <c r="B490">
        <v>52</v>
      </c>
    </row>
    <row r="491" spans="1:2" x14ac:dyDescent="0.3">
      <c r="A491">
        <v>1</v>
      </c>
      <c r="B491">
        <v>45</v>
      </c>
    </row>
    <row r="492" spans="1:2" x14ac:dyDescent="0.3">
      <c r="A492">
        <v>0</v>
      </c>
      <c r="B492">
        <v>19</v>
      </c>
    </row>
    <row r="493" spans="1:2" x14ac:dyDescent="0.3">
      <c r="A493">
        <v>1</v>
      </c>
      <c r="B493">
        <v>46</v>
      </c>
    </row>
    <row r="494" spans="1:2" x14ac:dyDescent="0.3">
      <c r="A494">
        <v>1</v>
      </c>
      <c r="B494">
        <v>57</v>
      </c>
    </row>
    <row r="495" spans="1:2" x14ac:dyDescent="0.3">
      <c r="A495">
        <v>1</v>
      </c>
      <c r="B495">
        <v>56</v>
      </c>
    </row>
    <row r="496" spans="1:2" x14ac:dyDescent="0.3">
      <c r="A496">
        <v>1</v>
      </c>
      <c r="B496">
        <v>47</v>
      </c>
    </row>
    <row r="497" spans="1:2" x14ac:dyDescent="0.3">
      <c r="A497">
        <v>0</v>
      </c>
      <c r="B497">
        <v>52</v>
      </c>
    </row>
    <row r="498" spans="1:2" x14ac:dyDescent="0.3">
      <c r="A498">
        <v>0</v>
      </c>
      <c r="B498">
        <v>40</v>
      </c>
    </row>
    <row r="499" spans="1:2" x14ac:dyDescent="0.3">
      <c r="A499">
        <v>1</v>
      </c>
      <c r="B499">
        <v>52</v>
      </c>
    </row>
    <row r="500" spans="1:2" x14ac:dyDescent="0.3">
      <c r="A500">
        <v>1</v>
      </c>
      <c r="B500">
        <v>59</v>
      </c>
    </row>
    <row r="501" spans="1:2" x14ac:dyDescent="0.3">
      <c r="A501">
        <v>1</v>
      </c>
      <c r="B501">
        <v>64</v>
      </c>
    </row>
    <row r="502" spans="1:2" x14ac:dyDescent="0.3">
      <c r="A502">
        <v>0</v>
      </c>
      <c r="B502">
        <v>55</v>
      </c>
    </row>
    <row r="503" spans="1:2" x14ac:dyDescent="0.3">
      <c r="A503">
        <v>1</v>
      </c>
      <c r="B503">
        <v>52</v>
      </c>
    </row>
    <row r="504" spans="1:2" x14ac:dyDescent="0.3">
      <c r="A504">
        <v>1</v>
      </c>
      <c r="B504">
        <v>50</v>
      </c>
    </row>
    <row r="505" spans="1:2" x14ac:dyDescent="0.3">
      <c r="A505">
        <v>1</v>
      </c>
      <c r="B505">
        <v>60</v>
      </c>
    </row>
    <row r="506" spans="1:2" x14ac:dyDescent="0.3">
      <c r="A506">
        <v>0</v>
      </c>
      <c r="B506">
        <v>47</v>
      </c>
    </row>
    <row r="507" spans="1:2" x14ac:dyDescent="0.3">
      <c r="A507">
        <v>1</v>
      </c>
      <c r="B507">
        <v>60</v>
      </c>
    </row>
    <row r="508" spans="1:2" x14ac:dyDescent="0.3">
      <c r="A508">
        <v>1</v>
      </c>
      <c r="B508">
        <v>57</v>
      </c>
    </row>
    <row r="509" spans="1:2" x14ac:dyDescent="0.3">
      <c r="A509">
        <v>1</v>
      </c>
      <c r="B509">
        <v>52</v>
      </c>
    </row>
    <row r="510" spans="1:2" x14ac:dyDescent="0.3">
      <c r="A510">
        <v>1</v>
      </c>
      <c r="B510">
        <v>63</v>
      </c>
    </row>
    <row r="511" spans="1:2" x14ac:dyDescent="0.3">
      <c r="A511">
        <v>1</v>
      </c>
      <c r="B511">
        <v>50</v>
      </c>
    </row>
    <row r="512" spans="1:2" x14ac:dyDescent="0.3">
      <c r="A512">
        <v>1</v>
      </c>
      <c r="B512">
        <v>44</v>
      </c>
    </row>
    <row r="513" spans="1:2" x14ac:dyDescent="0.3">
      <c r="A513">
        <v>0</v>
      </c>
      <c r="B513">
        <v>52</v>
      </c>
    </row>
    <row r="514" spans="1:2" x14ac:dyDescent="0.3">
      <c r="A514">
        <v>0</v>
      </c>
      <c r="B514">
        <v>49</v>
      </c>
    </row>
    <row r="515" spans="1:2" x14ac:dyDescent="0.3">
      <c r="A515">
        <v>1</v>
      </c>
      <c r="B515">
        <v>56</v>
      </c>
    </row>
    <row r="516" spans="1:2" x14ac:dyDescent="0.3">
      <c r="A516">
        <v>1</v>
      </c>
      <c r="B516">
        <v>55</v>
      </c>
    </row>
    <row r="517" spans="1:2" x14ac:dyDescent="0.3">
      <c r="A517">
        <v>0</v>
      </c>
      <c r="B517">
        <v>40</v>
      </c>
    </row>
    <row r="518" spans="1:2" x14ac:dyDescent="0.3">
      <c r="A518">
        <v>1</v>
      </c>
      <c r="B518">
        <v>56</v>
      </c>
    </row>
    <row r="519" spans="1:2" x14ac:dyDescent="0.3">
      <c r="A519">
        <v>0</v>
      </c>
      <c r="B519">
        <v>52</v>
      </c>
    </row>
    <row r="520" spans="1:2" x14ac:dyDescent="0.3">
      <c r="A520">
        <v>1</v>
      </c>
      <c r="B520">
        <v>43</v>
      </c>
    </row>
    <row r="521" spans="1:2" x14ac:dyDescent="0.3">
      <c r="A521">
        <v>0</v>
      </c>
      <c r="B521">
        <v>54</v>
      </c>
    </row>
    <row r="522" spans="1:2" x14ac:dyDescent="0.3">
      <c r="A522">
        <v>1</v>
      </c>
      <c r="B522">
        <v>57</v>
      </c>
    </row>
    <row r="523" spans="1:2" x14ac:dyDescent="0.3">
      <c r="A523">
        <v>1</v>
      </c>
      <c r="B523">
        <v>46</v>
      </c>
    </row>
    <row r="524" spans="1:2" x14ac:dyDescent="0.3">
      <c r="A524">
        <v>0</v>
      </c>
      <c r="B524">
        <v>34</v>
      </c>
    </row>
    <row r="525" spans="1:2" x14ac:dyDescent="0.3">
      <c r="A525">
        <v>1</v>
      </c>
      <c r="B525">
        <v>53</v>
      </c>
    </row>
    <row r="526" spans="1:2" x14ac:dyDescent="0.3">
      <c r="A526">
        <v>0</v>
      </c>
      <c r="B526">
        <v>53</v>
      </c>
    </row>
    <row r="527" spans="1:2" x14ac:dyDescent="0.3">
      <c r="A527">
        <v>1</v>
      </c>
      <c r="B527">
        <v>44</v>
      </c>
    </row>
    <row r="528" spans="1:2" x14ac:dyDescent="0.3">
      <c r="A528">
        <v>0</v>
      </c>
      <c r="B528">
        <v>33</v>
      </c>
    </row>
    <row r="529" spans="1:2" x14ac:dyDescent="0.3">
      <c r="A529">
        <v>0</v>
      </c>
      <c r="B529">
        <v>52</v>
      </c>
    </row>
    <row r="530" spans="1:2" x14ac:dyDescent="0.3">
      <c r="A530">
        <v>1</v>
      </c>
      <c r="B530">
        <v>33</v>
      </c>
    </row>
    <row r="531" spans="1:2" x14ac:dyDescent="0.3">
      <c r="A531">
        <v>1</v>
      </c>
      <c r="B531">
        <v>61</v>
      </c>
    </row>
    <row r="532" spans="1:2" x14ac:dyDescent="0.3">
      <c r="A532">
        <v>1</v>
      </c>
      <c r="B532">
        <v>58</v>
      </c>
    </row>
    <row r="533" spans="1:2" x14ac:dyDescent="0.3">
      <c r="A533">
        <v>1</v>
      </c>
      <c r="B533">
        <v>43</v>
      </c>
    </row>
    <row r="534" spans="1:2" x14ac:dyDescent="0.3">
      <c r="A534">
        <v>1</v>
      </c>
      <c r="B534">
        <v>46</v>
      </c>
    </row>
    <row r="535" spans="1:2" x14ac:dyDescent="0.3">
      <c r="A535">
        <v>1</v>
      </c>
      <c r="B535">
        <v>49</v>
      </c>
    </row>
    <row r="536" spans="1:2" x14ac:dyDescent="0.3">
      <c r="A536">
        <v>1</v>
      </c>
      <c r="B536">
        <v>54</v>
      </c>
    </row>
    <row r="537" spans="1:2" x14ac:dyDescent="0.3">
      <c r="A537">
        <v>0</v>
      </c>
      <c r="B537">
        <v>47</v>
      </c>
    </row>
    <row r="538" spans="1:2" x14ac:dyDescent="0.3">
      <c r="A538">
        <v>0</v>
      </c>
      <c r="B538">
        <v>51</v>
      </c>
    </row>
    <row r="539" spans="1:2" x14ac:dyDescent="0.3">
      <c r="A539">
        <v>1</v>
      </c>
      <c r="B539">
        <v>53</v>
      </c>
    </row>
    <row r="540" spans="1:2" x14ac:dyDescent="0.3">
      <c r="A540">
        <v>0</v>
      </c>
      <c r="B540">
        <v>46</v>
      </c>
    </row>
    <row r="541" spans="1:2" x14ac:dyDescent="0.3">
      <c r="A541">
        <v>0</v>
      </c>
      <c r="B541">
        <v>45</v>
      </c>
    </row>
    <row r="542" spans="1:2" x14ac:dyDescent="0.3">
      <c r="A542">
        <v>1</v>
      </c>
      <c r="B542">
        <v>44</v>
      </c>
    </row>
    <row r="543" spans="1:2" x14ac:dyDescent="0.3">
      <c r="A543">
        <v>0</v>
      </c>
      <c r="B543">
        <v>49</v>
      </c>
    </row>
    <row r="544" spans="1:2" x14ac:dyDescent="0.3">
      <c r="A544">
        <v>1</v>
      </c>
      <c r="B544">
        <v>50</v>
      </c>
    </row>
    <row r="545" spans="1:2" x14ac:dyDescent="0.3">
      <c r="A545">
        <v>1</v>
      </c>
      <c r="B545">
        <v>40</v>
      </c>
    </row>
    <row r="546" spans="1:2" x14ac:dyDescent="0.3">
      <c r="A546">
        <v>1</v>
      </c>
      <c r="B546">
        <v>50</v>
      </c>
    </row>
    <row r="547" spans="1:2" x14ac:dyDescent="0.3">
      <c r="A547">
        <v>1</v>
      </c>
      <c r="B547">
        <v>44</v>
      </c>
    </row>
    <row r="548" spans="1:2" x14ac:dyDescent="0.3">
      <c r="A548">
        <v>1</v>
      </c>
      <c r="B548">
        <v>54</v>
      </c>
    </row>
    <row r="549" spans="1:2" x14ac:dyDescent="0.3">
      <c r="A549">
        <v>0</v>
      </c>
      <c r="B549">
        <v>48</v>
      </c>
    </row>
    <row r="550" spans="1:2" x14ac:dyDescent="0.3">
      <c r="A550">
        <v>0</v>
      </c>
      <c r="B550">
        <v>53</v>
      </c>
    </row>
    <row r="551" spans="1:2" x14ac:dyDescent="0.3">
      <c r="A551">
        <v>1</v>
      </c>
      <c r="B551">
        <v>51</v>
      </c>
    </row>
    <row r="552" spans="1:2" x14ac:dyDescent="0.3">
      <c r="A552">
        <v>1</v>
      </c>
      <c r="B552">
        <v>39</v>
      </c>
    </row>
    <row r="553" spans="1:2" x14ac:dyDescent="0.3">
      <c r="A553">
        <v>0</v>
      </c>
      <c r="B553">
        <v>50</v>
      </c>
    </row>
    <row r="554" spans="1:2" x14ac:dyDescent="0.3">
      <c r="A554">
        <v>1</v>
      </c>
      <c r="B554">
        <v>40</v>
      </c>
    </row>
    <row r="555" spans="1:2" x14ac:dyDescent="0.3">
      <c r="A555">
        <v>1</v>
      </c>
      <c r="B555">
        <v>37</v>
      </c>
    </row>
    <row r="556" spans="1:2" x14ac:dyDescent="0.3">
      <c r="A556">
        <v>1</v>
      </c>
      <c r="B556">
        <v>54</v>
      </c>
    </row>
    <row r="557" spans="1:2" x14ac:dyDescent="0.3">
      <c r="A557">
        <v>1</v>
      </c>
      <c r="B557">
        <v>40</v>
      </c>
    </row>
    <row r="558" spans="1:2" x14ac:dyDescent="0.3">
      <c r="A558">
        <v>1</v>
      </c>
      <c r="B558">
        <v>18</v>
      </c>
    </row>
    <row r="559" spans="1:2" x14ac:dyDescent="0.3">
      <c r="A559">
        <v>1</v>
      </c>
      <c r="B559">
        <v>47</v>
      </c>
    </row>
    <row r="560" spans="1:2" x14ac:dyDescent="0.3">
      <c r="A560">
        <v>1</v>
      </c>
      <c r="B560">
        <v>37</v>
      </c>
    </row>
    <row r="561" spans="1:2" x14ac:dyDescent="0.3">
      <c r="A561">
        <v>1</v>
      </c>
      <c r="B561">
        <v>57</v>
      </c>
    </row>
    <row r="562" spans="1:2" x14ac:dyDescent="0.3">
      <c r="A562">
        <v>1</v>
      </c>
      <c r="B562">
        <v>58</v>
      </c>
    </row>
    <row r="563" spans="1:2" x14ac:dyDescent="0.3">
      <c r="A563">
        <v>1</v>
      </c>
      <c r="B563">
        <v>53</v>
      </c>
    </row>
    <row r="564" spans="1:2" x14ac:dyDescent="0.3">
      <c r="A564">
        <v>1</v>
      </c>
      <c r="B564">
        <v>41</v>
      </c>
    </row>
    <row r="565" spans="1:2" x14ac:dyDescent="0.3">
      <c r="A565">
        <v>1</v>
      </c>
      <c r="B565">
        <v>62</v>
      </c>
    </row>
    <row r="566" spans="1:2" x14ac:dyDescent="0.3">
      <c r="A566">
        <v>0</v>
      </c>
      <c r="B566">
        <v>19</v>
      </c>
    </row>
    <row r="567" spans="1:2" x14ac:dyDescent="0.3">
      <c r="A567">
        <v>1</v>
      </c>
      <c r="B567">
        <v>33</v>
      </c>
    </row>
    <row r="568" spans="1:2" x14ac:dyDescent="0.3">
      <c r="A568">
        <v>1</v>
      </c>
      <c r="B568">
        <v>56</v>
      </c>
    </row>
    <row r="569" spans="1:2" x14ac:dyDescent="0.3">
      <c r="A569">
        <v>1</v>
      </c>
      <c r="B569">
        <v>62</v>
      </c>
    </row>
    <row r="570" spans="1:2" x14ac:dyDescent="0.3">
      <c r="A570">
        <v>0</v>
      </c>
      <c r="B570">
        <v>19</v>
      </c>
    </row>
    <row r="571" spans="1:2" x14ac:dyDescent="0.3">
      <c r="A571">
        <v>1</v>
      </c>
      <c r="B571">
        <v>53</v>
      </c>
    </row>
    <row r="572" spans="1:2" x14ac:dyDescent="0.3">
      <c r="A572">
        <v>0</v>
      </c>
      <c r="B572">
        <v>20</v>
      </c>
    </row>
    <row r="573" spans="1:2" x14ac:dyDescent="0.3">
      <c r="A573">
        <v>0</v>
      </c>
      <c r="B573">
        <v>21</v>
      </c>
    </row>
    <row r="574" spans="1:2" x14ac:dyDescent="0.3">
      <c r="A574">
        <v>1</v>
      </c>
      <c r="B574">
        <v>57</v>
      </c>
    </row>
    <row r="575" spans="1:2" x14ac:dyDescent="0.3">
      <c r="A575">
        <v>1</v>
      </c>
      <c r="B575">
        <v>37</v>
      </c>
    </row>
    <row r="576" spans="1:2" x14ac:dyDescent="0.3">
      <c r="A576">
        <v>0</v>
      </c>
      <c r="B576">
        <v>34</v>
      </c>
    </row>
    <row r="577" spans="1:2" x14ac:dyDescent="0.3">
      <c r="A577">
        <v>1</v>
      </c>
      <c r="B577">
        <v>35</v>
      </c>
    </row>
    <row r="578" spans="1:2" x14ac:dyDescent="0.3">
      <c r="A578">
        <v>1</v>
      </c>
      <c r="B578">
        <v>68</v>
      </c>
    </row>
    <row r="579" spans="1:2" x14ac:dyDescent="0.3">
      <c r="A579">
        <v>0</v>
      </c>
      <c r="B579">
        <v>48</v>
      </c>
    </row>
    <row r="580" spans="1:2" x14ac:dyDescent="0.3">
      <c r="A580">
        <v>1</v>
      </c>
      <c r="B580">
        <v>48</v>
      </c>
    </row>
    <row r="581" spans="1:2" x14ac:dyDescent="0.3">
      <c r="A581">
        <v>0</v>
      </c>
      <c r="B581">
        <v>58</v>
      </c>
    </row>
    <row r="582" spans="1:2" x14ac:dyDescent="0.3">
      <c r="A582">
        <v>1</v>
      </c>
      <c r="B582">
        <v>33</v>
      </c>
    </row>
    <row r="583" spans="1:2" x14ac:dyDescent="0.3">
      <c r="A583">
        <v>0</v>
      </c>
      <c r="B583">
        <v>36</v>
      </c>
    </row>
    <row r="584" spans="1:2" x14ac:dyDescent="0.3">
      <c r="A584">
        <v>1</v>
      </c>
      <c r="B584">
        <v>53</v>
      </c>
    </row>
    <row r="585" spans="1:2" x14ac:dyDescent="0.3">
      <c r="A585">
        <v>1</v>
      </c>
      <c r="B585">
        <v>66</v>
      </c>
    </row>
    <row r="586" spans="1:2" x14ac:dyDescent="0.3">
      <c r="A586">
        <v>1</v>
      </c>
      <c r="B586">
        <v>56</v>
      </c>
    </row>
    <row r="587" spans="1:2" x14ac:dyDescent="0.3">
      <c r="A587">
        <v>1</v>
      </c>
      <c r="B587">
        <v>28</v>
      </c>
    </row>
    <row r="588" spans="1:2" x14ac:dyDescent="0.3">
      <c r="A588">
        <v>0</v>
      </c>
      <c r="B588">
        <v>24</v>
      </c>
    </row>
    <row r="589" spans="1:2" x14ac:dyDescent="0.3">
      <c r="A589">
        <v>1</v>
      </c>
      <c r="B589">
        <v>44</v>
      </c>
    </row>
    <row r="590" spans="1:2" x14ac:dyDescent="0.3">
      <c r="A590">
        <v>0</v>
      </c>
      <c r="B590">
        <v>39</v>
      </c>
    </row>
    <row r="591" spans="1:2" x14ac:dyDescent="0.3">
      <c r="A591">
        <v>1</v>
      </c>
      <c r="B591">
        <v>37</v>
      </c>
    </row>
    <row r="592" spans="1:2" x14ac:dyDescent="0.3">
      <c r="A592">
        <v>1</v>
      </c>
      <c r="B592">
        <v>51</v>
      </c>
    </row>
    <row r="593" spans="1:2" x14ac:dyDescent="0.3">
      <c r="A593">
        <v>1</v>
      </c>
      <c r="B593">
        <v>42</v>
      </c>
    </row>
    <row r="594" spans="1:2" x14ac:dyDescent="0.3">
      <c r="A594">
        <v>0</v>
      </c>
      <c r="B594">
        <v>31</v>
      </c>
    </row>
    <row r="595" spans="1:2" x14ac:dyDescent="0.3">
      <c r="A595">
        <v>1</v>
      </c>
      <c r="B595">
        <v>58</v>
      </c>
    </row>
    <row r="596" spans="1:2" x14ac:dyDescent="0.3">
      <c r="A596">
        <v>0</v>
      </c>
      <c r="B596">
        <v>22</v>
      </c>
    </row>
    <row r="597" spans="1:2" x14ac:dyDescent="0.3">
      <c r="A597">
        <v>1</v>
      </c>
      <c r="B597">
        <v>47</v>
      </c>
    </row>
    <row r="598" spans="1:2" x14ac:dyDescent="0.3">
      <c r="A598">
        <v>1</v>
      </c>
      <c r="B598">
        <v>49</v>
      </c>
    </row>
    <row r="599" spans="1:2" x14ac:dyDescent="0.3">
      <c r="A599">
        <v>1</v>
      </c>
      <c r="B599">
        <v>52</v>
      </c>
    </row>
    <row r="600" spans="1:2" x14ac:dyDescent="0.3">
      <c r="A600">
        <v>1</v>
      </c>
      <c r="B600">
        <v>62</v>
      </c>
    </row>
    <row r="601" spans="1:2" x14ac:dyDescent="0.3">
      <c r="A601">
        <v>0</v>
      </c>
      <c r="B601">
        <v>21</v>
      </c>
    </row>
    <row r="602" spans="1:2" x14ac:dyDescent="0.3">
      <c r="A602">
        <v>0</v>
      </c>
      <c r="B602">
        <v>30</v>
      </c>
    </row>
    <row r="603" spans="1:2" x14ac:dyDescent="0.3">
      <c r="A603">
        <v>0</v>
      </c>
      <c r="B603">
        <v>27</v>
      </c>
    </row>
    <row r="604" spans="1:2" x14ac:dyDescent="0.3">
      <c r="A604">
        <v>1</v>
      </c>
      <c r="B604">
        <v>46</v>
      </c>
    </row>
    <row r="605" spans="1:2" x14ac:dyDescent="0.3">
      <c r="A605">
        <v>1</v>
      </c>
      <c r="B605">
        <v>30</v>
      </c>
    </row>
    <row r="606" spans="1:2" x14ac:dyDescent="0.3">
      <c r="A606">
        <v>0</v>
      </c>
      <c r="B606">
        <v>39</v>
      </c>
    </row>
    <row r="607" spans="1:2" x14ac:dyDescent="0.3">
      <c r="A607">
        <v>0</v>
      </c>
      <c r="B607">
        <v>37</v>
      </c>
    </row>
    <row r="608" spans="1:2" x14ac:dyDescent="0.3">
      <c r="A608">
        <v>0</v>
      </c>
      <c r="B608">
        <v>40</v>
      </c>
    </row>
    <row r="609" spans="1:2" x14ac:dyDescent="0.3">
      <c r="A609">
        <v>0</v>
      </c>
      <c r="B609">
        <v>22</v>
      </c>
    </row>
    <row r="610" spans="1:2" x14ac:dyDescent="0.3">
      <c r="A610">
        <v>0</v>
      </c>
      <c r="B610">
        <v>48</v>
      </c>
    </row>
    <row r="611" spans="1:2" x14ac:dyDescent="0.3">
      <c r="A611">
        <v>1</v>
      </c>
      <c r="B611">
        <v>56</v>
      </c>
    </row>
    <row r="612" spans="1:2" x14ac:dyDescent="0.3">
      <c r="A612">
        <v>1</v>
      </c>
      <c r="B612">
        <v>55</v>
      </c>
    </row>
    <row r="613" spans="1:2" x14ac:dyDescent="0.3">
      <c r="A613">
        <v>1</v>
      </c>
      <c r="B613">
        <v>50</v>
      </c>
    </row>
    <row r="614" spans="1:2" x14ac:dyDescent="0.3">
      <c r="A614">
        <v>0</v>
      </c>
      <c r="B614">
        <v>46</v>
      </c>
    </row>
    <row r="615" spans="1:2" x14ac:dyDescent="0.3">
      <c r="A615">
        <v>0</v>
      </c>
      <c r="B615">
        <v>22</v>
      </c>
    </row>
    <row r="616" spans="1:2" x14ac:dyDescent="0.3">
      <c r="A616">
        <v>1</v>
      </c>
      <c r="B616">
        <v>55</v>
      </c>
    </row>
    <row r="617" spans="1:2" x14ac:dyDescent="0.3">
      <c r="A617">
        <v>1</v>
      </c>
      <c r="B617">
        <v>52</v>
      </c>
    </row>
    <row r="618" spans="1:2" x14ac:dyDescent="0.3">
      <c r="A618">
        <v>0</v>
      </c>
      <c r="B618">
        <v>45</v>
      </c>
    </row>
    <row r="619" spans="1:2" x14ac:dyDescent="0.3">
      <c r="A619">
        <v>0</v>
      </c>
      <c r="B619">
        <v>29</v>
      </c>
    </row>
    <row r="620" spans="1:2" x14ac:dyDescent="0.3">
      <c r="A620">
        <v>0</v>
      </c>
      <c r="B620">
        <v>19</v>
      </c>
    </row>
    <row r="621" spans="1:2" x14ac:dyDescent="0.3">
      <c r="A621">
        <v>0</v>
      </c>
      <c r="B621">
        <v>22</v>
      </c>
    </row>
    <row r="622" spans="1:2" x14ac:dyDescent="0.3">
      <c r="A622">
        <v>1</v>
      </c>
      <c r="B622">
        <v>45</v>
      </c>
    </row>
    <row r="623" spans="1:2" x14ac:dyDescent="0.3">
      <c r="A623">
        <v>0</v>
      </c>
      <c r="B623">
        <v>48</v>
      </c>
    </row>
    <row r="624" spans="1:2" x14ac:dyDescent="0.3">
      <c r="A624">
        <v>1</v>
      </c>
      <c r="B624">
        <v>41</v>
      </c>
    </row>
    <row r="625" spans="1:2" x14ac:dyDescent="0.3">
      <c r="A625">
        <v>0</v>
      </c>
      <c r="B625">
        <v>48</v>
      </c>
    </row>
    <row r="626" spans="1:2" x14ac:dyDescent="0.3">
      <c r="A626">
        <v>1</v>
      </c>
      <c r="B626">
        <v>27</v>
      </c>
    </row>
    <row r="627" spans="1:2" x14ac:dyDescent="0.3">
      <c r="A627">
        <v>1</v>
      </c>
      <c r="B627">
        <v>27</v>
      </c>
    </row>
    <row r="628" spans="1:2" x14ac:dyDescent="0.3">
      <c r="A628">
        <v>1</v>
      </c>
      <c r="B628">
        <v>39</v>
      </c>
    </row>
    <row r="629" spans="1:2" x14ac:dyDescent="0.3">
      <c r="A629">
        <v>0</v>
      </c>
      <c r="B629">
        <v>49</v>
      </c>
    </row>
    <row r="630" spans="1:2" x14ac:dyDescent="0.3">
      <c r="A630">
        <v>1</v>
      </c>
      <c r="B630">
        <v>55</v>
      </c>
    </row>
    <row r="631" spans="1:2" x14ac:dyDescent="0.3">
      <c r="A631">
        <v>0</v>
      </c>
      <c r="B631">
        <v>46</v>
      </c>
    </row>
    <row r="632" spans="1:2" x14ac:dyDescent="0.3">
      <c r="A632">
        <v>0</v>
      </c>
      <c r="B632">
        <v>49</v>
      </c>
    </row>
    <row r="633" spans="1:2" x14ac:dyDescent="0.3">
      <c r="A633">
        <v>1</v>
      </c>
      <c r="B633">
        <v>46</v>
      </c>
    </row>
    <row r="634" spans="1:2" x14ac:dyDescent="0.3">
      <c r="A634">
        <v>0</v>
      </c>
      <c r="B634">
        <v>36</v>
      </c>
    </row>
    <row r="635" spans="1:2" x14ac:dyDescent="0.3">
      <c r="A635">
        <v>1</v>
      </c>
      <c r="B635">
        <v>36</v>
      </c>
    </row>
    <row r="636" spans="1:2" x14ac:dyDescent="0.3">
      <c r="A636">
        <v>0</v>
      </c>
      <c r="B636">
        <v>33</v>
      </c>
    </row>
    <row r="637" spans="1:2" x14ac:dyDescent="0.3">
      <c r="A637">
        <v>0</v>
      </c>
      <c r="B637">
        <v>32</v>
      </c>
    </row>
    <row r="638" spans="1:2" x14ac:dyDescent="0.3">
      <c r="A638">
        <v>0</v>
      </c>
      <c r="B638">
        <v>31</v>
      </c>
    </row>
    <row r="639" spans="1:2" x14ac:dyDescent="0.3">
      <c r="A639">
        <v>1</v>
      </c>
      <c r="B639">
        <v>46</v>
      </c>
    </row>
    <row r="640" spans="1:2" x14ac:dyDescent="0.3">
      <c r="A640">
        <v>1</v>
      </c>
      <c r="B640">
        <v>65</v>
      </c>
    </row>
    <row r="641" spans="1:2" x14ac:dyDescent="0.3">
      <c r="A641">
        <v>0</v>
      </c>
      <c r="B641">
        <v>48</v>
      </c>
    </row>
    <row r="642" spans="1:2" x14ac:dyDescent="0.3">
      <c r="A642">
        <v>1</v>
      </c>
      <c r="B642">
        <v>58</v>
      </c>
    </row>
    <row r="643" spans="1:2" x14ac:dyDescent="0.3">
      <c r="A643">
        <v>1</v>
      </c>
      <c r="B643">
        <v>58</v>
      </c>
    </row>
    <row r="644" spans="1:2" x14ac:dyDescent="0.3">
      <c r="A644">
        <v>0</v>
      </c>
      <c r="B644">
        <v>38</v>
      </c>
    </row>
    <row r="645" spans="1:2" x14ac:dyDescent="0.3">
      <c r="A645">
        <v>1</v>
      </c>
      <c r="B645">
        <v>54</v>
      </c>
    </row>
    <row r="646" spans="1:2" x14ac:dyDescent="0.3">
      <c r="A646">
        <v>1</v>
      </c>
      <c r="B646">
        <v>53</v>
      </c>
    </row>
    <row r="647" spans="1:2" x14ac:dyDescent="0.3">
      <c r="A647">
        <v>0</v>
      </c>
      <c r="B647">
        <v>25</v>
      </c>
    </row>
    <row r="648" spans="1:2" x14ac:dyDescent="0.3">
      <c r="A648">
        <v>0</v>
      </c>
      <c r="B648">
        <v>18</v>
      </c>
    </row>
    <row r="649" spans="1:2" x14ac:dyDescent="0.3">
      <c r="A649">
        <v>1</v>
      </c>
      <c r="B649">
        <v>52</v>
      </c>
    </row>
    <row r="650" spans="1:2" x14ac:dyDescent="0.3">
      <c r="A650">
        <v>1</v>
      </c>
      <c r="B650">
        <v>47</v>
      </c>
    </row>
  </sheetData>
  <conditionalFormatting sqref="M9:M59">
    <cfRule type="colorScale" priority="4">
      <colorScale>
        <cfvo type="min"/>
        <cfvo type="max"/>
        <color rgb="FFFCFCFF"/>
        <color rgb="FFF8696B"/>
      </colorScale>
    </cfRule>
  </conditionalFormatting>
  <conditionalFormatting sqref="N1:N1048576">
    <cfRule type="colorScale" priority="2">
      <colorScale>
        <cfvo type="min"/>
        <cfvo type="max"/>
        <color rgb="FFFCFCFF"/>
        <color rgb="FFF8696B"/>
      </colorScale>
    </cfRule>
  </conditionalFormatting>
  <conditionalFormatting sqref="N9:N59">
    <cfRule type="colorScale" priority="1">
      <colorScale>
        <cfvo type="min"/>
        <cfvo type="max"/>
        <color rgb="FFFCFCFF"/>
        <color rgb="FF63BE7B"/>
      </colorScale>
    </cfRule>
  </conditionalFormatting>
  <conditionalFormatting sqref="N1:O7 N8 N60:O1048576">
    <cfRule type="colorScale" priority="5">
      <colorScale>
        <cfvo type="min"/>
        <cfvo type="max"/>
        <color rgb="FFFCFCFF"/>
        <color rgb="FFF8696B"/>
      </colorScale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Verča Marková</dc:creator>
  <cp:lastModifiedBy>Verča Marková</cp:lastModifiedBy>
  <dcterms:created xsi:type="dcterms:W3CDTF">2025-02-26T16:57:33Z</dcterms:created>
  <dcterms:modified xsi:type="dcterms:W3CDTF">2025-03-02T21:05:41Z</dcterms:modified>
</cp:coreProperties>
</file>