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63eefb4ee615b7d/Lída/škola/2023ZS/psychometrika/"/>
    </mc:Choice>
  </mc:AlternateContent>
  <xr:revisionPtr revIDLastSave="126" documentId="13_ncr:40001_{80B94EE6-7C62-453D-805E-DD3D9CD8FBBE}" xr6:coauthVersionLast="47" xr6:coauthVersionMax="47" xr10:uidLastSave="{3C11D00A-CEB7-4142-BB60-BF3F49204EFD}"/>
  <bookViews>
    <workbookView xWindow="-108" yWindow="-108" windowWidth="23256" windowHeight="12576" firstSheet="3" activeTab="6" xr2:uid="{00000000-000D-0000-FFFF-FFFF00000000}"/>
  </bookViews>
  <sheets>
    <sheet name="Zdroj" sheetId="1" r:id="rId1"/>
    <sheet name="Test_Retest" sheetId="2" r:id="rId2"/>
    <sheet name="EFA + reliabilita" sheetId="3" r:id="rId3"/>
    <sheet name="Validita" sheetId="6" r:id="rId4"/>
    <sheet name="Normy celek" sheetId="7" r:id="rId5"/>
    <sheet name="Normy 1. šk." sheetId="8" r:id="rId6"/>
    <sheet name="Normy 2. šk." sheetId="9" r:id="rId7"/>
    <sheet name="Tabulky a grafy FA" sheetId="5" r:id="rId8"/>
    <sheet name="Tabulky a grafy Reliabilita" sheetId="10" r:id="rId9"/>
    <sheet name="Tabulky a grafy validita" sheetId="11" r:id="rId10"/>
    <sheet name="Tabulky a grafy normy" sheetId="12" r:id="rId11"/>
    <sheet name="Export" sheetId="4" r:id="rId12"/>
  </sheets>
  <externalReferences>
    <externalReference r:id="rId13"/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9" l="1"/>
  <c r="M18" i="9"/>
  <c r="G18" i="9" s="1"/>
  <c r="H18" i="9" s="1"/>
  <c r="J18" i="9"/>
  <c r="K18" i="9" s="1"/>
  <c r="I18" i="9"/>
  <c r="F18" i="9"/>
  <c r="O17" i="9"/>
  <c r="M17" i="9"/>
  <c r="G17" i="9" s="1"/>
  <c r="H17" i="9" s="1"/>
  <c r="J17" i="9"/>
  <c r="K17" i="9" s="1"/>
  <c r="I17" i="9"/>
  <c r="F17" i="9"/>
  <c r="O16" i="9"/>
  <c r="M16" i="9"/>
  <c r="G16" i="9" s="1"/>
  <c r="H16" i="9" s="1"/>
  <c r="J16" i="9"/>
  <c r="K16" i="9" s="1"/>
  <c r="I16" i="9"/>
  <c r="F16" i="9"/>
  <c r="O15" i="9"/>
  <c r="M15" i="9"/>
  <c r="G15" i="9" s="1"/>
  <c r="H15" i="9" s="1"/>
  <c r="J15" i="9"/>
  <c r="K15" i="9" s="1"/>
  <c r="I15" i="9"/>
  <c r="F15" i="9"/>
  <c r="O14" i="9"/>
  <c r="M14" i="9"/>
  <c r="G14" i="9" s="1"/>
  <c r="H14" i="9" s="1"/>
  <c r="J14" i="9"/>
  <c r="K14" i="9" s="1"/>
  <c r="I14" i="9"/>
  <c r="F14" i="9"/>
  <c r="O13" i="9"/>
  <c r="M13" i="9"/>
  <c r="G13" i="9" s="1"/>
  <c r="H13" i="9" s="1"/>
  <c r="J13" i="9"/>
  <c r="K13" i="9" s="1"/>
  <c r="I13" i="9"/>
  <c r="F13" i="9"/>
  <c r="O12" i="9"/>
  <c r="M12" i="9"/>
  <c r="G12" i="9" s="1"/>
  <c r="H12" i="9" s="1"/>
  <c r="J12" i="9"/>
  <c r="K12" i="9" s="1"/>
  <c r="I12" i="9"/>
  <c r="F12" i="9"/>
  <c r="O11" i="9"/>
  <c r="M11" i="9"/>
  <c r="G11" i="9" s="1"/>
  <c r="H11" i="9" s="1"/>
  <c r="J11" i="9"/>
  <c r="K11" i="9" s="1"/>
  <c r="I11" i="9"/>
  <c r="F11" i="9"/>
  <c r="O10" i="9"/>
  <c r="G10" i="9" s="1"/>
  <c r="M10" i="9"/>
  <c r="J10" i="9"/>
  <c r="K10" i="9" s="1"/>
  <c r="I10" i="9"/>
  <c r="F10" i="9"/>
  <c r="O9" i="9"/>
  <c r="M9" i="9"/>
  <c r="J9" i="9"/>
  <c r="I9" i="9"/>
  <c r="G9" i="9"/>
  <c r="F9" i="9"/>
  <c r="O8" i="9"/>
  <c r="M8" i="9"/>
  <c r="G8" i="9" s="1"/>
  <c r="J8" i="9"/>
  <c r="I8" i="9"/>
  <c r="F8" i="9"/>
  <c r="O7" i="9"/>
  <c r="M7" i="9"/>
  <c r="G7" i="9" s="1"/>
  <c r="J7" i="9"/>
  <c r="I7" i="9"/>
  <c r="F7" i="9"/>
  <c r="O6" i="9"/>
  <c r="M6" i="9"/>
  <c r="G6" i="9" s="1"/>
  <c r="J6" i="9"/>
  <c r="I6" i="9"/>
  <c r="F6" i="9"/>
  <c r="O5" i="9"/>
  <c r="M5" i="9"/>
  <c r="G5" i="9" s="1"/>
  <c r="J5" i="9"/>
  <c r="I5" i="9"/>
  <c r="F5" i="9"/>
  <c r="O4" i="9"/>
  <c r="M4" i="9"/>
  <c r="G4" i="9" s="1"/>
  <c r="J4" i="9"/>
  <c r="I4" i="9"/>
  <c r="F4" i="9"/>
  <c r="O3" i="9"/>
  <c r="M3" i="9"/>
  <c r="G3" i="9" s="1"/>
  <c r="J3" i="9"/>
  <c r="I3" i="9"/>
  <c r="F3" i="9"/>
  <c r="O2" i="9"/>
  <c r="M2" i="9"/>
  <c r="G2" i="9" s="1"/>
  <c r="I2" i="9"/>
  <c r="J2" i="9" s="1"/>
  <c r="F2" i="9"/>
  <c r="O26" i="8"/>
  <c r="M26" i="8"/>
  <c r="J26" i="8"/>
  <c r="K26" i="8" s="1"/>
  <c r="I26" i="8"/>
  <c r="G26" i="8"/>
  <c r="H26" i="8" s="1"/>
  <c r="F26" i="8"/>
  <c r="O25" i="8"/>
  <c r="M25" i="8"/>
  <c r="J25" i="8"/>
  <c r="K25" i="8" s="1"/>
  <c r="I25" i="8"/>
  <c r="G25" i="8"/>
  <c r="H25" i="8" s="1"/>
  <c r="F25" i="8"/>
  <c r="O24" i="8"/>
  <c r="M24" i="8"/>
  <c r="J24" i="8"/>
  <c r="K24" i="8" s="1"/>
  <c r="I24" i="8"/>
  <c r="G24" i="8"/>
  <c r="H24" i="8" s="1"/>
  <c r="F24" i="8"/>
  <c r="O23" i="8"/>
  <c r="M23" i="8"/>
  <c r="J23" i="8"/>
  <c r="K23" i="8" s="1"/>
  <c r="I23" i="8"/>
  <c r="G23" i="8"/>
  <c r="H23" i="8" s="1"/>
  <c r="F23" i="8"/>
  <c r="O22" i="8"/>
  <c r="M22" i="8"/>
  <c r="J22" i="8"/>
  <c r="K22" i="8" s="1"/>
  <c r="I22" i="8"/>
  <c r="G22" i="8"/>
  <c r="H22" i="8" s="1"/>
  <c r="F22" i="8"/>
  <c r="O21" i="8"/>
  <c r="M21" i="8"/>
  <c r="J21" i="8"/>
  <c r="K21" i="8" s="1"/>
  <c r="I21" i="8"/>
  <c r="G21" i="8"/>
  <c r="H21" i="8" s="1"/>
  <c r="F21" i="8"/>
  <c r="O20" i="8"/>
  <c r="M20" i="8"/>
  <c r="J20" i="8"/>
  <c r="K20" i="8" s="1"/>
  <c r="I20" i="8"/>
  <c r="G20" i="8"/>
  <c r="H20" i="8" s="1"/>
  <c r="F20" i="8"/>
  <c r="O19" i="8"/>
  <c r="M19" i="8"/>
  <c r="J19" i="8"/>
  <c r="K19" i="8" s="1"/>
  <c r="I19" i="8"/>
  <c r="G19" i="8"/>
  <c r="H19" i="8" s="1"/>
  <c r="F19" i="8"/>
  <c r="O18" i="8"/>
  <c r="M18" i="8"/>
  <c r="J18" i="8"/>
  <c r="K18" i="8" s="1"/>
  <c r="I18" i="8"/>
  <c r="G18" i="8"/>
  <c r="H18" i="8" s="1"/>
  <c r="F18" i="8"/>
  <c r="O17" i="8"/>
  <c r="M17" i="8"/>
  <c r="J17" i="8"/>
  <c r="K17" i="8" s="1"/>
  <c r="I17" i="8"/>
  <c r="G17" i="8"/>
  <c r="H17" i="8" s="1"/>
  <c r="F17" i="8"/>
  <c r="O16" i="8"/>
  <c r="M16" i="8"/>
  <c r="J16" i="8"/>
  <c r="K16" i="8" s="1"/>
  <c r="I16" i="8"/>
  <c r="G16" i="8"/>
  <c r="H16" i="8" s="1"/>
  <c r="F16" i="8"/>
  <c r="O15" i="8"/>
  <c r="G15" i="8" s="1"/>
  <c r="H15" i="8" s="1"/>
  <c r="M15" i="8"/>
  <c r="J15" i="8"/>
  <c r="K15" i="8" s="1"/>
  <c r="I15" i="8"/>
  <c r="F15" i="8"/>
  <c r="O14" i="8"/>
  <c r="G14" i="8" s="1"/>
  <c r="H14" i="8" s="1"/>
  <c r="M14" i="8"/>
  <c r="J14" i="8"/>
  <c r="K14" i="8" s="1"/>
  <c r="I14" i="8"/>
  <c r="F14" i="8"/>
  <c r="O13" i="8"/>
  <c r="G13" i="8" s="1"/>
  <c r="H13" i="8" s="1"/>
  <c r="M13" i="8"/>
  <c r="J13" i="8"/>
  <c r="K13" i="8" s="1"/>
  <c r="I13" i="8"/>
  <c r="F13" i="8"/>
  <c r="O12" i="8"/>
  <c r="G12" i="8" s="1"/>
  <c r="H12" i="8" s="1"/>
  <c r="M12" i="8"/>
  <c r="J12" i="8"/>
  <c r="K12" i="8" s="1"/>
  <c r="I12" i="8"/>
  <c r="F12" i="8"/>
  <c r="O11" i="8"/>
  <c r="G11" i="8" s="1"/>
  <c r="H11" i="8" s="1"/>
  <c r="M11" i="8"/>
  <c r="J11" i="8"/>
  <c r="K11" i="8" s="1"/>
  <c r="I11" i="8"/>
  <c r="F11" i="8"/>
  <c r="O10" i="8"/>
  <c r="G10" i="8" s="1"/>
  <c r="M10" i="8"/>
  <c r="J10" i="8"/>
  <c r="K10" i="8" s="1"/>
  <c r="I10" i="8"/>
  <c r="F10" i="8"/>
  <c r="O9" i="8"/>
  <c r="M9" i="8"/>
  <c r="G9" i="8" s="1"/>
  <c r="J9" i="8"/>
  <c r="I9" i="8"/>
  <c r="F9" i="8"/>
  <c r="O8" i="8"/>
  <c r="M8" i="8"/>
  <c r="G8" i="8" s="1"/>
  <c r="J8" i="8"/>
  <c r="I8" i="8"/>
  <c r="F8" i="8"/>
  <c r="O7" i="8"/>
  <c r="M7" i="8"/>
  <c r="G7" i="8" s="1"/>
  <c r="J7" i="8"/>
  <c r="I7" i="8"/>
  <c r="F7" i="8"/>
  <c r="O6" i="8"/>
  <c r="M6" i="8"/>
  <c r="G6" i="8" s="1"/>
  <c r="J6" i="8"/>
  <c r="I6" i="8"/>
  <c r="F6" i="8"/>
  <c r="O5" i="8"/>
  <c r="M5" i="8"/>
  <c r="G5" i="8" s="1"/>
  <c r="J5" i="8"/>
  <c r="I5" i="8"/>
  <c r="F5" i="8"/>
  <c r="O4" i="8"/>
  <c r="M4" i="8"/>
  <c r="G4" i="8" s="1"/>
  <c r="J4" i="8"/>
  <c r="I4" i="8"/>
  <c r="F4" i="8"/>
  <c r="O3" i="8"/>
  <c r="M3" i="8"/>
  <c r="G3" i="8" s="1"/>
  <c r="J3" i="8"/>
  <c r="I3" i="8"/>
  <c r="F3" i="8"/>
  <c r="O2" i="8"/>
  <c r="M2" i="8"/>
  <c r="G2" i="8" s="1"/>
  <c r="J2" i="8"/>
  <c r="I2" i="8"/>
  <c r="F2" i="8"/>
  <c r="R2" i="8" s="1"/>
  <c r="O42" i="7"/>
  <c r="M42" i="7"/>
  <c r="G42" i="7" s="1"/>
  <c r="H42" i="7" s="1"/>
  <c r="I42" i="7"/>
  <c r="J42" i="7" s="1"/>
  <c r="K42" i="7" s="1"/>
  <c r="F42" i="7"/>
  <c r="O41" i="7"/>
  <c r="M41" i="7"/>
  <c r="I41" i="7"/>
  <c r="J41" i="7" s="1"/>
  <c r="K41" i="7" s="1"/>
  <c r="F41" i="7"/>
  <c r="O40" i="7"/>
  <c r="M40" i="7"/>
  <c r="I40" i="7"/>
  <c r="J40" i="7" s="1"/>
  <c r="K40" i="7" s="1"/>
  <c r="F40" i="7"/>
  <c r="O39" i="7"/>
  <c r="M39" i="7"/>
  <c r="I39" i="7"/>
  <c r="J39" i="7" s="1"/>
  <c r="K39" i="7" s="1"/>
  <c r="F39" i="7"/>
  <c r="O38" i="7"/>
  <c r="M38" i="7"/>
  <c r="I38" i="7"/>
  <c r="J38" i="7" s="1"/>
  <c r="K38" i="7" s="1"/>
  <c r="F38" i="7"/>
  <c r="O37" i="7"/>
  <c r="M37" i="7"/>
  <c r="I37" i="7"/>
  <c r="J37" i="7" s="1"/>
  <c r="K37" i="7" s="1"/>
  <c r="F37" i="7"/>
  <c r="O36" i="7"/>
  <c r="M36" i="7"/>
  <c r="I36" i="7"/>
  <c r="J36" i="7" s="1"/>
  <c r="K36" i="7" s="1"/>
  <c r="F36" i="7"/>
  <c r="O35" i="7"/>
  <c r="M35" i="7"/>
  <c r="I35" i="7"/>
  <c r="J35" i="7" s="1"/>
  <c r="K35" i="7" s="1"/>
  <c r="F35" i="7"/>
  <c r="O34" i="7"/>
  <c r="M34" i="7"/>
  <c r="I34" i="7"/>
  <c r="J34" i="7" s="1"/>
  <c r="K34" i="7" s="1"/>
  <c r="F34" i="7"/>
  <c r="O33" i="7"/>
  <c r="M33" i="7"/>
  <c r="I33" i="7"/>
  <c r="J33" i="7" s="1"/>
  <c r="K33" i="7" s="1"/>
  <c r="F33" i="7"/>
  <c r="O32" i="7"/>
  <c r="M32" i="7"/>
  <c r="I32" i="7"/>
  <c r="J32" i="7" s="1"/>
  <c r="K32" i="7" s="1"/>
  <c r="F32" i="7"/>
  <c r="O31" i="7"/>
  <c r="M31" i="7"/>
  <c r="I31" i="7"/>
  <c r="J31" i="7" s="1"/>
  <c r="K31" i="7" s="1"/>
  <c r="F31" i="7"/>
  <c r="O30" i="7"/>
  <c r="M30" i="7"/>
  <c r="I30" i="7"/>
  <c r="J30" i="7" s="1"/>
  <c r="K30" i="7" s="1"/>
  <c r="F30" i="7"/>
  <c r="O29" i="7"/>
  <c r="M29" i="7"/>
  <c r="I29" i="7"/>
  <c r="J29" i="7" s="1"/>
  <c r="K29" i="7" s="1"/>
  <c r="F29" i="7"/>
  <c r="O28" i="7"/>
  <c r="M28" i="7"/>
  <c r="I28" i="7"/>
  <c r="J28" i="7" s="1"/>
  <c r="K28" i="7" s="1"/>
  <c r="F28" i="7"/>
  <c r="O27" i="7"/>
  <c r="M27" i="7"/>
  <c r="I27" i="7"/>
  <c r="J27" i="7" s="1"/>
  <c r="K27" i="7" s="1"/>
  <c r="F27" i="7"/>
  <c r="O26" i="7"/>
  <c r="M26" i="7"/>
  <c r="I26" i="7"/>
  <c r="J26" i="7" s="1"/>
  <c r="K26" i="7" s="1"/>
  <c r="F26" i="7"/>
  <c r="O25" i="7"/>
  <c r="M25" i="7"/>
  <c r="I25" i="7"/>
  <c r="J25" i="7" s="1"/>
  <c r="K25" i="7" s="1"/>
  <c r="F25" i="7"/>
  <c r="O24" i="7"/>
  <c r="M24" i="7"/>
  <c r="I24" i="7"/>
  <c r="J24" i="7" s="1"/>
  <c r="K24" i="7" s="1"/>
  <c r="F24" i="7"/>
  <c r="O23" i="7"/>
  <c r="M23" i="7"/>
  <c r="I23" i="7"/>
  <c r="J23" i="7" s="1"/>
  <c r="K23" i="7" s="1"/>
  <c r="F23" i="7"/>
  <c r="O22" i="7"/>
  <c r="M22" i="7"/>
  <c r="I22" i="7"/>
  <c r="J22" i="7" s="1"/>
  <c r="K22" i="7" s="1"/>
  <c r="F22" i="7"/>
  <c r="O21" i="7"/>
  <c r="M21" i="7"/>
  <c r="I21" i="7"/>
  <c r="J21" i="7" s="1"/>
  <c r="K21" i="7" s="1"/>
  <c r="F21" i="7"/>
  <c r="O20" i="7"/>
  <c r="M20" i="7"/>
  <c r="I20" i="7"/>
  <c r="J20" i="7" s="1"/>
  <c r="K20" i="7" s="1"/>
  <c r="F20" i="7"/>
  <c r="O19" i="7"/>
  <c r="M19" i="7"/>
  <c r="I19" i="7"/>
  <c r="J19" i="7" s="1"/>
  <c r="K19" i="7" s="1"/>
  <c r="F19" i="7"/>
  <c r="O18" i="7"/>
  <c r="M18" i="7"/>
  <c r="I18" i="7"/>
  <c r="J18" i="7" s="1"/>
  <c r="K18" i="7" s="1"/>
  <c r="F18" i="7"/>
  <c r="O17" i="7"/>
  <c r="M17" i="7"/>
  <c r="I17" i="7"/>
  <c r="J17" i="7" s="1"/>
  <c r="K17" i="7" s="1"/>
  <c r="F17" i="7"/>
  <c r="O16" i="7"/>
  <c r="M16" i="7"/>
  <c r="I16" i="7"/>
  <c r="J16" i="7" s="1"/>
  <c r="K16" i="7" s="1"/>
  <c r="F16" i="7"/>
  <c r="O15" i="7"/>
  <c r="M15" i="7"/>
  <c r="G15" i="7" s="1"/>
  <c r="H15" i="7" s="1"/>
  <c r="J15" i="7"/>
  <c r="K15" i="7" s="1"/>
  <c r="I15" i="7"/>
  <c r="F15" i="7"/>
  <c r="O14" i="7"/>
  <c r="M14" i="7"/>
  <c r="G14" i="7" s="1"/>
  <c r="H14" i="7" s="1"/>
  <c r="J14" i="7"/>
  <c r="K14" i="7" s="1"/>
  <c r="I14" i="7"/>
  <c r="F14" i="7"/>
  <c r="O13" i="7"/>
  <c r="M13" i="7"/>
  <c r="I13" i="7"/>
  <c r="J13" i="7" s="1"/>
  <c r="K13" i="7" s="1"/>
  <c r="F13" i="7"/>
  <c r="O12" i="7"/>
  <c r="M12" i="7"/>
  <c r="I12" i="7"/>
  <c r="J12" i="7" s="1"/>
  <c r="K12" i="7" s="1"/>
  <c r="F12" i="7"/>
  <c r="O11" i="7"/>
  <c r="M11" i="7"/>
  <c r="G11" i="7" s="1"/>
  <c r="H11" i="7" s="1"/>
  <c r="J11" i="7"/>
  <c r="K11" i="7" s="1"/>
  <c r="I11" i="7"/>
  <c r="F11" i="7"/>
  <c r="O10" i="7"/>
  <c r="G10" i="7" s="1"/>
  <c r="M10" i="7"/>
  <c r="J10" i="7"/>
  <c r="K10" i="7" s="1"/>
  <c r="I10" i="7"/>
  <c r="F10" i="7"/>
  <c r="O9" i="7"/>
  <c r="M9" i="7"/>
  <c r="J9" i="7"/>
  <c r="I9" i="7"/>
  <c r="G9" i="7"/>
  <c r="F9" i="7"/>
  <c r="O8" i="7"/>
  <c r="M8" i="7"/>
  <c r="J8" i="7"/>
  <c r="I8" i="7"/>
  <c r="G8" i="7"/>
  <c r="F8" i="7"/>
  <c r="O7" i="7"/>
  <c r="M7" i="7"/>
  <c r="J7" i="7"/>
  <c r="I7" i="7"/>
  <c r="G7" i="7"/>
  <c r="F7" i="7"/>
  <c r="O6" i="7"/>
  <c r="M6" i="7"/>
  <c r="J6" i="7"/>
  <c r="I6" i="7"/>
  <c r="G6" i="7"/>
  <c r="F6" i="7"/>
  <c r="O5" i="7"/>
  <c r="M5" i="7"/>
  <c r="J5" i="7"/>
  <c r="I5" i="7"/>
  <c r="G5" i="7"/>
  <c r="F5" i="7"/>
  <c r="O4" i="7"/>
  <c r="M4" i="7"/>
  <c r="J4" i="7"/>
  <c r="I4" i="7"/>
  <c r="G4" i="7"/>
  <c r="F4" i="7"/>
  <c r="O3" i="7"/>
  <c r="M3" i="7"/>
  <c r="J3" i="7"/>
  <c r="I3" i="7"/>
  <c r="G3" i="7"/>
  <c r="F3" i="7"/>
  <c r="O2" i="7"/>
  <c r="M2" i="7"/>
  <c r="J2" i="7"/>
  <c r="I2" i="7"/>
  <c r="G2" i="7"/>
  <c r="F2" i="7"/>
  <c r="D12" i="5"/>
  <c r="D11" i="5"/>
  <c r="D10" i="5"/>
  <c r="D9" i="5"/>
  <c r="D8" i="5"/>
  <c r="D7" i="5"/>
  <c r="D6" i="5"/>
  <c r="D5" i="5"/>
  <c r="D4" i="5"/>
  <c r="D3" i="5"/>
  <c r="S9" i="9" l="1"/>
  <c r="S8" i="9"/>
  <c r="S7" i="9"/>
  <c r="S6" i="9"/>
  <c r="S4" i="9"/>
  <c r="S5" i="9"/>
  <c r="S3" i="9"/>
  <c r="S2" i="9"/>
  <c r="R9" i="9"/>
  <c r="R8" i="9"/>
  <c r="R7" i="9"/>
  <c r="R6" i="9"/>
  <c r="R5" i="9"/>
  <c r="R4" i="9"/>
  <c r="R3" i="9"/>
  <c r="R2" i="9"/>
  <c r="S9" i="8"/>
  <c r="S8" i="8"/>
  <c r="S7" i="8"/>
  <c r="S6" i="8"/>
  <c r="S5" i="8"/>
  <c r="S3" i="8"/>
  <c r="S2" i="8"/>
  <c r="S4" i="8"/>
  <c r="R9" i="8"/>
  <c r="R8" i="8"/>
  <c r="R7" i="8"/>
  <c r="R6" i="8"/>
  <c r="R5" i="8"/>
  <c r="R4" i="8"/>
  <c r="R3" i="8"/>
  <c r="S8" i="7"/>
  <c r="S7" i="7"/>
  <c r="S5" i="7"/>
  <c r="S4" i="7"/>
  <c r="S9" i="7"/>
  <c r="S6" i="7"/>
  <c r="S3" i="7"/>
  <c r="S2" i="7"/>
  <c r="G12" i="7"/>
  <c r="H12" i="7" s="1"/>
  <c r="G16" i="7"/>
  <c r="H16" i="7" s="1"/>
  <c r="G17" i="7"/>
  <c r="H17" i="7" s="1"/>
  <c r="G18" i="7"/>
  <c r="H18" i="7" s="1"/>
  <c r="G19" i="7"/>
  <c r="H19" i="7" s="1"/>
  <c r="G20" i="7"/>
  <c r="H20" i="7" s="1"/>
  <c r="G21" i="7"/>
  <c r="H21" i="7" s="1"/>
  <c r="G22" i="7"/>
  <c r="H22" i="7" s="1"/>
  <c r="G23" i="7"/>
  <c r="H23" i="7" s="1"/>
  <c r="G24" i="7"/>
  <c r="H24" i="7" s="1"/>
  <c r="G25" i="7"/>
  <c r="H25" i="7" s="1"/>
  <c r="G26" i="7"/>
  <c r="H26" i="7" s="1"/>
  <c r="G27" i="7"/>
  <c r="H27" i="7" s="1"/>
  <c r="G28" i="7"/>
  <c r="H28" i="7" s="1"/>
  <c r="G29" i="7"/>
  <c r="H29" i="7" s="1"/>
  <c r="G30" i="7"/>
  <c r="H30" i="7" s="1"/>
  <c r="G31" i="7"/>
  <c r="H31" i="7" s="1"/>
  <c r="G32" i="7"/>
  <c r="H32" i="7" s="1"/>
  <c r="G33" i="7"/>
  <c r="H33" i="7" s="1"/>
  <c r="G34" i="7"/>
  <c r="H34" i="7" s="1"/>
  <c r="G35" i="7"/>
  <c r="H35" i="7" s="1"/>
  <c r="G36" i="7"/>
  <c r="H36" i="7" s="1"/>
  <c r="G37" i="7"/>
  <c r="H37" i="7" s="1"/>
  <c r="G38" i="7"/>
  <c r="H38" i="7" s="1"/>
  <c r="G39" i="7"/>
  <c r="H39" i="7" s="1"/>
  <c r="G40" i="7"/>
  <c r="H40" i="7" s="1"/>
  <c r="G41" i="7"/>
  <c r="H41" i="7" s="1"/>
  <c r="G13" i="7"/>
  <c r="H13" i="7" s="1"/>
  <c r="R8" i="7" s="1"/>
  <c r="R7" i="7" l="1"/>
  <c r="R6" i="7"/>
  <c r="R5" i="7"/>
  <c r="R4" i="7"/>
  <c r="R3" i="7"/>
  <c r="R2" i="7"/>
  <c r="R9" i="7"/>
</calcChain>
</file>

<file path=xl/sharedStrings.xml><?xml version="1.0" encoding="utf-8"?>
<sst xmlns="http://schemas.openxmlformats.org/spreadsheetml/2006/main" count="1226" uniqueCount="345">
  <si>
    <t>respondent</t>
  </si>
  <si>
    <t>pohlavi</t>
  </si>
  <si>
    <t>rocnik</t>
  </si>
  <si>
    <t>timestamp</t>
  </si>
  <si>
    <t>text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</si>
  <si>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</si>
  <si>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</si>
  <si>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</si>
  <si>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</si>
  <si>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</si>
  <si>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</si>
  <si>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</si>
  <si>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</si>
  <si>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</si>
  <si>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</si>
  <si>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</si>
  <si>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</si>
  <si>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</si>
  <si>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</si>
  <si>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</si>
  <si>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</si>
  <si>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</si>
  <si>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</si>
  <si>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</si>
  <si>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</si>
  <si>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nekompatibilita</t>
  </si>
  <si>
    <t xml:space="preserve"> Ano</t>
  </si>
  <si>
    <t xml:space="preserve"> </t>
  </si>
  <si>
    <t xml:space="preserve"> Nevím</t>
  </si>
  <si>
    <t xml:space="preserve"> Ano. </t>
  </si>
  <si>
    <t xml:space="preserve"> Asi ano, pokud bych věděla, co vše může řešit. Vždy je pro mě první třídní učitel. </t>
  </si>
  <si>
    <t xml:space="preserve"> Určitě , já ho nezazila , ale verim, ze dokáže pomoct. </t>
  </si>
  <si>
    <t xml:space="preserve"> ano</t>
  </si>
  <si>
    <t xml:space="preserve"> Ano pokud funguje jak má </t>
  </si>
  <si>
    <t xml:space="preserve"> Já osobně jsem jí nevyužila, nicméně myslím si, že pro mnohé může mít školní psycholog přínos. Čekací doba na klinické psychology je mnohdy dlouhá, zvlášť na dětské, a tak školní psycholog může v případě problému velmi pomoci.</t>
  </si>
  <si>
    <t xml:space="preserve"> Z vlastní zkušenosti spíš ne. Ale už je to 9 let, co jsem ho potřebovala a absolutně selhal. Doufám, že se to už teď posunulo někam dál.</t>
  </si>
  <si>
    <t xml:space="preserve"> Ano, ideálně na plný úvazek. </t>
  </si>
  <si>
    <t xml:space="preserve"> Ne</t>
  </si>
  <si>
    <t xml:space="preserve"> And </t>
  </si>
  <si>
    <t xml:space="preserve"> Za mě určitě ano, jelikož je to taková první pomoc při problémech </t>
  </si>
  <si>
    <t xml:space="preserve"> Urcite ano,jen by me nenapadlo s nim resit problemy okolo skolnich vysledku a nebo slabsiho prospechu,v tom pripade bych se spis obratila na bud tridniho ucitele,nebo ucitele daneho predmetu.</t>
  </si>
  <si>
    <t xml:space="preserve"> Určitě ano</t>
  </si>
  <si>
    <t xml:space="preserve"> doufám že ano, zatím ho moje děti nepotřebovaly</t>
  </si>
  <si>
    <t xml:space="preserve"> Spíše ano </t>
  </si>
  <si>
    <t xml:space="preserve"> Ano, považuji přítomnost školního psychologa za přinosnou.</t>
  </si>
  <si>
    <t xml:space="preserve"> ANO!</t>
  </si>
  <si>
    <t xml:space="preserve"> áno</t>
  </si>
  <si>
    <t xml:space="preserve"> Spíše ano</t>
  </si>
  <si>
    <t xml:space="preserve"> Nevím </t>
  </si>
  <si>
    <t xml:space="preserve"> ano </t>
  </si>
  <si>
    <t xml:space="preserve"> Asi ano</t>
  </si>
  <si>
    <t xml:space="preserve"> Nevím, nikdy jsem jeho služby nevyužil.</t>
  </si>
  <si>
    <t xml:space="preserve"> Nevím, nikdy jsem u něho nebyla. Myslím si ale, že pro nějaké lidi určitě přínosný je.</t>
  </si>
  <si>
    <t xml:space="preserve"> Ank</t>
  </si>
  <si>
    <t xml:space="preserve"> Ano. Jsem povoláním školní psycholog. </t>
  </si>
  <si>
    <t xml:space="preserve"> rozhodně</t>
  </si>
  <si>
    <t xml:space="preserve"> Spise ano, problem je v tom, ze je casto na skolach na pidi uvazek, temer nezastihnutelny..</t>
  </si>
  <si>
    <t xml:space="preserve"> Záleží na jeho kvalitě, ale vesměs ano</t>
  </si>
  <si>
    <t xml:space="preserve"> obecně ano</t>
  </si>
  <si>
    <t xml:space="preserve"> Velmi</t>
  </si>
  <si>
    <t xml:space="preserve"> Ano, považuji přítomnost školního.psychologa za důležitý přínos ve škole. </t>
  </si>
  <si>
    <t xml:space="preserve"> spíše ANO</t>
  </si>
  <si>
    <t xml:space="preserve"> ANO</t>
  </si>
  <si>
    <t xml:space="preserve"> Velmi. Pokud ho ale práce baví, má děti rád a má pro ně opravdu pochopení. </t>
  </si>
  <si>
    <t xml:space="preserve"> Urcite</t>
  </si>
  <si>
    <t xml:space="preserve"> Určitě, člověk tohoto zaměření by měl ve škole být</t>
  </si>
  <si>
    <t xml:space="preserve"> Ano, ale uvítala bych více komunikace směrem k rodičům a k dětem samotným. Přijde mi velmi důležité, aby Skolni psycholog ve škole byl</t>
  </si>
  <si>
    <t xml:space="preserve"> A o</t>
  </si>
  <si>
    <t xml:space="preserve"> Rozhodně ano</t>
  </si>
  <si>
    <t xml:space="preserve"> Ano.</t>
  </si>
  <si>
    <t xml:space="preserve"> Áno </t>
  </si>
  <si>
    <t xml:space="preserve"> Ano </t>
  </si>
  <si>
    <t xml:space="preserve"> Rozhodne ano.</t>
  </si>
  <si>
    <t xml:space="preserve"> rozhodně ano</t>
  </si>
  <si>
    <t xml:space="preserve">  po pravdě nevím, zda někoho takového ve škole máme a co by případně pro mě/pro nás mohl udělat. Doposud jsem se nikde nedobrala k informaci, že školního psychologa v naší škole máme - pravdou je, že jsem nehledala.</t>
  </si>
  <si>
    <t xml:space="preserve"> Ano považuji</t>
  </si>
  <si>
    <t xml:space="preserve"> Považuji, ale musí svou práci dělat správně, u nás na škole byl školní psycholog učitel společenských věd a vůbec neuměl komunikovat s lidmi</t>
  </si>
  <si>
    <t xml:space="preserve"> Zcela</t>
  </si>
  <si>
    <t xml:space="preserve"> Trochu</t>
  </si>
  <si>
    <t xml:space="preserve"> Záleží na konkrétním psychologovi, ale pokud je dobrý/á, tak určitě.</t>
  </si>
  <si>
    <t xml:space="preserve"> nevím</t>
  </si>
  <si>
    <t xml:space="preserve"> Ano, považuji </t>
  </si>
  <si>
    <t xml:space="preserve"> jo</t>
  </si>
  <si>
    <t xml:space="preserve"> Ano, rozhodně </t>
  </si>
  <si>
    <t xml:space="preserve"> Rozhodne ano. Mam s tim dobrou zkusenost.</t>
  </si>
  <si>
    <t xml:space="preserve"> Ano. Nicméně na mimo školní problémy bych volila obecného dětského psychologa. </t>
  </si>
  <si>
    <t xml:space="preserve"> Velmi přínosnou.</t>
  </si>
  <si>
    <t xml:space="preserve"> Nevím vůbec co b té škole dela, nikdo mne nikdy neinformoval </t>
  </si>
  <si>
    <t xml:space="preserve"> mnohdy ne</t>
  </si>
  <si>
    <t xml:space="preserve"> Rozhodne ano</t>
  </si>
  <si>
    <t>cas_1</t>
  </si>
  <si>
    <t>cas_2</t>
  </si>
  <si>
    <t>odpoved_1</t>
  </si>
  <si>
    <t>odpoved_2</t>
  </si>
  <si>
    <t>p1_1</t>
  </si>
  <si>
    <t>p2_1</t>
  </si>
  <si>
    <t>p3_1</t>
  </si>
  <si>
    <t>p4_1</t>
  </si>
  <si>
    <t>p5_1</t>
  </si>
  <si>
    <t>p6_1</t>
  </si>
  <si>
    <t>p7_1</t>
  </si>
  <si>
    <t>p8_1</t>
  </si>
  <si>
    <t>p9_1</t>
  </si>
  <si>
    <t>p10_1</t>
  </si>
  <si>
    <t>p1_2</t>
  </si>
  <si>
    <t>p2_2</t>
  </si>
  <si>
    <t>p3_2</t>
  </si>
  <si>
    <t>p4_2</t>
  </si>
  <si>
    <t>p5_2</t>
  </si>
  <si>
    <t>p6_2</t>
  </si>
  <si>
    <t>p7_2</t>
  </si>
  <si>
    <t>p8_2</t>
  </si>
  <si>
    <t>p9_2</t>
  </si>
  <si>
    <t>p10_2</t>
  </si>
  <si>
    <t>Položka</t>
  </si>
  <si>
    <t>Faktor</t>
  </si>
  <si>
    <t>Komunalita</t>
  </si>
  <si>
    <t>Znění položky</t>
  </si>
  <si>
    <t>Jsem dobře informovaný o tom, jak mi může pomoci školní psycholog.</t>
  </si>
  <si>
    <t>Když má moje dítě ve škole problém, oslovím školního psychologa.</t>
  </si>
  <si>
    <t>Když oslovím školního psychologa, vždy se mi plně věnuje.</t>
  </si>
  <si>
    <t>Vždy se zařídím podle rad školního psychologa.</t>
  </si>
  <si>
    <t>Pokud by bylo moje dítě šikanováno, obrátím se na školního psychologa.</t>
  </si>
  <si>
    <t>Pokud by moje dítě mělo problémy s učením, obrátím se na školního psychologa.</t>
  </si>
  <si>
    <t>Pokud by moje dítě mělo problémy se svou agresivitou, obrátím se na školního psychologa.</t>
  </si>
  <si>
    <t>Pokud si nevím rady s výchovou svého dítěte, obrátím se na školního psychologa.</t>
  </si>
  <si>
    <t>Pokud budu řešit konflikt s učitelem, obrátím se na školního psychologa.</t>
  </si>
  <si>
    <t>Školní psycholog jedná vždy ve prospěch dítěte.</t>
  </si>
  <si>
    <t>Test:</t>
  </si>
  <si>
    <t>Název:</t>
  </si>
  <si>
    <t>Škála tendence ke spolupráci se školním psychologem</t>
  </si>
  <si>
    <t>Autoři:</t>
  </si>
  <si>
    <t>Ludmila Nováková, Petra Žampachová</t>
  </si>
  <si>
    <t>Náhled:</t>
  </si>
  <si>
    <t>www.pmlab.vyzkum-psychologie.cz/vitejte.php?nahled=274</t>
  </si>
  <si>
    <t>Stupně a položky:</t>
  </si>
  <si>
    <t>Určitě nesouhlasím</t>
  </si>
  <si>
    <t>Spíše nesouhlasím</t>
  </si>
  <si>
    <t>Nevím</t>
  </si>
  <si>
    <t>Spíše souhlasím</t>
  </si>
  <si>
    <t>Určitě souhlasím</t>
  </si>
  <si>
    <t>Jsem dobře informovaná o tom, jak mi může pomoci školní psycholog.</t>
  </si>
  <si>
    <t xml:space="preserve">Když oslovím školního psychologa, vždy se mi plně věnuje._x000D__x000D_
_x000D__x000D_
</t>
  </si>
  <si>
    <t xml:space="preserve">Pokud by bylo moje dítě šikanováno, obrátím se na školního psychologa._x000D__x000D_
</t>
  </si>
  <si>
    <t xml:space="preserve">Pokud by bylo moje dítě šikanováno, obrátím se na školního psychologa._x000D__x000D_
_x000D__x000D_
</t>
  </si>
  <si>
    <t>polozka</t>
  </si>
  <si>
    <t>vzkaz</t>
  </si>
  <si>
    <t xml:space="preserve"> Prvni oslovím třídní učitelku</t>
  </si>
  <si>
    <t xml:space="preserve"> Nemám dítě </t>
  </si>
  <si>
    <t xml:space="preserve"> nelze hodnotit, zatím nebyl potřeba</t>
  </si>
  <si>
    <t xml:space="preserve"> nikdy jsem ho neoslovil</t>
  </si>
  <si>
    <t xml:space="preserve"> Spíše se obrátím na svůj GLOCK 19 </t>
  </si>
  <si>
    <t xml:space="preserve"> ne využila bych speciálního pedagoga, který to má na starost</t>
  </si>
  <si>
    <t xml:space="preserve"> Nemyslím si, že to školní psycholog nějak vyřeší. Raději bych si promluvil s prckem proč si mysli, že mu to nejde a zařídil bych mu doučování popřípadě se mu věnoval se školou více doma </t>
  </si>
  <si>
    <t xml:space="preserve"> dle charakteru konfliktu</t>
  </si>
  <si>
    <t xml:space="preserve"> Hezky z očí do oči ať ví co si o ní myslím </t>
  </si>
  <si>
    <t xml:space="preserve"> Doufám, že ano </t>
  </si>
  <si>
    <t>Expl.Var</t>
  </si>
  <si>
    <t>2) Když má moje dítě ve škole problém, oslovím školního psychologa.</t>
  </si>
  <si>
    <t>5) Pokud by bylo moje dítě šikanováno, obrátím se na školního psychologa.</t>
  </si>
  <si>
    <t>6) Pokud by moje dítě mělo problémy s učením, obrátím se na školního psychologa.</t>
  </si>
  <si>
    <t>7) Pokud by moje dítě mělo problémy se svou agresivitou, obrátím se na školního psychologa.</t>
  </si>
  <si>
    <t>8) Pokud si nevím rady s výchovou svého dítěte, obrátím se na školního psychologa.</t>
  </si>
  <si>
    <t>9) Pokud budu řešit konflikt s učitelem, obrátím se na školního psychologa.</t>
  </si>
  <si>
    <t>1) Jsem dobře informovaný o tom, jak mi může pomoci školní psycholog.</t>
  </si>
  <si>
    <t>3) Když oslovím školního psychologa, vždy se mi plně věnuje.</t>
  </si>
  <si>
    <t>4) Vždy se zařídím podle rad školního psychologa.</t>
  </si>
  <si>
    <t>10) Školní psycholog jedná vždy ve prospěch dítěte.</t>
  </si>
  <si>
    <t xml:space="preserve">Subškála 1 Druhy problémů (položka 2, 5, 6, 7, 8 a 9) </t>
  </si>
  <si>
    <t>Subškála 2 Důvěra ve školního psychologa (položky 1, 3, 4 a 10)</t>
  </si>
  <si>
    <t>Vysvětlený rozptyl</t>
  </si>
  <si>
    <t>EFA VARIMAX normalizovaný</t>
  </si>
  <si>
    <t>Factor 1</t>
  </si>
  <si>
    <t>Factor 2</t>
  </si>
  <si>
    <t>HS1</t>
  </si>
  <si>
    <t>HS2</t>
  </si>
  <si>
    <t>HS1 1 skala</t>
  </si>
  <si>
    <t>HS2 1 skala</t>
  </si>
  <si>
    <t>HS1 2 skala</t>
  </si>
  <si>
    <t>HS2 2 skala</t>
  </si>
  <si>
    <t>Stabilita v čase - korelace (vypočítáno v programu Statistica</t>
  </si>
  <si>
    <t>korelace HS</t>
  </si>
  <si>
    <t>korelace škála 1</t>
  </si>
  <si>
    <t>korelace škála 2</t>
  </si>
  <si>
    <t>Pozn. HS1=1. vyplnění, HS2=2. vyplnění</t>
  </si>
  <si>
    <t>1. škála obsahuje položky 2, 5, 6, 7, 8, 9</t>
  </si>
  <si>
    <t>2. škála obsahuje položky 1, 3, 4, 10</t>
  </si>
  <si>
    <t>Reliabilita</t>
  </si>
  <si>
    <t>Popisné statistiky</t>
  </si>
  <si>
    <t>Průměr</t>
  </si>
  <si>
    <t>Sm. Odch.</t>
  </si>
  <si>
    <t>Šikmost</t>
  </si>
  <si>
    <t>R celek</t>
  </si>
  <si>
    <t>R subškála</t>
  </si>
  <si>
    <t>3,52</t>
  </si>
  <si>
    <t>1,21</t>
  </si>
  <si>
    <t>-0,48</t>
  </si>
  <si>
    <t>0,46</t>
  </si>
  <si>
    <t>0,42</t>
  </si>
  <si>
    <t>3,35</t>
  </si>
  <si>
    <t>1,20</t>
  </si>
  <si>
    <t>-0,24</t>
  </si>
  <si>
    <t>0,67</t>
  </si>
  <si>
    <t>0,60</t>
  </si>
  <si>
    <t>3,42</t>
  </si>
  <si>
    <t>0,93</t>
  </si>
  <si>
    <t>0,27</t>
  </si>
  <si>
    <t>0,47</t>
  </si>
  <si>
    <t>3,33</t>
  </si>
  <si>
    <t>0,87</t>
  </si>
  <si>
    <t>-0,59</t>
  </si>
  <si>
    <t>0,51</t>
  </si>
  <si>
    <t>0,55</t>
  </si>
  <si>
    <t>4,05</t>
  </si>
  <si>
    <t>1,07</t>
  </si>
  <si>
    <t>-1,00</t>
  </si>
  <si>
    <t>0,56</t>
  </si>
  <si>
    <t>3,49</t>
  </si>
  <si>
    <t>-0,43</t>
  </si>
  <si>
    <t>3,74</t>
  </si>
  <si>
    <t>1,13</t>
  </si>
  <si>
    <t>-0,65</t>
  </si>
  <si>
    <t>0,66</t>
  </si>
  <si>
    <t>0,63</t>
  </si>
  <si>
    <t>2,78</t>
  </si>
  <si>
    <t>1,28</t>
  </si>
  <si>
    <t>0,25</t>
  </si>
  <si>
    <t>0,58</t>
  </si>
  <si>
    <t>0,61</t>
  </si>
  <si>
    <t>3,19</t>
  </si>
  <si>
    <t>1,23</t>
  </si>
  <si>
    <t>-0,05</t>
  </si>
  <si>
    <t>0,45</t>
  </si>
  <si>
    <t>0,52</t>
  </si>
  <si>
    <t>3,66</t>
  </si>
  <si>
    <t>0,88</t>
  </si>
  <si>
    <t>0,50</t>
  </si>
  <si>
    <t>Respondent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</si>
  <si>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</si>
  <si>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</si>
  <si>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</si>
  <si>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</si>
  <si>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</si>
  <si>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</si>
  <si>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</si>
  <si>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</si>
  <si>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</si>
  <si>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</si>
  <si>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HS</t>
  </si>
  <si>
    <t>HS celkem</t>
  </si>
  <si>
    <t>HS druhy problemu</t>
  </si>
  <si>
    <t>HS Duvera</t>
  </si>
  <si>
    <t>muž</t>
  </si>
  <si>
    <t>Ano</t>
  </si>
  <si>
    <t>Pozn. Data, se kterými jsme zpracovávali kriteriálnéí validitu</t>
  </si>
  <si>
    <t>žena</t>
  </si>
  <si>
    <t>Ano, pokud</t>
  </si>
  <si>
    <t>Ne</t>
  </si>
  <si>
    <t>Rozhodně ano</t>
  </si>
  <si>
    <t>Spíše ano</t>
  </si>
  <si>
    <r>
      <rPr>
        <b/>
        <sz val="11"/>
        <color indexed="8"/>
        <rFont val="Calibri"/>
        <family val="2"/>
        <charset val="238"/>
      </rPr>
      <t>Text</t>
    </r>
  </si>
  <si>
    <r>
      <rPr>
        <b/>
        <sz val="11"/>
        <color indexed="8"/>
        <rFont val="Calibri"/>
        <family val="2"/>
        <charset val="238"/>
      </rPr>
      <t>validita</t>
    </r>
  </si>
  <si>
    <t>hrubé skóry jednotlivých probandů</t>
  </si>
  <si>
    <t>hrubý skór</t>
  </si>
  <si>
    <t>četnost</t>
  </si>
  <si>
    <t>stanin</t>
  </si>
  <si>
    <t>percentil</t>
  </si>
  <si>
    <t>Z-skór</t>
  </si>
  <si>
    <t>četnost (lineární)</t>
  </si>
  <si>
    <t>četnost (nelineární)</t>
  </si>
  <si>
    <t>M=</t>
  </si>
  <si>
    <t>SD=</t>
  </si>
  <si>
    <t>Tabulka 3: Popisné charakteristiky jednotlivých položek</t>
  </si>
  <si>
    <t>Sm. odch.</t>
  </si>
  <si>
    <r>
      <t>R</t>
    </r>
    <r>
      <rPr>
        <b/>
        <vertAlign val="subscript"/>
        <sz val="11"/>
        <color rgb="FF000000"/>
        <rFont val="Calibri"/>
        <family val="2"/>
        <charset val="238"/>
        <scheme val="minor"/>
      </rPr>
      <t>celek</t>
    </r>
  </si>
  <si>
    <r>
      <t>R</t>
    </r>
    <r>
      <rPr>
        <b/>
        <vertAlign val="subscript"/>
        <sz val="11"/>
        <color rgb="FF000000"/>
        <rFont val="Calibri"/>
        <family val="2"/>
        <charset val="238"/>
        <scheme val="minor"/>
      </rPr>
      <t>subškála</t>
    </r>
  </si>
  <si>
    <t>Tabulka 4: Vnitřní konzistence, stabilita v čase a další deskriptivní statistiky škál inventáře</t>
  </si>
  <si>
    <t>Škála</t>
  </si>
  <si>
    <t>Počet pol.</t>
  </si>
  <si>
    <t>Směr. odchylka</t>
  </si>
  <si>
    <t>Stabilita v čase</t>
  </si>
  <si>
    <t>Vnitřní konz.</t>
  </si>
  <si>
    <t>Chyba měření</t>
  </si>
  <si>
    <t>Druhy problémů</t>
  </si>
  <si>
    <t>21,50</t>
  </si>
  <si>
    <t>5,33</t>
  </si>
  <si>
    <t>-1,09</t>
  </si>
  <si>
    <t>0,86</t>
  </si>
  <si>
    <t>0,74</t>
  </si>
  <si>
    <t>1,26</t>
  </si>
  <si>
    <t>Důvěra ve školního psychologa</t>
  </si>
  <si>
    <t>15,50</t>
  </si>
  <si>
    <t>2,68</t>
  </si>
  <si>
    <t>-0,33</t>
  </si>
  <si>
    <t>0,90</t>
  </si>
  <si>
    <t>0,92</t>
  </si>
  <si>
    <t>Celkový skór</t>
  </si>
  <si>
    <t>36,78</t>
  </si>
  <si>
    <t>7,05</t>
  </si>
  <si>
    <t>-0,74</t>
  </si>
  <si>
    <t>1,66</t>
  </si>
  <si>
    <t>Obrázek 2: Histogram odpovědí na otevřenou otázku</t>
  </si>
  <si>
    <t>Tabulka 5: Spearmanovy korelační koeficienty vnějšího kritéria a hrubých skórů škál</t>
  </si>
  <si>
    <t>r</t>
  </si>
  <si>
    <t>t (138)</t>
  </si>
  <si>
    <t>p</t>
  </si>
  <si>
    <t>6,07</t>
  </si>
  <si>
    <t>&lt;0,001</t>
  </si>
  <si>
    <t>5,87</t>
  </si>
  <si>
    <t>7,06</t>
  </si>
  <si>
    <t>Tabulka 6.: Faktorové zátěže</t>
  </si>
  <si>
    <t>Faktor 1:</t>
  </si>
  <si>
    <t>Faktor 2:</t>
  </si>
  <si>
    <t>0,24</t>
  </si>
  <si>
    <t>0,53</t>
  </si>
  <si>
    <t>0,09</t>
  </si>
  <si>
    <t>0,72</t>
  </si>
  <si>
    <t>0,21</t>
  </si>
  <si>
    <t>0,62</t>
  </si>
  <si>
    <t>0,40</t>
  </si>
  <si>
    <t>0,71</t>
  </si>
  <si>
    <t>0,65</t>
  </si>
  <si>
    <t>0,06</t>
  </si>
  <si>
    <t>Vysvětlený rozptyl:</t>
  </si>
  <si>
    <t>Tabulka 7: Tabulka hrubých skórů s přepočtem na staniny</t>
  </si>
  <si>
    <t>Stanin</t>
  </si>
  <si>
    <t>Celková škála</t>
  </si>
  <si>
    <t>21-25</t>
  </si>
  <si>
    <t>15-17</t>
  </si>
  <si>
    <t>26-30</t>
  </si>
  <si>
    <t>18-19</t>
  </si>
  <si>
    <t>31-33</t>
  </si>
  <si>
    <t>20-22</t>
  </si>
  <si>
    <t>14-15</t>
  </si>
  <si>
    <t>34-37</t>
  </si>
  <si>
    <t>23-24</t>
  </si>
  <si>
    <t>38-40</t>
  </si>
  <si>
    <t>25-27</t>
  </si>
  <si>
    <t>17-18</t>
  </si>
  <si>
    <t>41-43</t>
  </si>
  <si>
    <t>28-30</t>
  </si>
  <si>
    <t>44-46</t>
  </si>
  <si>
    <t>47-50</t>
  </si>
  <si>
    <t>Obrázek 3: Histogram staninů pro 1. škálu</t>
  </si>
  <si>
    <t>Z-SKÓR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</si>
</sst>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charset val="238"/>
    </font>
    <font>
      <sz val="10"/>
      <color indexed="10"/>
      <name val="Arial"/>
      <charset val="238"/>
    </font>
    <font>
      <sz val="11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i/>
      <sz val="11"/>
      <color rgb="FF44546A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vertAlign val="subscript"/>
      <sz val="11"/>
      <color rgb="FF000000"/>
      <name val="Calibri"/>
      <family val="2"/>
      <charset val="238"/>
      <scheme val="minor"/>
    </font>
    <font>
      <sz val="11"/>
      <color rgb="FF80808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6" fillId="0" borderId="0"/>
    <xf numFmtId="0" fontId="4" fillId="0" borderId="0"/>
    <xf numFmtId="0" fontId="4" fillId="0" borderId="0"/>
    <xf numFmtId="0" fontId="12" fillId="0" borderId="0"/>
    <xf numFmtId="0" fontId="12" fillId="0" borderId="0"/>
  </cellStyleXfs>
  <cellXfs count="81">
    <xf numFmtId="0" fontId="0" fillId="0" borderId="0" xfId="0"/>
    <xf numFmtId="22" fontId="0" fillId="0" borderId="0" xfId="0" applyNumberForma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center" vertical="top"/>
    </xf>
    <xf numFmtId="2" fontId="0" fillId="0" borderId="0" xfId="0" applyNumberFormat="1" applyAlignment="1">
      <alignment vertical="top"/>
    </xf>
    <xf numFmtId="9" fontId="0" fillId="0" borderId="0" xfId="1" applyFont="1" applyAlignment="1">
      <alignment vertical="top"/>
    </xf>
    <xf numFmtId="0" fontId="0" fillId="0" borderId="0" xfId="0" applyAlignment="1">
      <alignment wrapText="1"/>
    </xf>
    <xf numFmtId="2" fontId="2" fillId="0" borderId="0" xfId="0" applyNumberFormat="1" applyFont="1" applyAlignment="1">
      <alignment vertical="top"/>
    </xf>
    <xf numFmtId="0" fontId="0" fillId="0" borderId="0" xfId="0" applyAlignment="1">
      <alignment vertical="top" wrapText="1"/>
    </xf>
    <xf numFmtId="0" fontId="0" fillId="0" borderId="2" xfId="0" applyBorder="1" applyAlignment="1">
      <alignment horizontal="center" vertical="top"/>
    </xf>
    <xf numFmtId="2" fontId="0" fillId="0" borderId="2" xfId="0" applyNumberFormat="1" applyBorder="1" applyAlignment="1">
      <alignment vertical="top"/>
    </xf>
    <xf numFmtId="9" fontId="0" fillId="0" borderId="2" xfId="1" applyFont="1" applyBorder="1" applyAlignment="1">
      <alignment vertical="top"/>
    </xf>
    <xf numFmtId="0" fontId="0" fillId="0" borderId="2" xfId="0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5" fillId="0" borderId="0" xfId="2" applyFont="1" applyAlignment="1">
      <alignment horizontal="center" vertical="top" wrapText="1"/>
    </xf>
    <xf numFmtId="0" fontId="5" fillId="0" borderId="0" xfId="2" applyFont="1" applyAlignment="1">
      <alignment horizontal="left" vertical="center"/>
    </xf>
    <xf numFmtId="2" fontId="4" fillId="0" borderId="0" xfId="2" applyNumberFormat="1" applyAlignment="1">
      <alignment horizontal="right" vertical="center"/>
    </xf>
    <xf numFmtId="9" fontId="0" fillId="0" borderId="0" xfId="1" applyFont="1"/>
    <xf numFmtId="0" fontId="0" fillId="2" borderId="0" xfId="0" applyFill="1"/>
    <xf numFmtId="0" fontId="0" fillId="3" borderId="0" xfId="0" applyFill="1"/>
    <xf numFmtId="0" fontId="0" fillId="4" borderId="0" xfId="0" applyFill="1"/>
    <xf numFmtId="164" fontId="5" fillId="0" borderId="0" xfId="2" applyNumberFormat="1" applyFont="1" applyAlignment="1">
      <alignment horizontal="right" vertical="center"/>
    </xf>
    <xf numFmtId="9" fontId="5" fillId="0" borderId="0" xfId="1" applyFont="1" applyAlignment="1">
      <alignment horizontal="right" vertical="center"/>
    </xf>
    <xf numFmtId="0" fontId="5" fillId="0" borderId="0" xfId="2" applyFont="1" applyAlignment="1">
      <alignment horizontal="left" vertical="center" wrapText="1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 vertical="top" wrapText="1"/>
    </xf>
    <xf numFmtId="164" fontId="7" fillId="0" borderId="0" xfId="3" applyNumberFormat="1" applyFont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4" applyFont="1" applyAlignment="1">
      <alignment horizontal="left" vertical="top"/>
    </xf>
    <xf numFmtId="0" fontId="5" fillId="0" borderId="0" xfId="4" applyFont="1" applyAlignment="1">
      <alignment vertical="center"/>
    </xf>
    <xf numFmtId="0" fontId="9" fillId="0" borderId="0" xfId="4" applyFont="1"/>
    <xf numFmtId="22" fontId="9" fillId="0" borderId="0" xfId="4" applyNumberFormat="1" applyFont="1"/>
    <xf numFmtId="0" fontId="10" fillId="0" borderId="0" xfId="4" applyFont="1" applyAlignment="1">
      <alignment horizontal="center" vertical="center" wrapText="1"/>
    </xf>
    <xf numFmtId="0" fontId="5" fillId="0" borderId="0" xfId="5" applyFont="1" applyAlignment="1">
      <alignment vertical="center"/>
    </xf>
    <xf numFmtId="2" fontId="0" fillId="0" borderId="0" xfId="0" applyNumberFormat="1"/>
    <xf numFmtId="0" fontId="9" fillId="0" borderId="0" xfId="6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9" fontId="2" fillId="0" borderId="0" xfId="1" applyFont="1" applyAlignment="1">
      <alignment horizontal="center" vertical="center"/>
    </xf>
    <xf numFmtId="0" fontId="9" fillId="0" borderId="0" xfId="7" applyFont="1"/>
    <xf numFmtId="0" fontId="14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14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justify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justify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justify" vertical="center" wrapText="1"/>
    </xf>
    <xf numFmtId="0" fontId="16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9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justify" vertical="center" wrapText="1"/>
    </xf>
    <xf numFmtId="0" fontId="16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9" fontId="8" fillId="0" borderId="3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justify" vertical="center"/>
    </xf>
    <xf numFmtId="0" fontId="8" fillId="0" borderId="3" xfId="0" applyFont="1" applyBorder="1" applyAlignment="1">
      <alignment horizontal="justify" vertical="center" wrapText="1"/>
    </xf>
    <xf numFmtId="16" fontId="8" fillId="0" borderId="0" xfId="0" applyNumberFormat="1" applyFont="1" applyAlignment="1">
      <alignment horizontal="center" vertical="center"/>
    </xf>
    <xf numFmtId="16" fontId="17" fillId="0" borderId="0" xfId="0" applyNumberFormat="1" applyFont="1" applyAlignment="1">
      <alignment horizontal="center" vertical="center"/>
    </xf>
    <xf numFmtId="17" fontId="8" fillId="0" borderId="0" xfId="0" applyNumberFormat="1" applyFont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6" xfId="0" applyFont="1" applyBorder="1" applyAlignment="1">
      <alignment horizontal="center" vertical="center" wrapText="1"/>
    </xf>
  </cellXfs>
  <cellStyles count="8">
    <cellStyle name="Normální" xfId="0" builtinId="0"/>
    <cellStyle name="Normální_List4" xfId="2" xr:uid="{00000000-0005-0000-0000-000001000000}"/>
    <cellStyle name="Normální_normy celk" xfId="5" xr:uid="{A366B6B1-B653-4F9F-9DF9-B062414E3527}"/>
    <cellStyle name="Normální_normy šk1" xfId="6" xr:uid="{1A5719B3-4D76-4152-8A9F-7DA80D8E77E2}"/>
    <cellStyle name="Normální_normy šk2" xfId="7" xr:uid="{04C5899A-4D8D-4352-B6E8-1B661D488D5E}"/>
    <cellStyle name="Normální_test-retest + stabilita v čase" xfId="3" xr:uid="{C8B4AC3E-5B2D-4C89-9781-677C11C76ABB}"/>
    <cellStyle name="Normální_validita" xfId="4" xr:uid="{E8BFEA21-F32A-457D-A5DD-576AB61B9722}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staniny</a:t>
            </a:r>
          </a:p>
          <a:p>
            <a:pPr>
              <a:defRPr/>
            </a:pPr>
            <a:r>
              <a:rPr lang="cs-CZ"/>
              <a:t> - lin. a nelin. transformace</a:t>
            </a:r>
          </a:p>
        </c:rich>
      </c:tx>
      <c:layout>
        <c:manualLayout>
          <c:xMode val="edge"/>
          <c:yMode val="edge"/>
          <c:x val="0.39892344706911637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'[1]normy celk'!$Q$2:$Q$9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8</c:v>
                </c:pt>
                <c:pt idx="7">
                  <c:v>9</c:v>
                </c:pt>
              </c:numCache>
            </c:numRef>
          </c:cat>
          <c:val>
            <c:numRef>
              <c:f>'[1]normy celk'!$R$2:$R$9</c:f>
              <c:numCache>
                <c:formatCode>General</c:formatCode>
                <c:ptCount val="8"/>
                <c:pt idx="0">
                  <c:v>8</c:v>
                </c:pt>
                <c:pt idx="1">
                  <c:v>15</c:v>
                </c:pt>
                <c:pt idx="2">
                  <c:v>18</c:v>
                </c:pt>
                <c:pt idx="3">
                  <c:v>33</c:v>
                </c:pt>
                <c:pt idx="4">
                  <c:v>27</c:v>
                </c:pt>
                <c:pt idx="5">
                  <c:v>34</c:v>
                </c:pt>
                <c:pt idx="6">
                  <c:v>12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01-481B-9D35-93CB043D4B0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'[1]normy celk'!$Q$2:$Q$9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8</c:v>
                </c:pt>
                <c:pt idx="7">
                  <c:v>9</c:v>
                </c:pt>
              </c:numCache>
            </c:numRef>
          </c:cat>
          <c:val>
            <c:numRef>
              <c:f>'[1]normy celk'!$S$2:$S$9</c:f>
              <c:numCache>
                <c:formatCode>General</c:formatCode>
                <c:ptCount val="8"/>
                <c:pt idx="0">
                  <c:v>7</c:v>
                </c:pt>
                <c:pt idx="1">
                  <c:v>16</c:v>
                </c:pt>
                <c:pt idx="2">
                  <c:v>31</c:v>
                </c:pt>
                <c:pt idx="3">
                  <c:v>28</c:v>
                </c:pt>
                <c:pt idx="4">
                  <c:v>31</c:v>
                </c:pt>
                <c:pt idx="5">
                  <c:v>33</c:v>
                </c:pt>
                <c:pt idx="6">
                  <c:v>10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01-481B-9D35-93CB043D4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673439"/>
        <c:axId val="203694687"/>
      </c:barChart>
      <c:catAx>
        <c:axId val="201673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03694687"/>
        <c:crosses val="autoZero"/>
        <c:auto val="1"/>
        <c:lblAlgn val="ctr"/>
        <c:lblOffset val="100"/>
        <c:noMultiLvlLbl val="0"/>
      </c:catAx>
      <c:valAx>
        <c:axId val="203694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01673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staniny</a:t>
            </a:r>
            <a:r>
              <a:rPr lang="cs-CZ" baseline="0"/>
              <a:t> pro 1. škálu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'[1]normy šk1'!$Q$2:$Q$9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8</c:v>
                </c:pt>
                <c:pt idx="7">
                  <c:v>9</c:v>
                </c:pt>
              </c:numCache>
            </c:numRef>
          </c:cat>
          <c:val>
            <c:numRef>
              <c:f>'[1]normy šk1'!$R$2:$R$9</c:f>
              <c:numCache>
                <c:formatCode>General</c:formatCode>
                <c:ptCount val="8"/>
                <c:pt idx="0">
                  <c:v>22</c:v>
                </c:pt>
                <c:pt idx="1">
                  <c:v>0</c:v>
                </c:pt>
                <c:pt idx="2">
                  <c:v>19</c:v>
                </c:pt>
                <c:pt idx="3">
                  <c:v>35</c:v>
                </c:pt>
                <c:pt idx="4">
                  <c:v>23</c:v>
                </c:pt>
                <c:pt idx="5">
                  <c:v>47</c:v>
                </c:pt>
                <c:pt idx="6">
                  <c:v>7</c:v>
                </c:pt>
                <c:pt idx="7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65-4F13-9FF4-8FEF50100C14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'[1]normy šk1'!$Q$2:$Q$9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8</c:v>
                </c:pt>
                <c:pt idx="7">
                  <c:v>9</c:v>
                </c:pt>
              </c:numCache>
            </c:numRef>
          </c:cat>
          <c:val>
            <c:numRef>
              <c:f>'[1]normy šk1'!$S$2:$S$9</c:f>
              <c:numCache>
                <c:formatCode>General</c:formatCode>
                <c:ptCount val="8"/>
                <c:pt idx="0">
                  <c:v>17</c:v>
                </c:pt>
                <c:pt idx="1">
                  <c:v>5</c:v>
                </c:pt>
                <c:pt idx="2">
                  <c:v>27</c:v>
                </c:pt>
                <c:pt idx="3">
                  <c:v>27</c:v>
                </c:pt>
                <c:pt idx="4">
                  <c:v>38</c:v>
                </c:pt>
                <c:pt idx="5">
                  <c:v>32</c:v>
                </c:pt>
                <c:pt idx="6">
                  <c:v>17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65-4F13-9FF4-8FEF50100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674879"/>
        <c:axId val="66659935"/>
      </c:barChart>
      <c:catAx>
        <c:axId val="201674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6659935"/>
        <c:crosses val="autoZero"/>
        <c:auto val="1"/>
        <c:lblAlgn val="ctr"/>
        <c:lblOffset val="100"/>
        <c:noMultiLvlLbl val="0"/>
      </c:catAx>
      <c:valAx>
        <c:axId val="66659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01674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staniny</a:t>
            </a:r>
            <a:r>
              <a:rPr lang="cs-CZ" baseline="0"/>
              <a:t> pro 2. škálu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'[1]normy šk2'!$Q$2:$Q$9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8</c:v>
                </c:pt>
                <c:pt idx="7">
                  <c:v>9</c:v>
                </c:pt>
              </c:numCache>
            </c:numRef>
          </c:cat>
          <c:val>
            <c:numRef>
              <c:f>'[1]normy šk2'!$R$2:$R$9</c:f>
              <c:numCache>
                <c:formatCode>General</c:formatCode>
                <c:ptCount val="8"/>
                <c:pt idx="0">
                  <c:v>65</c:v>
                </c:pt>
                <c:pt idx="1">
                  <c:v>0</c:v>
                </c:pt>
                <c:pt idx="2">
                  <c:v>0</c:v>
                </c:pt>
                <c:pt idx="3">
                  <c:v>14</c:v>
                </c:pt>
                <c:pt idx="4">
                  <c:v>29</c:v>
                </c:pt>
                <c:pt idx="5">
                  <c:v>38</c:v>
                </c:pt>
                <c:pt idx="6">
                  <c:v>11</c:v>
                </c:pt>
                <c:pt idx="7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FD-40BE-93CD-7E76ED2E4831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'[1]normy šk2'!$Q$2:$Q$9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8</c:v>
                </c:pt>
                <c:pt idx="7">
                  <c:v>9</c:v>
                </c:pt>
              </c:numCache>
            </c:numRef>
          </c:cat>
          <c:val>
            <c:numRef>
              <c:f>'[1]normy šk2'!$S$2:$S$9</c:f>
              <c:numCache>
                <c:formatCode>General</c:formatCode>
                <c:ptCount val="8"/>
                <c:pt idx="0">
                  <c:v>41</c:v>
                </c:pt>
                <c:pt idx="1">
                  <c:v>0</c:v>
                </c:pt>
                <c:pt idx="2">
                  <c:v>24</c:v>
                </c:pt>
                <c:pt idx="3">
                  <c:v>14</c:v>
                </c:pt>
                <c:pt idx="4">
                  <c:v>48</c:v>
                </c:pt>
                <c:pt idx="5">
                  <c:v>19</c:v>
                </c:pt>
                <c:pt idx="6">
                  <c:v>6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FD-40BE-93CD-7E76ED2E4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673919"/>
        <c:axId val="203702623"/>
      </c:barChart>
      <c:catAx>
        <c:axId val="201673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03702623"/>
        <c:crosses val="autoZero"/>
        <c:auto val="1"/>
        <c:lblAlgn val="ctr"/>
        <c:lblOffset val="100"/>
        <c:noMultiLvlLbl val="0"/>
      </c:catAx>
      <c:valAx>
        <c:axId val="203702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016739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staniny</a:t>
            </a:r>
            <a:r>
              <a:rPr lang="cs-CZ" baseline="0"/>
              <a:t> pro 1. škálu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'[1]normy šk1'!$Q$2:$Q$9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8</c:v>
                </c:pt>
                <c:pt idx="7">
                  <c:v>9</c:v>
                </c:pt>
              </c:numCache>
            </c:numRef>
          </c:cat>
          <c:val>
            <c:numRef>
              <c:f>'[1]normy šk1'!$R$2:$R$9</c:f>
              <c:numCache>
                <c:formatCode>General</c:formatCode>
                <c:ptCount val="8"/>
                <c:pt idx="0">
                  <c:v>22</c:v>
                </c:pt>
                <c:pt idx="1">
                  <c:v>0</c:v>
                </c:pt>
                <c:pt idx="2">
                  <c:v>19</c:v>
                </c:pt>
                <c:pt idx="3">
                  <c:v>35</c:v>
                </c:pt>
                <c:pt idx="4">
                  <c:v>23</c:v>
                </c:pt>
                <c:pt idx="5">
                  <c:v>47</c:v>
                </c:pt>
                <c:pt idx="6">
                  <c:v>7</c:v>
                </c:pt>
                <c:pt idx="7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21-48AB-BD31-D270B4983092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'[1]normy šk1'!$Q$2:$Q$9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8</c:v>
                </c:pt>
                <c:pt idx="7">
                  <c:v>9</c:v>
                </c:pt>
              </c:numCache>
            </c:numRef>
          </c:cat>
          <c:val>
            <c:numRef>
              <c:f>'[1]normy šk1'!$S$2:$S$9</c:f>
              <c:numCache>
                <c:formatCode>General</c:formatCode>
                <c:ptCount val="8"/>
                <c:pt idx="0">
                  <c:v>17</c:v>
                </c:pt>
                <c:pt idx="1">
                  <c:v>5</c:v>
                </c:pt>
                <c:pt idx="2">
                  <c:v>27</c:v>
                </c:pt>
                <c:pt idx="3">
                  <c:v>27</c:v>
                </c:pt>
                <c:pt idx="4">
                  <c:v>38</c:v>
                </c:pt>
                <c:pt idx="5">
                  <c:v>32</c:v>
                </c:pt>
                <c:pt idx="6">
                  <c:v>17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21-48AB-BD31-D270B4983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674879"/>
        <c:axId val="66659935"/>
      </c:barChart>
      <c:catAx>
        <c:axId val="201674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6659935"/>
        <c:crosses val="autoZero"/>
        <c:auto val="1"/>
        <c:lblAlgn val="ctr"/>
        <c:lblOffset val="100"/>
        <c:noMultiLvlLbl val="0"/>
      </c:catAx>
      <c:valAx>
        <c:axId val="66659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01674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198120</xdr:colOff>
      <xdr:row>10</xdr:row>
      <xdr:rowOff>11430</xdr:rowOff>
    </xdr:from>
    <xdr:to>
      <xdr:col>24</xdr:col>
      <xdr:colOff>0</xdr:colOff>
      <xdr:row>25</xdr:row>
      <xdr:rowOff>11430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6587964-01FC-4DC7-9BBD-3F58C88E62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556260</xdr:colOff>
      <xdr:row>10</xdr:row>
      <xdr:rowOff>163830</xdr:rowOff>
    </xdr:from>
    <xdr:to>
      <xdr:col>23</xdr:col>
      <xdr:colOff>251460</xdr:colOff>
      <xdr:row>25</xdr:row>
      <xdr:rowOff>163830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A307FCE-5570-4433-AB02-612993DCEB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411480</xdr:colOff>
      <xdr:row>10</xdr:row>
      <xdr:rowOff>163830</xdr:rowOff>
    </xdr:from>
    <xdr:to>
      <xdr:col>23</xdr:col>
      <xdr:colOff>106680</xdr:colOff>
      <xdr:row>25</xdr:row>
      <xdr:rowOff>163830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1C09D14-11B9-433F-A654-71F202EDE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9</xdr:col>
          <xdr:colOff>289560</xdr:colOff>
          <xdr:row>41</xdr:row>
          <xdr:rowOff>38100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3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9</xdr:col>
      <xdr:colOff>266700</xdr:colOff>
      <xdr:row>12</xdr:row>
      <xdr:rowOff>161290</xdr:rowOff>
    </xdr:to>
    <xdr:pic>
      <xdr:nvPicPr>
        <xdr:cNvPr id="2" name="Obrázek 1" descr="Obsah obrázku text, snímek obrazovky, diagram, Vykreslený graf&#10;&#10;Popis byl vytvořen automaticky">
          <a:extLst>
            <a:ext uri="{FF2B5EF4-FFF2-40B4-BE49-F238E27FC236}">
              <a16:creationId xmlns:a16="http://schemas.microsoft.com/office/drawing/2014/main" id="{25CFFDEB-8104-216A-51C9-2E18DC0A9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5760"/>
          <a:ext cx="5143500" cy="3841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15</xdr:col>
      <xdr:colOff>304800</xdr:colOff>
      <xdr:row>12</xdr:row>
      <xdr:rowOff>167640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2E737136-184E-41F3-A44E-F201608DDA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c63eefb4ee615b7d/L&#237;da/&#353;kola/2023ZS/psychometrika/Datov&#253;%20soubor%20Nov&#225;kov&#225;_&#381;ampachov&#225;.xlsx" TargetMode="External"/><Relationship Id="rId1" Type="http://schemas.openxmlformats.org/officeDocument/2006/relationships/externalLinkPath" Target="Datov&#253;%20soubor%20Nov&#225;kov&#225;_&#381;ampachov&#22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normy%20&#353;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st-retest + stabilita v čase"/>
      <sheetName val="validita"/>
      <sheetName val="normy celk"/>
      <sheetName val="normy šk1"/>
      <sheetName val="normy šk2"/>
      <sheetName val="List5"/>
    </sheetNames>
    <sheetDataSet>
      <sheetData sheetId="0" refreshError="1"/>
      <sheetData sheetId="1" refreshError="1"/>
      <sheetData sheetId="2">
        <row r="2">
          <cell r="Q2">
            <v>1</v>
          </cell>
          <cell r="R2">
            <v>8</v>
          </cell>
          <cell r="S2">
            <v>7</v>
          </cell>
        </row>
        <row r="3">
          <cell r="Q3">
            <v>2</v>
          </cell>
          <cell r="R3">
            <v>15</v>
          </cell>
          <cell r="S3">
            <v>16</v>
          </cell>
        </row>
        <row r="4">
          <cell r="Q4">
            <v>3</v>
          </cell>
          <cell r="R4">
            <v>18</v>
          </cell>
          <cell r="S4">
            <v>31</v>
          </cell>
        </row>
        <row r="5">
          <cell r="Q5">
            <v>4</v>
          </cell>
          <cell r="R5">
            <v>33</v>
          </cell>
          <cell r="S5">
            <v>28</v>
          </cell>
        </row>
        <row r="6">
          <cell r="Q6">
            <v>5</v>
          </cell>
          <cell r="R6">
            <v>27</v>
          </cell>
          <cell r="S6">
            <v>31</v>
          </cell>
        </row>
        <row r="7">
          <cell r="Q7">
            <v>6</v>
          </cell>
          <cell r="R7">
            <v>34</v>
          </cell>
          <cell r="S7">
            <v>33</v>
          </cell>
        </row>
        <row r="8">
          <cell r="Q8">
            <v>8</v>
          </cell>
          <cell r="R8">
            <v>12</v>
          </cell>
          <cell r="S8">
            <v>10</v>
          </cell>
        </row>
        <row r="9">
          <cell r="Q9">
            <v>9</v>
          </cell>
          <cell r="R9">
            <v>3</v>
          </cell>
          <cell r="S9">
            <v>5</v>
          </cell>
        </row>
      </sheetData>
      <sheetData sheetId="3">
        <row r="2">
          <cell r="Q2">
            <v>1</v>
          </cell>
          <cell r="R2">
            <v>22</v>
          </cell>
          <cell r="S2">
            <v>17</v>
          </cell>
        </row>
        <row r="3">
          <cell r="Q3">
            <v>2</v>
          </cell>
          <cell r="R3">
            <v>0</v>
          </cell>
          <cell r="S3">
            <v>5</v>
          </cell>
        </row>
        <row r="4">
          <cell r="Q4">
            <v>3</v>
          </cell>
          <cell r="R4">
            <v>19</v>
          </cell>
          <cell r="S4">
            <v>27</v>
          </cell>
        </row>
        <row r="5">
          <cell r="Q5">
            <v>4</v>
          </cell>
          <cell r="R5">
            <v>35</v>
          </cell>
          <cell r="S5">
            <v>27</v>
          </cell>
        </row>
        <row r="6">
          <cell r="Q6">
            <v>5</v>
          </cell>
          <cell r="R6">
            <v>23</v>
          </cell>
          <cell r="S6">
            <v>38</v>
          </cell>
        </row>
        <row r="7">
          <cell r="Q7">
            <v>6</v>
          </cell>
          <cell r="R7">
            <v>47</v>
          </cell>
          <cell r="S7">
            <v>32</v>
          </cell>
        </row>
        <row r="8">
          <cell r="Q8">
            <v>8</v>
          </cell>
          <cell r="R8">
            <v>7</v>
          </cell>
          <cell r="S8">
            <v>17</v>
          </cell>
        </row>
        <row r="9">
          <cell r="Q9">
            <v>9</v>
          </cell>
          <cell r="R9">
            <v>10</v>
          </cell>
          <cell r="S9">
            <v>0</v>
          </cell>
        </row>
      </sheetData>
      <sheetData sheetId="4">
        <row r="2">
          <cell r="Q2">
            <v>1</v>
          </cell>
          <cell r="R2">
            <v>65</v>
          </cell>
          <cell r="S2">
            <v>41</v>
          </cell>
        </row>
        <row r="3">
          <cell r="Q3">
            <v>2</v>
          </cell>
          <cell r="R3">
            <v>0</v>
          </cell>
          <cell r="S3">
            <v>0</v>
          </cell>
        </row>
        <row r="4">
          <cell r="Q4">
            <v>3</v>
          </cell>
          <cell r="R4">
            <v>0</v>
          </cell>
          <cell r="S4">
            <v>24</v>
          </cell>
        </row>
        <row r="5">
          <cell r="Q5">
            <v>4</v>
          </cell>
          <cell r="R5">
            <v>14</v>
          </cell>
          <cell r="S5">
            <v>14</v>
          </cell>
        </row>
        <row r="6">
          <cell r="Q6">
            <v>5</v>
          </cell>
          <cell r="R6">
            <v>29</v>
          </cell>
          <cell r="S6">
            <v>48</v>
          </cell>
        </row>
        <row r="7">
          <cell r="Q7">
            <v>6</v>
          </cell>
          <cell r="R7">
            <v>38</v>
          </cell>
          <cell r="S7">
            <v>19</v>
          </cell>
        </row>
        <row r="8">
          <cell r="Q8">
            <v>8</v>
          </cell>
          <cell r="R8">
            <v>11</v>
          </cell>
          <cell r="S8">
            <v>6</v>
          </cell>
        </row>
        <row r="9">
          <cell r="Q9">
            <v>9</v>
          </cell>
          <cell r="R9">
            <v>9</v>
          </cell>
          <cell r="S9">
            <v>3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rmy šk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70"/>
  <sheetViews>
    <sheetView topLeftCell="A16" workbookViewId="0">
      <selection activeCell="A173" sqref="A173"/>
    </sheetView>
  </sheetViews>
  <sheetFormatPr defaultRowHeight="14.4" x14ac:dyDescent="0.3"/>
  <cols>
    <col min="1" max="1" width="10.44140625" bestFit="1" customWidth="1"/>
    <col min="4" max="4" width="15" bestFit="1" customWidth="1"/>
    <col min="6" max="14" width="2.88671875" bestFit="1" customWidth="1"/>
    <col min="15" max="15" width="3.88671875" bestFit="1" customWidth="1"/>
    <col min="16" max="16" width="3.77734375" bestFit="1" customWidth="1"/>
    <col min="17" max="18" width="2.77734375" bestFit="1" customWidth="1"/>
    <col min="19" max="19" width="3.77734375" bestFit="1" customWidth="1"/>
    <col min="20" max="20" width="2.77734375" bestFit="1" customWidth="1"/>
    <col min="21" max="22" width="3.77734375" bestFit="1" customWidth="1"/>
    <col min="23" max="24" width="2.77734375" bestFit="1" customWidth="1"/>
    <col min="25" max="25" width="3.5546875" bestFit="1" customWidth="1"/>
    <col min="26" max="26" width="14.21875" bestFit="1" customWidth="1"/>
  </cols>
  <sheetData>
    <row r="1" spans="1:26" s="2" customForma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</row>
    <row r="2" spans="1:26" x14ac:dyDescent="0.3">
      <c r="A2">
        <v>30163</v>
      </c>
      <c r="B2">
        <v>0</v>
      </c>
      <c r="C2">
        <v>1999</v>
      </c>
      <c r="D2" s="1">
        <v>45223.258402777778</v>
      </c>
      <c r="E2" t="s">
        <v>26</v>
      </c>
      <c r="F2">
        <v>5</v>
      </c>
      <c r="G2">
        <v>5</v>
      </c>
      <c r="H2">
        <v>2</v>
      </c>
      <c r="I2">
        <v>2</v>
      </c>
      <c r="J2">
        <v>5</v>
      </c>
      <c r="K2">
        <v>5</v>
      </c>
      <c r="L2">
        <v>2</v>
      </c>
      <c r="M2">
        <v>1</v>
      </c>
      <c r="N2">
        <v>5</v>
      </c>
      <c r="O2">
        <v>2</v>
      </c>
      <c r="P2">
        <v>5</v>
      </c>
      <c r="Q2">
        <v>2</v>
      </c>
      <c r="R2">
        <v>6</v>
      </c>
      <c r="S2">
        <v>3</v>
      </c>
      <c r="T2">
        <v>2</v>
      </c>
      <c r="U2">
        <v>2</v>
      </c>
      <c r="V2">
        <v>4</v>
      </c>
      <c r="W2">
        <v>2</v>
      </c>
      <c r="X2">
        <v>2</v>
      </c>
      <c r="Y2">
        <v>3</v>
      </c>
      <c r="Z2">
        <v>95</v>
      </c>
    </row>
    <row r="3" spans="1:26" x14ac:dyDescent="0.3">
      <c r="A3">
        <v>30166</v>
      </c>
      <c r="B3">
        <v>1</v>
      </c>
      <c r="C3">
        <v>1978</v>
      </c>
      <c r="D3" s="1">
        <v>45223.371111111112</v>
      </c>
      <c r="E3" t="s">
        <v>27</v>
      </c>
      <c r="F3">
        <v>5</v>
      </c>
      <c r="G3">
        <v>4</v>
      </c>
      <c r="H3">
        <v>4</v>
      </c>
      <c r="I3">
        <v>4</v>
      </c>
      <c r="J3">
        <v>4</v>
      </c>
      <c r="K3">
        <v>4</v>
      </c>
      <c r="L3">
        <v>4</v>
      </c>
      <c r="M3">
        <v>2</v>
      </c>
      <c r="N3">
        <v>2</v>
      </c>
      <c r="O3">
        <v>4</v>
      </c>
      <c r="P3">
        <v>5</v>
      </c>
      <c r="Q3">
        <v>4</v>
      </c>
      <c r="R3">
        <v>3</v>
      </c>
      <c r="S3">
        <v>2</v>
      </c>
      <c r="T3">
        <v>3</v>
      </c>
      <c r="U3">
        <v>2</v>
      </c>
      <c r="V3">
        <v>2</v>
      </c>
      <c r="W3">
        <v>3</v>
      </c>
      <c r="X3">
        <v>8</v>
      </c>
      <c r="Y3">
        <v>2</v>
      </c>
      <c r="Z3">
        <v>56</v>
      </c>
    </row>
    <row r="4" spans="1:26" x14ac:dyDescent="0.3">
      <c r="A4">
        <v>30165</v>
      </c>
      <c r="B4">
        <v>0</v>
      </c>
      <c r="C4">
        <v>1984</v>
      </c>
      <c r="D4" s="1">
        <v>45223.37159722222</v>
      </c>
      <c r="E4" t="s">
        <v>27</v>
      </c>
      <c r="F4">
        <v>2</v>
      </c>
      <c r="G4">
        <v>4</v>
      </c>
      <c r="H4">
        <v>5</v>
      </c>
      <c r="I4">
        <v>4</v>
      </c>
      <c r="J4">
        <v>5</v>
      </c>
      <c r="K4">
        <v>5</v>
      </c>
      <c r="L4">
        <v>5</v>
      </c>
      <c r="M4">
        <v>5</v>
      </c>
      <c r="N4">
        <v>3</v>
      </c>
      <c r="O4">
        <v>5</v>
      </c>
      <c r="P4">
        <v>143</v>
      </c>
      <c r="Q4">
        <v>15</v>
      </c>
      <c r="R4">
        <v>7</v>
      </c>
      <c r="S4">
        <v>5</v>
      </c>
      <c r="T4">
        <v>4</v>
      </c>
      <c r="U4">
        <v>4</v>
      </c>
      <c r="V4">
        <v>5</v>
      </c>
      <c r="W4">
        <v>3</v>
      </c>
      <c r="X4">
        <v>4</v>
      </c>
      <c r="Y4">
        <v>6</v>
      </c>
      <c r="Z4">
        <v>35</v>
      </c>
    </row>
    <row r="5" spans="1:26" x14ac:dyDescent="0.3">
      <c r="A5">
        <v>30167</v>
      </c>
      <c r="B5">
        <v>0</v>
      </c>
      <c r="C5">
        <v>1972</v>
      </c>
      <c r="D5" s="1">
        <v>45223.378125000003</v>
      </c>
      <c r="E5" t="s">
        <v>28</v>
      </c>
      <c r="F5">
        <v>4</v>
      </c>
      <c r="G5">
        <v>2</v>
      </c>
      <c r="H5">
        <v>3</v>
      </c>
      <c r="I5">
        <v>3</v>
      </c>
      <c r="J5">
        <v>2</v>
      </c>
      <c r="K5">
        <v>2</v>
      </c>
      <c r="L5">
        <v>2</v>
      </c>
      <c r="M5">
        <v>2</v>
      </c>
      <c r="N5">
        <v>2</v>
      </c>
      <c r="O5">
        <v>3</v>
      </c>
      <c r="P5">
        <v>15</v>
      </c>
      <c r="Q5">
        <v>14</v>
      </c>
      <c r="R5">
        <v>13</v>
      </c>
      <c r="S5">
        <v>5</v>
      </c>
      <c r="T5">
        <v>6</v>
      </c>
      <c r="U5">
        <v>7</v>
      </c>
      <c r="V5">
        <v>5</v>
      </c>
      <c r="W5">
        <v>3</v>
      </c>
      <c r="X5">
        <v>10</v>
      </c>
      <c r="Y5">
        <v>4</v>
      </c>
      <c r="Z5">
        <v>22</v>
      </c>
    </row>
    <row r="6" spans="1:26" x14ac:dyDescent="0.3">
      <c r="A6">
        <v>30170</v>
      </c>
      <c r="B6">
        <v>0</v>
      </c>
      <c r="C6">
        <v>1972</v>
      </c>
      <c r="D6" s="1">
        <v>45223.388877314814</v>
      </c>
      <c r="E6" t="s">
        <v>29</v>
      </c>
      <c r="F6">
        <v>5</v>
      </c>
      <c r="G6">
        <v>5</v>
      </c>
      <c r="H6">
        <v>5</v>
      </c>
      <c r="I6">
        <v>4</v>
      </c>
      <c r="J6">
        <v>4</v>
      </c>
      <c r="K6">
        <v>5</v>
      </c>
      <c r="L6">
        <v>5</v>
      </c>
      <c r="M6">
        <v>4</v>
      </c>
      <c r="N6">
        <v>2</v>
      </c>
      <c r="O6">
        <v>4</v>
      </c>
      <c r="P6">
        <v>1</v>
      </c>
      <c r="Q6">
        <v>12</v>
      </c>
      <c r="R6">
        <v>6</v>
      </c>
      <c r="S6">
        <v>6</v>
      </c>
      <c r="T6">
        <v>9</v>
      </c>
      <c r="U6">
        <v>4</v>
      </c>
      <c r="V6">
        <v>5</v>
      </c>
      <c r="W6">
        <v>5</v>
      </c>
      <c r="X6">
        <v>9</v>
      </c>
      <c r="Y6">
        <v>4</v>
      </c>
      <c r="Z6">
        <v>41</v>
      </c>
    </row>
    <row r="7" spans="1:26" x14ac:dyDescent="0.3">
      <c r="A7">
        <v>30174</v>
      </c>
      <c r="B7">
        <v>0</v>
      </c>
      <c r="C7">
        <v>1979</v>
      </c>
      <c r="D7" s="1">
        <v>45223.406157407408</v>
      </c>
      <c r="E7" t="s">
        <v>30</v>
      </c>
      <c r="F7">
        <v>4</v>
      </c>
      <c r="G7">
        <v>1</v>
      </c>
      <c r="H7">
        <v>4</v>
      </c>
      <c r="I7">
        <v>4</v>
      </c>
      <c r="J7">
        <v>2</v>
      </c>
      <c r="K7">
        <v>1</v>
      </c>
      <c r="L7">
        <v>1</v>
      </c>
      <c r="M7">
        <v>1</v>
      </c>
      <c r="N7">
        <v>1</v>
      </c>
      <c r="O7">
        <v>4</v>
      </c>
      <c r="P7">
        <v>8</v>
      </c>
      <c r="Q7">
        <v>17</v>
      </c>
      <c r="R7">
        <v>14</v>
      </c>
      <c r="S7">
        <v>7</v>
      </c>
      <c r="T7">
        <v>5</v>
      </c>
      <c r="U7">
        <v>10</v>
      </c>
      <c r="V7">
        <v>3</v>
      </c>
      <c r="W7">
        <v>5</v>
      </c>
      <c r="X7">
        <v>5</v>
      </c>
      <c r="Y7">
        <v>3</v>
      </c>
      <c r="Z7">
        <v>57</v>
      </c>
    </row>
    <row r="8" spans="1:26" x14ac:dyDescent="0.3">
      <c r="A8">
        <v>30246</v>
      </c>
      <c r="B8">
        <v>0</v>
      </c>
      <c r="C8">
        <v>1968</v>
      </c>
      <c r="D8" s="1">
        <v>45223.465451388889</v>
      </c>
      <c r="E8" t="s">
        <v>26</v>
      </c>
      <c r="F8">
        <v>5</v>
      </c>
      <c r="G8">
        <v>5</v>
      </c>
      <c r="H8">
        <v>3</v>
      </c>
      <c r="I8">
        <v>3</v>
      </c>
      <c r="J8">
        <v>5</v>
      </c>
      <c r="K8">
        <v>5</v>
      </c>
      <c r="L8">
        <v>5</v>
      </c>
      <c r="M8">
        <v>2</v>
      </c>
      <c r="N8">
        <v>5</v>
      </c>
      <c r="O8">
        <v>3</v>
      </c>
      <c r="P8">
        <v>16</v>
      </c>
      <c r="Q8">
        <v>9</v>
      </c>
      <c r="R8">
        <v>10</v>
      </c>
      <c r="S8">
        <v>10</v>
      </c>
      <c r="T8">
        <v>9</v>
      </c>
      <c r="U8">
        <v>6</v>
      </c>
      <c r="V8">
        <v>6</v>
      </c>
      <c r="W8">
        <v>8</v>
      </c>
      <c r="X8">
        <v>6</v>
      </c>
      <c r="Y8">
        <v>14</v>
      </c>
      <c r="Z8">
        <v>56</v>
      </c>
    </row>
    <row r="9" spans="1:26" x14ac:dyDescent="0.3">
      <c r="A9">
        <v>30331</v>
      </c>
      <c r="B9">
        <v>0</v>
      </c>
      <c r="C9">
        <v>1974</v>
      </c>
      <c r="D9" s="1">
        <v>45223.523159722223</v>
      </c>
      <c r="E9" t="s">
        <v>29</v>
      </c>
      <c r="F9">
        <v>5</v>
      </c>
      <c r="G9">
        <v>5</v>
      </c>
      <c r="H9">
        <v>5</v>
      </c>
      <c r="I9">
        <v>3</v>
      </c>
      <c r="J9">
        <v>5</v>
      </c>
      <c r="K9">
        <v>5</v>
      </c>
      <c r="L9">
        <v>5</v>
      </c>
      <c r="M9">
        <v>5</v>
      </c>
      <c r="N9">
        <v>5</v>
      </c>
      <c r="O9">
        <v>3</v>
      </c>
      <c r="P9">
        <v>5</v>
      </c>
      <c r="Q9">
        <v>6</v>
      </c>
      <c r="R9">
        <v>3</v>
      </c>
      <c r="S9">
        <v>5</v>
      </c>
      <c r="T9">
        <v>2</v>
      </c>
      <c r="U9">
        <v>4</v>
      </c>
      <c r="V9">
        <v>3</v>
      </c>
      <c r="W9">
        <v>2</v>
      </c>
      <c r="X9">
        <v>3</v>
      </c>
      <c r="Y9">
        <v>4</v>
      </c>
      <c r="Z9">
        <v>26</v>
      </c>
    </row>
    <row r="10" spans="1:26" x14ac:dyDescent="0.3">
      <c r="A10">
        <v>30400</v>
      </c>
      <c r="B10">
        <v>0</v>
      </c>
      <c r="C10">
        <v>1959</v>
      </c>
      <c r="D10" s="1">
        <v>45223.535810185182</v>
      </c>
      <c r="E10" t="s">
        <v>26</v>
      </c>
      <c r="F10">
        <v>5</v>
      </c>
      <c r="G10">
        <v>5</v>
      </c>
      <c r="H10">
        <v>5</v>
      </c>
      <c r="I10">
        <v>3</v>
      </c>
      <c r="J10">
        <v>3</v>
      </c>
      <c r="K10">
        <v>2</v>
      </c>
      <c r="L10">
        <v>4</v>
      </c>
      <c r="M10">
        <v>3</v>
      </c>
      <c r="N10">
        <v>2</v>
      </c>
      <c r="O10">
        <v>5</v>
      </c>
      <c r="P10">
        <v>10</v>
      </c>
      <c r="Q10">
        <v>4</v>
      </c>
      <c r="R10">
        <v>11</v>
      </c>
      <c r="S10">
        <v>3</v>
      </c>
      <c r="T10">
        <v>5</v>
      </c>
      <c r="U10">
        <v>9</v>
      </c>
      <c r="V10">
        <v>4</v>
      </c>
      <c r="W10">
        <v>3</v>
      </c>
      <c r="X10">
        <v>5</v>
      </c>
      <c r="Y10">
        <v>3</v>
      </c>
      <c r="Z10">
        <v>75</v>
      </c>
    </row>
    <row r="11" spans="1:26" x14ac:dyDescent="0.3">
      <c r="A11">
        <v>30402</v>
      </c>
      <c r="B11">
        <v>0</v>
      </c>
      <c r="C11">
        <v>1996</v>
      </c>
      <c r="D11" s="1">
        <v>45223.54283564815</v>
      </c>
      <c r="E11" t="s">
        <v>27</v>
      </c>
      <c r="F11">
        <v>5</v>
      </c>
      <c r="G11">
        <v>4</v>
      </c>
      <c r="H11">
        <v>5</v>
      </c>
      <c r="I11">
        <v>4</v>
      </c>
      <c r="J11">
        <v>4</v>
      </c>
      <c r="K11">
        <v>2</v>
      </c>
      <c r="L11">
        <v>5</v>
      </c>
      <c r="M11">
        <v>4</v>
      </c>
      <c r="N11">
        <v>4</v>
      </c>
      <c r="O11">
        <v>3</v>
      </c>
      <c r="P11">
        <v>7</v>
      </c>
      <c r="Q11">
        <v>9</v>
      </c>
      <c r="R11">
        <v>11</v>
      </c>
      <c r="S11">
        <v>4</v>
      </c>
      <c r="T11">
        <v>5</v>
      </c>
      <c r="U11">
        <v>13</v>
      </c>
      <c r="V11">
        <v>4</v>
      </c>
      <c r="W11">
        <v>7</v>
      </c>
      <c r="X11">
        <v>9</v>
      </c>
      <c r="Y11">
        <v>7</v>
      </c>
      <c r="Z11">
        <v>63</v>
      </c>
    </row>
    <row r="12" spans="1:26" x14ac:dyDescent="0.3">
      <c r="A12">
        <v>30446</v>
      </c>
      <c r="B12">
        <v>0</v>
      </c>
      <c r="C12">
        <v>2000</v>
      </c>
      <c r="D12" s="1">
        <v>45223.557951388888</v>
      </c>
      <c r="E12" t="s">
        <v>26</v>
      </c>
      <c r="F12">
        <v>1</v>
      </c>
      <c r="G12">
        <v>3</v>
      </c>
      <c r="H12">
        <v>3</v>
      </c>
      <c r="I12">
        <v>3</v>
      </c>
      <c r="J12">
        <v>5</v>
      </c>
      <c r="K12">
        <v>1</v>
      </c>
      <c r="L12">
        <v>5</v>
      </c>
      <c r="M12">
        <v>4</v>
      </c>
      <c r="N12">
        <v>3</v>
      </c>
      <c r="O12">
        <v>3</v>
      </c>
      <c r="P12">
        <v>6</v>
      </c>
      <c r="Q12">
        <v>11</v>
      </c>
      <c r="R12">
        <v>5</v>
      </c>
      <c r="S12">
        <v>6</v>
      </c>
      <c r="T12">
        <v>4</v>
      </c>
      <c r="U12">
        <v>4</v>
      </c>
      <c r="V12">
        <v>4</v>
      </c>
      <c r="W12">
        <v>4</v>
      </c>
      <c r="X12">
        <v>4</v>
      </c>
      <c r="Y12">
        <v>4</v>
      </c>
      <c r="Z12">
        <v>66</v>
      </c>
    </row>
    <row r="13" spans="1:26" x14ac:dyDescent="0.3">
      <c r="A13">
        <v>30397</v>
      </c>
      <c r="B13">
        <v>1</v>
      </c>
      <c r="C13">
        <v>1985</v>
      </c>
      <c r="D13" s="1">
        <v>45223.569039351853</v>
      </c>
      <c r="E13" t="s">
        <v>26</v>
      </c>
      <c r="F13">
        <v>3</v>
      </c>
      <c r="G13">
        <v>4</v>
      </c>
      <c r="H13">
        <v>3</v>
      </c>
      <c r="I13">
        <v>4</v>
      </c>
      <c r="J13">
        <v>5</v>
      </c>
      <c r="K13">
        <v>5</v>
      </c>
      <c r="L13">
        <v>5</v>
      </c>
      <c r="M13">
        <v>5</v>
      </c>
      <c r="N13">
        <v>5</v>
      </c>
      <c r="O13">
        <v>4</v>
      </c>
      <c r="P13">
        <v>10</v>
      </c>
      <c r="Q13">
        <v>7</v>
      </c>
      <c r="R13">
        <v>6</v>
      </c>
      <c r="S13">
        <v>6</v>
      </c>
      <c r="T13">
        <v>5</v>
      </c>
      <c r="U13">
        <v>5</v>
      </c>
      <c r="V13">
        <v>4</v>
      </c>
      <c r="W13">
        <v>4</v>
      </c>
      <c r="X13">
        <v>3</v>
      </c>
      <c r="Y13">
        <v>5</v>
      </c>
      <c r="Z13">
        <v>35</v>
      </c>
    </row>
    <row r="14" spans="1:26" x14ac:dyDescent="0.3">
      <c r="A14">
        <v>30506</v>
      </c>
      <c r="B14">
        <v>0</v>
      </c>
      <c r="C14">
        <v>1998</v>
      </c>
      <c r="D14" s="1">
        <v>45223.580763888887</v>
      </c>
      <c r="E14" t="s">
        <v>31</v>
      </c>
      <c r="F14">
        <v>3</v>
      </c>
      <c r="G14">
        <v>4</v>
      </c>
      <c r="H14">
        <v>3</v>
      </c>
      <c r="I14">
        <v>4</v>
      </c>
      <c r="J14">
        <v>4</v>
      </c>
      <c r="K14">
        <v>4</v>
      </c>
      <c r="L14">
        <v>4</v>
      </c>
      <c r="M14">
        <v>4</v>
      </c>
      <c r="N14">
        <v>4</v>
      </c>
      <c r="O14">
        <v>4</v>
      </c>
      <c r="P14">
        <v>10</v>
      </c>
      <c r="Q14">
        <v>10</v>
      </c>
      <c r="R14">
        <v>7</v>
      </c>
      <c r="S14">
        <v>4</v>
      </c>
      <c r="T14">
        <v>4</v>
      </c>
      <c r="U14">
        <v>5</v>
      </c>
      <c r="V14">
        <v>3</v>
      </c>
      <c r="W14">
        <v>3</v>
      </c>
      <c r="X14">
        <v>3</v>
      </c>
      <c r="Y14">
        <v>5</v>
      </c>
      <c r="Z14">
        <v>49</v>
      </c>
    </row>
    <row r="15" spans="1:26" x14ac:dyDescent="0.3">
      <c r="A15">
        <v>30572</v>
      </c>
      <c r="B15">
        <v>0</v>
      </c>
      <c r="C15">
        <v>2000</v>
      </c>
      <c r="D15" s="1">
        <v>45223.60800925926</v>
      </c>
      <c r="E15" t="s">
        <v>27</v>
      </c>
      <c r="F15">
        <v>2</v>
      </c>
      <c r="G15">
        <v>4</v>
      </c>
      <c r="H15">
        <v>3</v>
      </c>
      <c r="I15">
        <v>3</v>
      </c>
      <c r="J15">
        <v>4</v>
      </c>
      <c r="K15">
        <v>4</v>
      </c>
      <c r="L15">
        <v>4</v>
      </c>
      <c r="M15">
        <v>3</v>
      </c>
      <c r="N15">
        <v>4</v>
      </c>
      <c r="O15">
        <v>3</v>
      </c>
      <c r="P15">
        <v>38</v>
      </c>
      <c r="Q15">
        <v>8</v>
      </c>
      <c r="R15">
        <v>8</v>
      </c>
      <c r="S15">
        <v>2</v>
      </c>
      <c r="T15">
        <v>4</v>
      </c>
      <c r="U15">
        <v>33</v>
      </c>
      <c r="V15">
        <v>4</v>
      </c>
      <c r="W15">
        <v>18</v>
      </c>
      <c r="X15">
        <v>4</v>
      </c>
      <c r="Y15">
        <v>5</v>
      </c>
      <c r="Z15">
        <v>52</v>
      </c>
    </row>
    <row r="16" spans="1:26" x14ac:dyDescent="0.3">
      <c r="A16">
        <v>30538</v>
      </c>
      <c r="B16">
        <v>1</v>
      </c>
      <c r="C16">
        <v>1997</v>
      </c>
      <c r="D16" s="1">
        <v>45223.616319444445</v>
      </c>
      <c r="E16" t="s">
        <v>27</v>
      </c>
      <c r="F16">
        <v>3</v>
      </c>
      <c r="G16">
        <v>2</v>
      </c>
      <c r="H16">
        <v>3</v>
      </c>
      <c r="I16">
        <v>2</v>
      </c>
      <c r="J16">
        <v>2</v>
      </c>
      <c r="K16">
        <v>2</v>
      </c>
      <c r="L16">
        <v>2</v>
      </c>
      <c r="M16">
        <v>2</v>
      </c>
      <c r="N16">
        <v>2</v>
      </c>
      <c r="O16">
        <v>3</v>
      </c>
      <c r="P16">
        <v>6</v>
      </c>
      <c r="Q16">
        <v>3</v>
      </c>
      <c r="R16">
        <v>4</v>
      </c>
      <c r="S16">
        <v>4</v>
      </c>
      <c r="T16">
        <v>3</v>
      </c>
      <c r="U16">
        <v>3</v>
      </c>
      <c r="V16">
        <v>3</v>
      </c>
      <c r="W16">
        <v>3</v>
      </c>
      <c r="X16">
        <v>4</v>
      </c>
      <c r="Y16">
        <v>3</v>
      </c>
      <c r="Z16">
        <v>5</v>
      </c>
    </row>
    <row r="17" spans="1:26" x14ac:dyDescent="0.3">
      <c r="A17">
        <v>30595</v>
      </c>
      <c r="B17">
        <v>0</v>
      </c>
      <c r="C17">
        <v>2000</v>
      </c>
      <c r="D17" s="1">
        <v>45223.62363425926</v>
      </c>
      <c r="E17" t="s">
        <v>27</v>
      </c>
      <c r="F17">
        <v>2</v>
      </c>
      <c r="G17">
        <v>3</v>
      </c>
      <c r="H17">
        <v>2</v>
      </c>
      <c r="I17">
        <v>2</v>
      </c>
      <c r="J17">
        <v>4</v>
      </c>
      <c r="K17">
        <v>4</v>
      </c>
      <c r="L17">
        <v>4</v>
      </c>
      <c r="M17">
        <v>2</v>
      </c>
      <c r="N17">
        <v>4</v>
      </c>
      <c r="O17">
        <v>4</v>
      </c>
      <c r="P17">
        <v>5</v>
      </c>
      <c r="Q17">
        <v>4</v>
      </c>
      <c r="R17">
        <v>5</v>
      </c>
      <c r="S17">
        <v>2</v>
      </c>
      <c r="T17">
        <v>3</v>
      </c>
      <c r="U17">
        <v>2</v>
      </c>
      <c r="V17">
        <v>6</v>
      </c>
      <c r="W17">
        <v>4</v>
      </c>
      <c r="X17">
        <v>3</v>
      </c>
      <c r="Y17">
        <v>3</v>
      </c>
      <c r="Z17">
        <v>55</v>
      </c>
    </row>
    <row r="18" spans="1:26" x14ac:dyDescent="0.3">
      <c r="A18">
        <v>30616</v>
      </c>
      <c r="B18">
        <v>0</v>
      </c>
      <c r="C18">
        <v>2000</v>
      </c>
      <c r="D18" s="1">
        <v>45223.630972222221</v>
      </c>
      <c r="E18" t="s">
        <v>32</v>
      </c>
      <c r="F18">
        <v>2</v>
      </c>
      <c r="G18">
        <v>1</v>
      </c>
      <c r="H18">
        <v>3</v>
      </c>
      <c r="I18">
        <v>4</v>
      </c>
      <c r="J18">
        <v>4</v>
      </c>
      <c r="K18">
        <v>4</v>
      </c>
      <c r="L18">
        <v>4</v>
      </c>
      <c r="M18">
        <v>3</v>
      </c>
      <c r="N18">
        <v>2</v>
      </c>
      <c r="O18">
        <v>3</v>
      </c>
      <c r="P18">
        <v>4</v>
      </c>
      <c r="Q18">
        <v>4</v>
      </c>
      <c r="R18">
        <v>3</v>
      </c>
      <c r="S18">
        <v>4</v>
      </c>
      <c r="T18">
        <v>3</v>
      </c>
      <c r="U18">
        <v>3</v>
      </c>
      <c r="V18">
        <v>2</v>
      </c>
      <c r="W18">
        <v>3</v>
      </c>
      <c r="X18">
        <v>6</v>
      </c>
      <c r="Y18">
        <v>3</v>
      </c>
      <c r="Z18">
        <v>52</v>
      </c>
    </row>
    <row r="19" spans="1:26" x14ac:dyDescent="0.3">
      <c r="A19">
        <v>30615</v>
      </c>
      <c r="B19">
        <v>1</v>
      </c>
      <c r="C19">
        <v>1976</v>
      </c>
      <c r="D19" s="1">
        <v>45223.631168981483</v>
      </c>
      <c r="E19" t="s">
        <v>26</v>
      </c>
      <c r="F19">
        <v>4</v>
      </c>
      <c r="G19">
        <v>2</v>
      </c>
      <c r="H19">
        <v>3</v>
      </c>
      <c r="I19">
        <v>4</v>
      </c>
      <c r="J19">
        <v>5</v>
      </c>
      <c r="K19">
        <v>4</v>
      </c>
      <c r="L19">
        <v>5</v>
      </c>
      <c r="M19">
        <v>2</v>
      </c>
      <c r="N19">
        <v>2</v>
      </c>
      <c r="O19">
        <v>5</v>
      </c>
      <c r="P19">
        <v>23</v>
      </c>
      <c r="Q19">
        <v>13</v>
      </c>
      <c r="R19">
        <v>9</v>
      </c>
      <c r="S19">
        <v>18</v>
      </c>
      <c r="T19">
        <v>6</v>
      </c>
      <c r="U19">
        <v>7</v>
      </c>
      <c r="V19">
        <v>5</v>
      </c>
      <c r="W19">
        <v>17</v>
      </c>
      <c r="X19">
        <v>9</v>
      </c>
      <c r="Y19">
        <v>5</v>
      </c>
      <c r="Z19">
        <v>66</v>
      </c>
    </row>
    <row r="20" spans="1:26" x14ac:dyDescent="0.3">
      <c r="A20">
        <v>30682</v>
      </c>
      <c r="B20">
        <v>0</v>
      </c>
      <c r="C20">
        <v>1990</v>
      </c>
      <c r="D20" s="1">
        <v>45223.654710648145</v>
      </c>
      <c r="E20" t="s">
        <v>33</v>
      </c>
      <c r="F20">
        <v>4</v>
      </c>
      <c r="G20">
        <v>3</v>
      </c>
      <c r="H20">
        <v>2</v>
      </c>
      <c r="I20">
        <v>4</v>
      </c>
      <c r="J20">
        <v>5</v>
      </c>
      <c r="K20">
        <v>4</v>
      </c>
      <c r="L20">
        <v>5</v>
      </c>
      <c r="M20">
        <v>3</v>
      </c>
      <c r="N20">
        <v>5</v>
      </c>
      <c r="O20">
        <v>4</v>
      </c>
      <c r="P20">
        <v>5</v>
      </c>
      <c r="Q20">
        <v>5</v>
      </c>
      <c r="R20">
        <v>7</v>
      </c>
      <c r="S20">
        <v>4</v>
      </c>
      <c r="T20">
        <v>2</v>
      </c>
      <c r="U20">
        <v>5</v>
      </c>
      <c r="V20">
        <v>2</v>
      </c>
      <c r="W20">
        <v>9</v>
      </c>
      <c r="X20">
        <v>3</v>
      </c>
      <c r="Y20">
        <v>3</v>
      </c>
      <c r="Z20">
        <v>63</v>
      </c>
    </row>
    <row r="21" spans="1:26" x14ac:dyDescent="0.3">
      <c r="A21">
        <v>30690</v>
      </c>
      <c r="B21">
        <v>1</v>
      </c>
      <c r="C21">
        <v>1996</v>
      </c>
      <c r="D21" s="1">
        <v>45223.6640625</v>
      </c>
      <c r="E21" t="s">
        <v>27</v>
      </c>
      <c r="F21">
        <v>5</v>
      </c>
      <c r="G21">
        <v>5</v>
      </c>
      <c r="H21">
        <v>5</v>
      </c>
      <c r="I21">
        <v>3</v>
      </c>
      <c r="J21">
        <v>5</v>
      </c>
      <c r="K21">
        <v>5</v>
      </c>
      <c r="L21">
        <v>5</v>
      </c>
      <c r="M21">
        <v>5</v>
      </c>
      <c r="N21">
        <v>5</v>
      </c>
      <c r="O21">
        <v>3</v>
      </c>
      <c r="P21">
        <v>6</v>
      </c>
      <c r="Q21">
        <v>9</v>
      </c>
      <c r="R21">
        <v>3</v>
      </c>
      <c r="S21">
        <v>4</v>
      </c>
      <c r="T21">
        <v>4</v>
      </c>
      <c r="U21">
        <v>4</v>
      </c>
      <c r="V21">
        <v>3</v>
      </c>
      <c r="W21">
        <v>5</v>
      </c>
      <c r="X21">
        <v>3</v>
      </c>
      <c r="Y21">
        <v>5</v>
      </c>
      <c r="Z21">
        <v>26</v>
      </c>
    </row>
    <row r="22" spans="1:26" x14ac:dyDescent="0.3">
      <c r="A22">
        <v>30777</v>
      </c>
      <c r="B22">
        <v>0</v>
      </c>
      <c r="C22">
        <v>2000</v>
      </c>
      <c r="D22" s="1">
        <v>45223.684513888889</v>
      </c>
      <c r="E22" t="s">
        <v>27</v>
      </c>
      <c r="F22">
        <v>2</v>
      </c>
      <c r="G22">
        <v>4</v>
      </c>
      <c r="H22">
        <v>3</v>
      </c>
      <c r="I22">
        <v>3</v>
      </c>
      <c r="J22">
        <v>4</v>
      </c>
      <c r="K22">
        <v>4</v>
      </c>
      <c r="L22">
        <v>3</v>
      </c>
      <c r="M22">
        <v>2</v>
      </c>
      <c r="N22">
        <v>2</v>
      </c>
      <c r="O22">
        <v>3</v>
      </c>
      <c r="P22">
        <v>11</v>
      </c>
      <c r="Q22">
        <v>5</v>
      </c>
      <c r="R22">
        <v>3</v>
      </c>
      <c r="S22">
        <v>3</v>
      </c>
      <c r="T22">
        <v>3</v>
      </c>
      <c r="U22">
        <v>10</v>
      </c>
      <c r="V22">
        <v>5</v>
      </c>
      <c r="W22">
        <v>3</v>
      </c>
      <c r="X22">
        <v>6</v>
      </c>
      <c r="Y22">
        <v>3</v>
      </c>
      <c r="Z22">
        <v>44</v>
      </c>
    </row>
    <row r="23" spans="1:26" x14ac:dyDescent="0.3">
      <c r="A23">
        <v>30828</v>
      </c>
      <c r="B23">
        <v>0</v>
      </c>
      <c r="C23">
        <v>1987</v>
      </c>
      <c r="D23" s="1">
        <v>45223.704212962963</v>
      </c>
      <c r="E23" t="s">
        <v>26</v>
      </c>
      <c r="F23">
        <v>5</v>
      </c>
      <c r="G23">
        <v>5</v>
      </c>
      <c r="H23">
        <v>5</v>
      </c>
      <c r="I23">
        <v>5</v>
      </c>
      <c r="J23">
        <v>5</v>
      </c>
      <c r="K23">
        <v>5</v>
      </c>
      <c r="L23">
        <v>5</v>
      </c>
      <c r="M23">
        <v>5</v>
      </c>
      <c r="N23">
        <v>5</v>
      </c>
      <c r="O23">
        <v>5</v>
      </c>
      <c r="P23">
        <v>6</v>
      </c>
      <c r="Q23">
        <v>5</v>
      </c>
      <c r="R23">
        <v>2</v>
      </c>
      <c r="S23">
        <v>19</v>
      </c>
      <c r="T23">
        <v>3</v>
      </c>
      <c r="U23">
        <v>4</v>
      </c>
      <c r="V23">
        <v>4</v>
      </c>
      <c r="W23">
        <v>3</v>
      </c>
      <c r="X23">
        <v>4</v>
      </c>
      <c r="Y23">
        <v>4</v>
      </c>
      <c r="Z23">
        <v>5</v>
      </c>
    </row>
    <row r="24" spans="1:26" x14ac:dyDescent="0.3">
      <c r="A24">
        <v>30851</v>
      </c>
      <c r="B24">
        <v>0</v>
      </c>
      <c r="C24">
        <v>1969</v>
      </c>
      <c r="D24" s="1">
        <v>45223.707986111112</v>
      </c>
      <c r="E24" t="s">
        <v>27</v>
      </c>
      <c r="F24">
        <v>5</v>
      </c>
      <c r="G24">
        <v>5</v>
      </c>
      <c r="H24">
        <v>4</v>
      </c>
      <c r="I24">
        <v>4</v>
      </c>
      <c r="J24">
        <v>5</v>
      </c>
      <c r="K24">
        <v>4</v>
      </c>
      <c r="L24">
        <v>3</v>
      </c>
      <c r="M24">
        <v>4</v>
      </c>
      <c r="N24">
        <v>2</v>
      </c>
      <c r="O24">
        <v>5</v>
      </c>
      <c r="P24">
        <v>9</v>
      </c>
      <c r="Q24">
        <v>9</v>
      </c>
      <c r="R24">
        <v>5</v>
      </c>
      <c r="S24">
        <v>11</v>
      </c>
      <c r="T24">
        <v>5</v>
      </c>
      <c r="U24">
        <v>13</v>
      </c>
      <c r="V24">
        <v>9</v>
      </c>
      <c r="W24">
        <v>19</v>
      </c>
      <c r="X24">
        <v>9</v>
      </c>
      <c r="Y24">
        <v>7</v>
      </c>
      <c r="Z24">
        <v>50</v>
      </c>
    </row>
    <row r="25" spans="1:26" x14ac:dyDescent="0.3">
      <c r="A25">
        <v>30829</v>
      </c>
      <c r="B25">
        <v>0</v>
      </c>
      <c r="C25">
        <v>2000</v>
      </c>
      <c r="D25" s="1">
        <v>45223.708460648151</v>
      </c>
      <c r="E25" t="s">
        <v>35</v>
      </c>
      <c r="F25">
        <v>1</v>
      </c>
      <c r="G25">
        <v>2</v>
      </c>
      <c r="H25">
        <v>3</v>
      </c>
      <c r="I25">
        <v>3</v>
      </c>
      <c r="J25">
        <v>4</v>
      </c>
      <c r="K25">
        <v>4</v>
      </c>
      <c r="L25">
        <v>4</v>
      </c>
      <c r="M25">
        <v>2</v>
      </c>
      <c r="N25">
        <v>3</v>
      </c>
      <c r="O25">
        <v>3</v>
      </c>
      <c r="P25">
        <v>20</v>
      </c>
      <c r="Q25">
        <v>2</v>
      </c>
      <c r="R25">
        <v>1</v>
      </c>
      <c r="S25">
        <v>2</v>
      </c>
      <c r="T25">
        <v>4</v>
      </c>
      <c r="U25">
        <v>4</v>
      </c>
      <c r="V25">
        <v>2</v>
      </c>
      <c r="W25">
        <v>3</v>
      </c>
      <c r="X25">
        <v>3</v>
      </c>
      <c r="Y25">
        <v>4</v>
      </c>
      <c r="Z25">
        <v>44</v>
      </c>
    </row>
    <row r="26" spans="1:26" x14ac:dyDescent="0.3">
      <c r="A26">
        <v>30872</v>
      </c>
      <c r="B26">
        <v>0</v>
      </c>
      <c r="C26">
        <v>1983</v>
      </c>
      <c r="D26" s="1">
        <v>45223.714918981481</v>
      </c>
      <c r="E26" t="s">
        <v>36</v>
      </c>
      <c r="F26">
        <v>4</v>
      </c>
      <c r="G26">
        <v>4</v>
      </c>
      <c r="H26">
        <v>4</v>
      </c>
      <c r="I26">
        <v>3</v>
      </c>
      <c r="J26">
        <v>5</v>
      </c>
      <c r="K26">
        <v>3</v>
      </c>
      <c r="L26">
        <v>5</v>
      </c>
      <c r="M26">
        <v>3</v>
      </c>
      <c r="N26">
        <v>4</v>
      </c>
      <c r="O26">
        <v>4</v>
      </c>
      <c r="P26">
        <v>9</v>
      </c>
      <c r="Q26">
        <v>8</v>
      </c>
      <c r="R26">
        <v>7</v>
      </c>
      <c r="S26">
        <v>2</v>
      </c>
      <c r="T26">
        <v>4</v>
      </c>
      <c r="U26">
        <v>6</v>
      </c>
      <c r="V26">
        <v>3</v>
      </c>
      <c r="W26">
        <v>3</v>
      </c>
      <c r="X26">
        <v>4</v>
      </c>
      <c r="Y26">
        <v>3</v>
      </c>
      <c r="Z26">
        <v>49</v>
      </c>
    </row>
    <row r="27" spans="1:26" x14ac:dyDescent="0.3">
      <c r="A27">
        <v>30913</v>
      </c>
      <c r="B27">
        <v>0</v>
      </c>
      <c r="C27">
        <v>1984</v>
      </c>
      <c r="D27" s="1">
        <v>45223.728449074071</v>
      </c>
      <c r="E27" t="s">
        <v>27</v>
      </c>
      <c r="F27">
        <v>1</v>
      </c>
      <c r="G27">
        <v>3</v>
      </c>
      <c r="H27">
        <v>3</v>
      </c>
      <c r="I27">
        <v>1</v>
      </c>
      <c r="J27">
        <v>5</v>
      </c>
      <c r="K27">
        <v>1</v>
      </c>
      <c r="L27">
        <v>1</v>
      </c>
      <c r="M27">
        <v>1</v>
      </c>
      <c r="N27">
        <v>1</v>
      </c>
      <c r="O27">
        <v>3</v>
      </c>
      <c r="P27">
        <v>5</v>
      </c>
      <c r="Q27">
        <v>7</v>
      </c>
      <c r="R27">
        <v>5</v>
      </c>
      <c r="S27">
        <v>3</v>
      </c>
      <c r="T27">
        <v>5</v>
      </c>
      <c r="U27">
        <v>3</v>
      </c>
      <c r="V27">
        <v>4</v>
      </c>
      <c r="W27">
        <v>3</v>
      </c>
      <c r="X27">
        <v>4</v>
      </c>
      <c r="Y27">
        <v>5</v>
      </c>
      <c r="Z27">
        <v>29</v>
      </c>
    </row>
    <row r="28" spans="1:26" x14ac:dyDescent="0.3">
      <c r="A28">
        <v>30898</v>
      </c>
      <c r="B28">
        <v>1</v>
      </c>
      <c r="C28">
        <v>1981</v>
      </c>
      <c r="D28" s="1">
        <v>45223.729398148149</v>
      </c>
      <c r="E28" t="s">
        <v>37</v>
      </c>
      <c r="F28">
        <v>1</v>
      </c>
      <c r="G28">
        <v>2</v>
      </c>
      <c r="H28">
        <v>3</v>
      </c>
      <c r="I28">
        <v>4</v>
      </c>
      <c r="J28">
        <v>4</v>
      </c>
      <c r="K28">
        <v>5</v>
      </c>
      <c r="L28">
        <v>2</v>
      </c>
      <c r="M28">
        <v>1</v>
      </c>
      <c r="N28">
        <v>1</v>
      </c>
      <c r="O28">
        <v>4</v>
      </c>
      <c r="P28">
        <v>11</v>
      </c>
      <c r="Q28">
        <v>9</v>
      </c>
      <c r="R28">
        <v>4</v>
      </c>
      <c r="S28">
        <v>7</v>
      </c>
      <c r="T28">
        <v>10</v>
      </c>
      <c r="U28">
        <v>7</v>
      </c>
      <c r="V28">
        <v>8</v>
      </c>
      <c r="W28">
        <v>5</v>
      </c>
      <c r="X28">
        <v>5</v>
      </c>
      <c r="Y28">
        <v>6</v>
      </c>
      <c r="Z28">
        <v>64</v>
      </c>
    </row>
    <row r="29" spans="1:26" x14ac:dyDescent="0.3">
      <c r="A29">
        <v>30906</v>
      </c>
      <c r="B29">
        <v>0</v>
      </c>
      <c r="C29">
        <v>1985</v>
      </c>
      <c r="D29" s="1">
        <v>45223.73065972222</v>
      </c>
      <c r="E29" t="s">
        <v>27</v>
      </c>
      <c r="F29">
        <v>4</v>
      </c>
      <c r="G29">
        <v>2</v>
      </c>
      <c r="H29">
        <v>3</v>
      </c>
      <c r="I29">
        <v>3</v>
      </c>
      <c r="J29">
        <v>4</v>
      </c>
      <c r="K29">
        <v>2</v>
      </c>
      <c r="L29">
        <v>4</v>
      </c>
      <c r="M29">
        <v>2</v>
      </c>
      <c r="N29">
        <v>2</v>
      </c>
      <c r="O29">
        <v>3</v>
      </c>
      <c r="P29">
        <v>17</v>
      </c>
      <c r="Q29">
        <v>5</v>
      </c>
      <c r="R29">
        <v>4</v>
      </c>
      <c r="S29">
        <v>5</v>
      </c>
      <c r="T29">
        <v>4</v>
      </c>
      <c r="U29">
        <v>6</v>
      </c>
      <c r="V29">
        <v>3</v>
      </c>
      <c r="W29">
        <v>6</v>
      </c>
      <c r="X29">
        <v>9</v>
      </c>
      <c r="Y29">
        <v>3</v>
      </c>
      <c r="Z29">
        <v>39</v>
      </c>
    </row>
    <row r="30" spans="1:26" x14ac:dyDescent="0.3">
      <c r="A30">
        <v>30973</v>
      </c>
      <c r="B30">
        <v>0</v>
      </c>
      <c r="C30">
        <v>1986</v>
      </c>
      <c r="D30" s="1">
        <v>45223.749386574076</v>
      </c>
      <c r="E30" t="s">
        <v>38</v>
      </c>
      <c r="F30">
        <v>3</v>
      </c>
      <c r="G30">
        <v>5</v>
      </c>
      <c r="H30">
        <v>3</v>
      </c>
      <c r="I30">
        <v>3</v>
      </c>
      <c r="J30">
        <v>5</v>
      </c>
      <c r="K30">
        <v>5</v>
      </c>
      <c r="L30">
        <v>5</v>
      </c>
      <c r="M30">
        <v>5</v>
      </c>
      <c r="N30">
        <v>5</v>
      </c>
      <c r="O30">
        <v>3</v>
      </c>
      <c r="P30">
        <v>4</v>
      </c>
      <c r="Q30">
        <v>7</v>
      </c>
      <c r="R30">
        <v>3</v>
      </c>
      <c r="S30">
        <v>2</v>
      </c>
      <c r="T30">
        <v>3</v>
      </c>
      <c r="U30">
        <v>2</v>
      </c>
      <c r="V30">
        <v>2</v>
      </c>
      <c r="W30">
        <v>1</v>
      </c>
      <c r="X30">
        <v>7</v>
      </c>
      <c r="Y30">
        <v>3</v>
      </c>
      <c r="Z30">
        <v>56</v>
      </c>
    </row>
    <row r="31" spans="1:26" x14ac:dyDescent="0.3">
      <c r="A31">
        <v>31011</v>
      </c>
      <c r="B31">
        <v>0</v>
      </c>
      <c r="C31">
        <v>1981</v>
      </c>
      <c r="D31" s="1">
        <v>45223.758379629631</v>
      </c>
      <c r="E31" t="s">
        <v>40</v>
      </c>
      <c r="F31">
        <v>4</v>
      </c>
      <c r="G31">
        <v>2</v>
      </c>
      <c r="H31">
        <v>3</v>
      </c>
      <c r="I31">
        <v>3</v>
      </c>
      <c r="J31">
        <v>2</v>
      </c>
      <c r="K31">
        <v>2</v>
      </c>
      <c r="L31">
        <v>4</v>
      </c>
      <c r="M31">
        <v>2</v>
      </c>
      <c r="N31">
        <v>2</v>
      </c>
      <c r="O31">
        <v>4</v>
      </c>
      <c r="P31">
        <v>6</v>
      </c>
      <c r="Q31">
        <v>18</v>
      </c>
      <c r="R31">
        <v>8</v>
      </c>
      <c r="S31">
        <v>6</v>
      </c>
      <c r="T31">
        <v>11</v>
      </c>
      <c r="U31">
        <v>9</v>
      </c>
      <c r="V31">
        <v>6</v>
      </c>
      <c r="W31">
        <v>9</v>
      </c>
      <c r="X31">
        <v>8</v>
      </c>
      <c r="Y31">
        <v>5</v>
      </c>
      <c r="Z31">
        <v>46</v>
      </c>
    </row>
    <row r="32" spans="1:26" x14ac:dyDescent="0.3">
      <c r="A32">
        <v>31023</v>
      </c>
      <c r="B32">
        <v>0</v>
      </c>
      <c r="C32">
        <v>2001</v>
      </c>
      <c r="D32" s="1">
        <v>45223.77140046296</v>
      </c>
      <c r="E32" t="s">
        <v>32</v>
      </c>
      <c r="F32">
        <v>4</v>
      </c>
      <c r="G32">
        <v>4</v>
      </c>
      <c r="H32">
        <v>3</v>
      </c>
      <c r="I32">
        <v>2</v>
      </c>
      <c r="J32">
        <v>4</v>
      </c>
      <c r="K32">
        <v>4</v>
      </c>
      <c r="L32">
        <v>2</v>
      </c>
      <c r="M32">
        <v>2</v>
      </c>
      <c r="N32">
        <v>2</v>
      </c>
      <c r="O32">
        <v>3</v>
      </c>
      <c r="P32">
        <v>6</v>
      </c>
      <c r="Q32">
        <v>7</v>
      </c>
      <c r="R32">
        <v>4</v>
      </c>
      <c r="S32">
        <v>3</v>
      </c>
      <c r="T32">
        <v>5</v>
      </c>
      <c r="U32">
        <v>3</v>
      </c>
      <c r="V32">
        <v>5</v>
      </c>
      <c r="W32">
        <v>2</v>
      </c>
      <c r="X32">
        <v>5</v>
      </c>
      <c r="Y32">
        <v>5</v>
      </c>
      <c r="Z32">
        <v>47</v>
      </c>
    </row>
    <row r="33" spans="1:26" x14ac:dyDescent="0.3">
      <c r="A33">
        <v>31073</v>
      </c>
      <c r="B33">
        <v>0</v>
      </c>
      <c r="C33">
        <v>1989</v>
      </c>
      <c r="D33" s="1">
        <v>45223.787951388891</v>
      </c>
      <c r="E33" t="s">
        <v>41</v>
      </c>
      <c r="F33">
        <v>3</v>
      </c>
      <c r="G33">
        <v>3</v>
      </c>
      <c r="H33">
        <v>2</v>
      </c>
      <c r="I33">
        <v>3</v>
      </c>
      <c r="J33">
        <v>5</v>
      </c>
      <c r="K33">
        <v>5</v>
      </c>
      <c r="L33">
        <v>5</v>
      </c>
      <c r="M33">
        <v>2</v>
      </c>
      <c r="N33">
        <v>2</v>
      </c>
      <c r="O33">
        <v>5</v>
      </c>
      <c r="P33">
        <v>5</v>
      </c>
      <c r="Q33">
        <v>6</v>
      </c>
      <c r="R33">
        <v>4</v>
      </c>
      <c r="S33">
        <v>6</v>
      </c>
      <c r="T33">
        <v>4</v>
      </c>
      <c r="U33">
        <v>6</v>
      </c>
      <c r="V33">
        <v>4</v>
      </c>
      <c r="W33">
        <v>6</v>
      </c>
      <c r="X33">
        <v>4</v>
      </c>
      <c r="Y33">
        <v>3</v>
      </c>
      <c r="Z33">
        <v>79</v>
      </c>
    </row>
    <row r="34" spans="1:26" x14ac:dyDescent="0.3">
      <c r="A34">
        <v>31050</v>
      </c>
      <c r="B34">
        <v>0</v>
      </c>
      <c r="C34">
        <v>1980</v>
      </c>
      <c r="D34" s="1">
        <v>45223.790625000001</v>
      </c>
      <c r="E34" t="s">
        <v>26</v>
      </c>
      <c r="F34">
        <v>4</v>
      </c>
      <c r="G34">
        <v>2</v>
      </c>
      <c r="H34">
        <v>3</v>
      </c>
      <c r="I34">
        <v>4</v>
      </c>
      <c r="J34">
        <v>5</v>
      </c>
      <c r="K34">
        <v>2</v>
      </c>
      <c r="L34">
        <v>4</v>
      </c>
      <c r="M34">
        <v>2</v>
      </c>
      <c r="N34">
        <v>2</v>
      </c>
      <c r="O34">
        <v>3</v>
      </c>
      <c r="P34">
        <v>9</v>
      </c>
      <c r="Q34">
        <v>4</v>
      </c>
      <c r="R34">
        <v>4</v>
      </c>
      <c r="S34">
        <v>6</v>
      </c>
      <c r="T34">
        <v>4</v>
      </c>
      <c r="U34">
        <v>6</v>
      </c>
      <c r="V34">
        <v>6</v>
      </c>
      <c r="W34">
        <v>4</v>
      </c>
      <c r="X34">
        <v>8</v>
      </c>
      <c r="Y34">
        <v>3</v>
      </c>
      <c r="Z34">
        <v>59</v>
      </c>
    </row>
    <row r="35" spans="1:26" x14ac:dyDescent="0.3">
      <c r="A35">
        <v>31098</v>
      </c>
      <c r="B35">
        <v>0</v>
      </c>
      <c r="C35">
        <v>1984</v>
      </c>
      <c r="D35" s="1">
        <v>45223.796516203707</v>
      </c>
      <c r="E35" t="s">
        <v>42</v>
      </c>
      <c r="F35">
        <v>4</v>
      </c>
      <c r="G35">
        <v>4</v>
      </c>
      <c r="H35">
        <v>3</v>
      </c>
      <c r="I35">
        <v>4</v>
      </c>
      <c r="J35">
        <v>5</v>
      </c>
      <c r="K35">
        <v>2</v>
      </c>
      <c r="L35">
        <v>5</v>
      </c>
      <c r="M35">
        <v>4</v>
      </c>
      <c r="N35">
        <v>3</v>
      </c>
      <c r="O35">
        <v>4</v>
      </c>
      <c r="P35">
        <v>4</v>
      </c>
      <c r="Q35">
        <v>3</v>
      </c>
      <c r="R35">
        <v>16</v>
      </c>
      <c r="S35">
        <v>6</v>
      </c>
      <c r="T35">
        <v>4</v>
      </c>
      <c r="U35">
        <v>37</v>
      </c>
      <c r="V35">
        <v>12</v>
      </c>
      <c r="W35">
        <v>6</v>
      </c>
      <c r="X35">
        <v>23</v>
      </c>
      <c r="Y35">
        <v>8</v>
      </c>
      <c r="Z35">
        <v>56</v>
      </c>
    </row>
    <row r="36" spans="1:26" x14ac:dyDescent="0.3">
      <c r="A36">
        <v>31084</v>
      </c>
      <c r="B36">
        <v>0</v>
      </c>
      <c r="C36">
        <v>1993</v>
      </c>
      <c r="D36" s="1">
        <v>45223.808287037034</v>
      </c>
      <c r="E36" t="s">
        <v>26</v>
      </c>
      <c r="F36">
        <v>2</v>
      </c>
      <c r="G36">
        <v>5</v>
      </c>
      <c r="H36">
        <v>3</v>
      </c>
      <c r="I36">
        <v>4</v>
      </c>
      <c r="J36">
        <v>5</v>
      </c>
      <c r="K36">
        <v>3</v>
      </c>
      <c r="L36">
        <v>5</v>
      </c>
      <c r="M36">
        <v>2</v>
      </c>
      <c r="N36">
        <v>3</v>
      </c>
      <c r="O36">
        <v>3</v>
      </c>
      <c r="P36">
        <v>5</v>
      </c>
      <c r="Q36">
        <v>4</v>
      </c>
      <c r="R36">
        <v>3</v>
      </c>
      <c r="S36">
        <v>5</v>
      </c>
      <c r="T36">
        <v>2</v>
      </c>
      <c r="U36">
        <v>5</v>
      </c>
      <c r="V36">
        <v>4</v>
      </c>
      <c r="W36">
        <v>2</v>
      </c>
      <c r="X36">
        <v>5</v>
      </c>
      <c r="Y36">
        <v>3</v>
      </c>
      <c r="Z36">
        <v>70</v>
      </c>
    </row>
    <row r="37" spans="1:26" x14ac:dyDescent="0.3">
      <c r="A37">
        <v>31123</v>
      </c>
      <c r="B37">
        <v>1</v>
      </c>
      <c r="C37">
        <v>1998</v>
      </c>
      <c r="D37" s="1">
        <v>45223.810277777775</v>
      </c>
      <c r="E37" t="s">
        <v>43</v>
      </c>
      <c r="F37">
        <v>3</v>
      </c>
      <c r="G37">
        <v>4</v>
      </c>
      <c r="H37">
        <v>4</v>
      </c>
      <c r="I37">
        <v>4</v>
      </c>
      <c r="J37">
        <v>5</v>
      </c>
      <c r="K37">
        <v>4</v>
      </c>
      <c r="L37">
        <v>3</v>
      </c>
      <c r="M37">
        <v>2</v>
      </c>
      <c r="N37">
        <v>2</v>
      </c>
      <c r="O37">
        <v>4</v>
      </c>
      <c r="P37">
        <v>15</v>
      </c>
      <c r="Q37">
        <v>4</v>
      </c>
      <c r="R37">
        <v>4</v>
      </c>
      <c r="S37">
        <v>3</v>
      </c>
      <c r="T37">
        <v>4</v>
      </c>
      <c r="U37">
        <v>4</v>
      </c>
      <c r="V37">
        <v>4</v>
      </c>
      <c r="W37">
        <v>10</v>
      </c>
      <c r="X37">
        <v>6</v>
      </c>
      <c r="Y37">
        <v>5</v>
      </c>
      <c r="Z37">
        <v>58</v>
      </c>
    </row>
    <row r="38" spans="1:26" x14ac:dyDescent="0.3">
      <c r="A38">
        <v>30960</v>
      </c>
      <c r="B38">
        <v>1</v>
      </c>
      <c r="C38">
        <v>1977</v>
      </c>
      <c r="D38" s="1">
        <v>45223.825219907405</v>
      </c>
      <c r="E38" t="s">
        <v>27</v>
      </c>
      <c r="F38">
        <v>4</v>
      </c>
      <c r="G38">
        <v>3</v>
      </c>
      <c r="H38">
        <v>3</v>
      </c>
      <c r="I38">
        <v>4</v>
      </c>
      <c r="J38">
        <v>5</v>
      </c>
      <c r="K38">
        <v>5</v>
      </c>
      <c r="L38">
        <v>5</v>
      </c>
      <c r="M38">
        <v>3</v>
      </c>
      <c r="N38">
        <v>5</v>
      </c>
      <c r="O38">
        <v>5</v>
      </c>
      <c r="P38">
        <v>6</v>
      </c>
      <c r="Q38">
        <v>9</v>
      </c>
      <c r="R38">
        <v>7</v>
      </c>
      <c r="S38">
        <v>5</v>
      </c>
      <c r="T38">
        <v>7</v>
      </c>
      <c r="U38">
        <v>6</v>
      </c>
      <c r="V38">
        <v>3</v>
      </c>
      <c r="W38">
        <v>5</v>
      </c>
      <c r="X38">
        <v>29</v>
      </c>
      <c r="Y38">
        <v>5</v>
      </c>
      <c r="Z38">
        <v>38</v>
      </c>
    </row>
    <row r="39" spans="1:26" x14ac:dyDescent="0.3">
      <c r="A39">
        <v>31206</v>
      </c>
      <c r="B39">
        <v>1</v>
      </c>
      <c r="C39">
        <v>1969</v>
      </c>
      <c r="D39" s="1">
        <v>45223.840960648151</v>
      </c>
      <c r="E39" t="s">
        <v>27</v>
      </c>
      <c r="F39">
        <v>4</v>
      </c>
      <c r="G39">
        <v>1</v>
      </c>
      <c r="H39">
        <v>3</v>
      </c>
      <c r="I39">
        <v>4</v>
      </c>
      <c r="J39">
        <v>4</v>
      </c>
      <c r="K39">
        <v>2</v>
      </c>
      <c r="L39">
        <v>4</v>
      </c>
      <c r="M39">
        <v>2</v>
      </c>
      <c r="N39">
        <v>2</v>
      </c>
      <c r="O39">
        <v>3</v>
      </c>
      <c r="P39">
        <v>11</v>
      </c>
      <c r="Q39">
        <v>10</v>
      </c>
      <c r="R39">
        <v>6</v>
      </c>
      <c r="S39">
        <v>6</v>
      </c>
      <c r="T39">
        <v>8</v>
      </c>
      <c r="U39">
        <v>6</v>
      </c>
      <c r="V39">
        <v>9</v>
      </c>
      <c r="W39">
        <v>4</v>
      </c>
      <c r="X39">
        <v>4</v>
      </c>
      <c r="Y39">
        <v>5</v>
      </c>
      <c r="Z39">
        <v>50</v>
      </c>
    </row>
    <row r="40" spans="1:26" x14ac:dyDescent="0.3">
      <c r="A40">
        <v>31196</v>
      </c>
      <c r="B40">
        <v>0</v>
      </c>
      <c r="C40">
        <v>1968</v>
      </c>
      <c r="D40" s="1">
        <v>45223.842523148145</v>
      </c>
      <c r="E40" t="s">
        <v>26</v>
      </c>
      <c r="F40">
        <v>5</v>
      </c>
      <c r="G40">
        <v>5</v>
      </c>
      <c r="H40">
        <v>5</v>
      </c>
      <c r="I40">
        <v>4</v>
      </c>
      <c r="J40">
        <v>5</v>
      </c>
      <c r="K40">
        <v>2</v>
      </c>
      <c r="L40">
        <v>5</v>
      </c>
      <c r="M40">
        <v>2</v>
      </c>
      <c r="N40">
        <v>2</v>
      </c>
      <c r="O40">
        <v>5</v>
      </c>
      <c r="P40">
        <v>25</v>
      </c>
      <c r="Q40">
        <v>6</v>
      </c>
      <c r="R40">
        <v>4</v>
      </c>
      <c r="S40">
        <v>4</v>
      </c>
      <c r="T40">
        <v>8</v>
      </c>
      <c r="U40">
        <v>4</v>
      </c>
      <c r="V40">
        <v>5</v>
      </c>
      <c r="W40">
        <v>5</v>
      </c>
      <c r="X40">
        <v>5</v>
      </c>
      <c r="Y40">
        <v>3</v>
      </c>
      <c r="Z40">
        <v>59</v>
      </c>
    </row>
    <row r="41" spans="1:26" x14ac:dyDescent="0.3">
      <c r="A41">
        <v>31209</v>
      </c>
      <c r="B41">
        <v>1</v>
      </c>
      <c r="C41">
        <v>2001</v>
      </c>
      <c r="D41" s="1">
        <v>45223.846215277779</v>
      </c>
      <c r="E41" t="s">
        <v>26</v>
      </c>
      <c r="F41">
        <v>4</v>
      </c>
      <c r="G41">
        <v>3</v>
      </c>
      <c r="H41">
        <v>4</v>
      </c>
      <c r="I41">
        <v>2</v>
      </c>
      <c r="J41">
        <v>4</v>
      </c>
      <c r="K41">
        <v>2</v>
      </c>
      <c r="L41">
        <v>4</v>
      </c>
      <c r="M41">
        <v>4</v>
      </c>
      <c r="N41">
        <v>4</v>
      </c>
      <c r="O41">
        <v>5</v>
      </c>
      <c r="P41">
        <v>4</v>
      </c>
      <c r="Q41">
        <v>4</v>
      </c>
      <c r="R41">
        <v>3</v>
      </c>
      <c r="S41">
        <v>5</v>
      </c>
      <c r="T41">
        <v>4</v>
      </c>
      <c r="U41">
        <v>4</v>
      </c>
      <c r="V41">
        <v>10</v>
      </c>
      <c r="W41">
        <v>2</v>
      </c>
      <c r="X41">
        <v>3</v>
      </c>
      <c r="Y41">
        <v>3</v>
      </c>
      <c r="Z41">
        <v>69</v>
      </c>
    </row>
    <row r="42" spans="1:26" x14ac:dyDescent="0.3">
      <c r="A42">
        <v>31238</v>
      </c>
      <c r="B42">
        <v>0</v>
      </c>
      <c r="C42">
        <v>1986</v>
      </c>
      <c r="D42" s="1">
        <v>45223.850185185183</v>
      </c>
      <c r="E42" t="s">
        <v>44</v>
      </c>
      <c r="F42">
        <v>5</v>
      </c>
      <c r="G42">
        <v>5</v>
      </c>
      <c r="H42">
        <v>5</v>
      </c>
      <c r="I42">
        <v>3</v>
      </c>
      <c r="J42">
        <v>4</v>
      </c>
      <c r="K42">
        <v>5</v>
      </c>
      <c r="L42">
        <v>3</v>
      </c>
      <c r="M42">
        <v>3</v>
      </c>
      <c r="N42">
        <v>3</v>
      </c>
      <c r="O42">
        <v>4</v>
      </c>
      <c r="P42">
        <v>14</v>
      </c>
      <c r="Q42">
        <v>8</v>
      </c>
      <c r="R42">
        <v>3</v>
      </c>
      <c r="S42">
        <v>4</v>
      </c>
      <c r="T42">
        <v>8</v>
      </c>
      <c r="U42">
        <v>3</v>
      </c>
      <c r="V42">
        <v>5</v>
      </c>
      <c r="W42">
        <v>5</v>
      </c>
      <c r="X42">
        <v>7</v>
      </c>
      <c r="Y42">
        <v>4</v>
      </c>
      <c r="Z42">
        <v>64</v>
      </c>
    </row>
    <row r="43" spans="1:26" x14ac:dyDescent="0.3">
      <c r="A43">
        <v>31251</v>
      </c>
      <c r="B43">
        <v>0</v>
      </c>
      <c r="C43">
        <v>1989</v>
      </c>
      <c r="D43" s="1">
        <v>45223.855196759258</v>
      </c>
      <c r="E43" t="s">
        <v>27</v>
      </c>
      <c r="F43">
        <v>4</v>
      </c>
      <c r="G43">
        <v>2</v>
      </c>
      <c r="H43">
        <v>3</v>
      </c>
      <c r="I43">
        <v>2</v>
      </c>
      <c r="J43">
        <v>2</v>
      </c>
      <c r="K43">
        <v>3</v>
      </c>
      <c r="L43">
        <v>2</v>
      </c>
      <c r="M43">
        <v>2</v>
      </c>
      <c r="N43">
        <v>1</v>
      </c>
      <c r="O43">
        <v>3</v>
      </c>
      <c r="P43">
        <v>9</v>
      </c>
      <c r="Q43">
        <v>9</v>
      </c>
      <c r="R43">
        <v>3</v>
      </c>
      <c r="S43">
        <v>7</v>
      </c>
      <c r="T43">
        <v>6</v>
      </c>
      <c r="U43">
        <v>6</v>
      </c>
      <c r="V43">
        <v>4</v>
      </c>
      <c r="W43">
        <v>4</v>
      </c>
      <c r="X43">
        <v>5</v>
      </c>
      <c r="Y43">
        <v>7</v>
      </c>
      <c r="Z43">
        <v>20</v>
      </c>
    </row>
    <row r="44" spans="1:26" x14ac:dyDescent="0.3">
      <c r="A44">
        <v>30947</v>
      </c>
      <c r="B44">
        <v>0</v>
      </c>
      <c r="C44">
        <v>1998</v>
      </c>
      <c r="D44" s="1">
        <v>45223.862847222219</v>
      </c>
      <c r="E44" t="s">
        <v>32</v>
      </c>
      <c r="F44">
        <v>4</v>
      </c>
      <c r="G44">
        <v>3</v>
      </c>
      <c r="H44">
        <v>4</v>
      </c>
      <c r="I44">
        <v>4</v>
      </c>
      <c r="J44">
        <v>5</v>
      </c>
      <c r="K44">
        <v>4</v>
      </c>
      <c r="L44">
        <v>2</v>
      </c>
      <c r="M44">
        <v>2</v>
      </c>
      <c r="N44">
        <v>5</v>
      </c>
      <c r="O44">
        <v>5</v>
      </c>
      <c r="P44">
        <v>4</v>
      </c>
      <c r="Q44">
        <v>4</v>
      </c>
      <c r="R44">
        <v>7</v>
      </c>
      <c r="S44">
        <v>4</v>
      </c>
      <c r="T44">
        <v>3</v>
      </c>
      <c r="U44">
        <v>2</v>
      </c>
      <c r="V44">
        <v>3</v>
      </c>
      <c r="W44">
        <v>4</v>
      </c>
      <c r="X44">
        <v>2</v>
      </c>
      <c r="Y44">
        <v>3</v>
      </c>
      <c r="Z44">
        <v>65</v>
      </c>
    </row>
    <row r="45" spans="1:26" x14ac:dyDescent="0.3">
      <c r="A45">
        <v>31245</v>
      </c>
      <c r="B45">
        <v>0</v>
      </c>
      <c r="C45">
        <v>1968</v>
      </c>
      <c r="D45" s="1">
        <v>45223.86928240741</v>
      </c>
      <c r="E45" t="s">
        <v>26</v>
      </c>
      <c r="F45">
        <v>4</v>
      </c>
      <c r="G45">
        <v>2</v>
      </c>
      <c r="H45">
        <v>3</v>
      </c>
      <c r="I45">
        <v>3</v>
      </c>
      <c r="J45">
        <v>4</v>
      </c>
      <c r="K45">
        <v>3</v>
      </c>
      <c r="L45">
        <v>3</v>
      </c>
      <c r="M45">
        <v>3</v>
      </c>
      <c r="N45">
        <v>3</v>
      </c>
      <c r="O45">
        <v>3</v>
      </c>
      <c r="P45">
        <v>11</v>
      </c>
      <c r="Q45">
        <v>9</v>
      </c>
      <c r="R45">
        <v>4</v>
      </c>
      <c r="S45">
        <v>2</v>
      </c>
      <c r="T45">
        <v>6</v>
      </c>
      <c r="U45">
        <v>5</v>
      </c>
      <c r="V45">
        <v>4</v>
      </c>
      <c r="W45">
        <v>4</v>
      </c>
      <c r="X45">
        <v>4</v>
      </c>
      <c r="Y45">
        <v>2</v>
      </c>
      <c r="Z45">
        <v>45</v>
      </c>
    </row>
    <row r="46" spans="1:26" x14ac:dyDescent="0.3">
      <c r="A46">
        <v>31296</v>
      </c>
      <c r="B46">
        <v>0</v>
      </c>
      <c r="C46">
        <v>1983</v>
      </c>
      <c r="D46" s="1">
        <v>45223.876747685186</v>
      </c>
      <c r="E46" t="s">
        <v>26</v>
      </c>
      <c r="F46">
        <v>2</v>
      </c>
      <c r="G46">
        <v>3</v>
      </c>
      <c r="H46">
        <v>3</v>
      </c>
      <c r="I46">
        <v>3</v>
      </c>
      <c r="J46">
        <v>4</v>
      </c>
      <c r="K46">
        <v>3</v>
      </c>
      <c r="L46">
        <v>4</v>
      </c>
      <c r="M46">
        <v>4</v>
      </c>
      <c r="N46">
        <v>3</v>
      </c>
      <c r="O46">
        <v>3</v>
      </c>
      <c r="P46">
        <v>15</v>
      </c>
      <c r="Q46">
        <v>5</v>
      </c>
      <c r="R46">
        <v>5</v>
      </c>
      <c r="S46">
        <v>7</v>
      </c>
      <c r="T46">
        <v>7</v>
      </c>
      <c r="U46">
        <v>5</v>
      </c>
      <c r="V46">
        <v>6</v>
      </c>
      <c r="W46">
        <v>10</v>
      </c>
      <c r="X46">
        <v>6</v>
      </c>
      <c r="Y46">
        <v>3</v>
      </c>
      <c r="Z46">
        <v>48</v>
      </c>
    </row>
    <row r="47" spans="1:26" x14ac:dyDescent="0.3">
      <c r="A47">
        <v>31298</v>
      </c>
      <c r="B47">
        <v>1</v>
      </c>
      <c r="C47">
        <v>1980</v>
      </c>
      <c r="D47" s="1">
        <v>45223.876863425925</v>
      </c>
      <c r="E47" t="s">
        <v>45</v>
      </c>
      <c r="F47">
        <v>4</v>
      </c>
      <c r="G47">
        <v>2</v>
      </c>
      <c r="H47">
        <v>4</v>
      </c>
      <c r="I47">
        <v>4</v>
      </c>
      <c r="J47">
        <v>5</v>
      </c>
      <c r="K47">
        <v>4</v>
      </c>
      <c r="L47">
        <v>5</v>
      </c>
      <c r="M47">
        <v>3</v>
      </c>
      <c r="N47">
        <v>4</v>
      </c>
      <c r="O47">
        <v>5</v>
      </c>
      <c r="P47">
        <v>17</v>
      </c>
      <c r="Q47">
        <v>6</v>
      </c>
      <c r="R47">
        <v>5</v>
      </c>
      <c r="S47">
        <v>4</v>
      </c>
      <c r="T47">
        <v>3</v>
      </c>
      <c r="U47">
        <v>4</v>
      </c>
      <c r="V47">
        <v>2</v>
      </c>
      <c r="W47">
        <v>8</v>
      </c>
      <c r="X47">
        <v>6</v>
      </c>
      <c r="Y47">
        <v>3</v>
      </c>
      <c r="Z47">
        <v>50</v>
      </c>
    </row>
    <row r="48" spans="1:26" x14ac:dyDescent="0.3">
      <c r="A48">
        <v>31334</v>
      </c>
      <c r="B48">
        <v>0</v>
      </c>
      <c r="C48">
        <v>1976</v>
      </c>
      <c r="D48" s="1">
        <v>45223.891284722224</v>
      </c>
      <c r="E48" t="s">
        <v>32</v>
      </c>
      <c r="F48">
        <v>5</v>
      </c>
      <c r="G48">
        <v>4</v>
      </c>
      <c r="H48">
        <v>5</v>
      </c>
      <c r="I48">
        <v>4</v>
      </c>
      <c r="J48">
        <v>5</v>
      </c>
      <c r="K48">
        <v>3</v>
      </c>
      <c r="L48">
        <v>4</v>
      </c>
      <c r="M48">
        <v>1</v>
      </c>
      <c r="N48">
        <v>1</v>
      </c>
      <c r="O48">
        <v>5</v>
      </c>
      <c r="P48">
        <v>11</v>
      </c>
      <c r="Q48">
        <v>22</v>
      </c>
      <c r="R48">
        <v>6</v>
      </c>
      <c r="S48">
        <v>6</v>
      </c>
      <c r="T48">
        <v>10</v>
      </c>
      <c r="U48">
        <v>6</v>
      </c>
      <c r="V48">
        <v>7</v>
      </c>
      <c r="W48">
        <v>12</v>
      </c>
      <c r="X48">
        <v>9</v>
      </c>
      <c r="Y48">
        <v>6</v>
      </c>
      <c r="Z48">
        <v>68</v>
      </c>
    </row>
    <row r="49" spans="1:26" x14ac:dyDescent="0.3">
      <c r="A49">
        <v>31331</v>
      </c>
      <c r="B49">
        <v>1</v>
      </c>
      <c r="C49">
        <v>1982</v>
      </c>
      <c r="D49" s="1">
        <v>45223.903831018521</v>
      </c>
      <c r="E49" t="s">
        <v>32</v>
      </c>
      <c r="F49">
        <v>2</v>
      </c>
      <c r="G49">
        <v>4</v>
      </c>
      <c r="H49">
        <v>2</v>
      </c>
      <c r="I49">
        <v>3</v>
      </c>
      <c r="J49">
        <v>5</v>
      </c>
      <c r="K49">
        <v>5</v>
      </c>
      <c r="L49">
        <v>5</v>
      </c>
      <c r="M49">
        <v>2</v>
      </c>
      <c r="N49">
        <v>5</v>
      </c>
      <c r="O49">
        <v>5</v>
      </c>
      <c r="P49">
        <v>3</v>
      </c>
      <c r="Q49">
        <v>4</v>
      </c>
      <c r="R49">
        <v>3</v>
      </c>
      <c r="S49">
        <v>3</v>
      </c>
      <c r="T49">
        <v>33</v>
      </c>
      <c r="U49">
        <v>6</v>
      </c>
      <c r="V49">
        <v>4</v>
      </c>
      <c r="W49">
        <v>4</v>
      </c>
      <c r="X49">
        <v>3</v>
      </c>
      <c r="Y49">
        <v>2</v>
      </c>
      <c r="Z49">
        <v>77</v>
      </c>
    </row>
    <row r="50" spans="1:26" x14ac:dyDescent="0.3">
      <c r="A50">
        <v>31351</v>
      </c>
      <c r="B50">
        <v>0</v>
      </c>
      <c r="C50">
        <v>2001</v>
      </c>
      <c r="D50" s="1">
        <v>45223.904560185183</v>
      </c>
      <c r="E50" t="s">
        <v>46</v>
      </c>
      <c r="F50">
        <v>5</v>
      </c>
      <c r="G50">
        <v>5</v>
      </c>
      <c r="H50">
        <v>4</v>
      </c>
      <c r="I50">
        <v>3</v>
      </c>
      <c r="J50">
        <v>5</v>
      </c>
      <c r="K50">
        <v>5</v>
      </c>
      <c r="L50">
        <v>4</v>
      </c>
      <c r="M50">
        <v>4</v>
      </c>
      <c r="N50">
        <v>5</v>
      </c>
      <c r="O50">
        <v>5</v>
      </c>
      <c r="P50">
        <v>4</v>
      </c>
      <c r="Q50">
        <v>6</v>
      </c>
      <c r="R50">
        <v>4</v>
      </c>
      <c r="S50">
        <v>4</v>
      </c>
      <c r="T50">
        <v>3</v>
      </c>
      <c r="U50">
        <v>3</v>
      </c>
      <c r="V50">
        <v>3</v>
      </c>
      <c r="W50">
        <v>2</v>
      </c>
      <c r="X50">
        <v>4</v>
      </c>
      <c r="Y50">
        <v>2</v>
      </c>
      <c r="Z50">
        <v>22</v>
      </c>
    </row>
    <row r="51" spans="1:26" x14ac:dyDescent="0.3">
      <c r="A51">
        <v>31361</v>
      </c>
      <c r="B51">
        <v>1</v>
      </c>
      <c r="C51">
        <v>1992</v>
      </c>
      <c r="D51" s="1">
        <v>45223.912789351853</v>
      </c>
      <c r="E51" t="s">
        <v>47</v>
      </c>
      <c r="F51">
        <v>2</v>
      </c>
      <c r="G51">
        <v>3</v>
      </c>
      <c r="H51">
        <v>3</v>
      </c>
      <c r="I51">
        <v>2</v>
      </c>
      <c r="J51">
        <v>4</v>
      </c>
      <c r="K51">
        <v>2</v>
      </c>
      <c r="L51">
        <v>2</v>
      </c>
      <c r="M51">
        <v>2</v>
      </c>
      <c r="N51">
        <v>3</v>
      </c>
      <c r="O51">
        <v>3</v>
      </c>
      <c r="P51">
        <v>6</v>
      </c>
      <c r="Q51">
        <v>4</v>
      </c>
      <c r="R51">
        <v>2</v>
      </c>
      <c r="S51">
        <v>5</v>
      </c>
      <c r="T51">
        <v>4</v>
      </c>
      <c r="U51">
        <v>4</v>
      </c>
      <c r="V51">
        <v>5</v>
      </c>
      <c r="W51">
        <v>3</v>
      </c>
      <c r="X51">
        <v>4</v>
      </c>
      <c r="Y51">
        <v>4</v>
      </c>
      <c r="Z51">
        <v>25</v>
      </c>
    </row>
    <row r="52" spans="1:26" x14ac:dyDescent="0.3">
      <c r="A52">
        <v>31383</v>
      </c>
      <c r="B52">
        <v>0</v>
      </c>
      <c r="C52">
        <v>1967</v>
      </c>
      <c r="D52" s="1">
        <v>45223.948217592595</v>
      </c>
      <c r="E52" t="s">
        <v>26</v>
      </c>
      <c r="F52">
        <v>5</v>
      </c>
      <c r="G52">
        <v>5</v>
      </c>
      <c r="H52">
        <v>5</v>
      </c>
      <c r="I52">
        <v>5</v>
      </c>
      <c r="J52">
        <v>5</v>
      </c>
      <c r="K52">
        <v>5</v>
      </c>
      <c r="L52">
        <v>5</v>
      </c>
      <c r="M52">
        <v>5</v>
      </c>
      <c r="N52">
        <v>5</v>
      </c>
      <c r="O52">
        <v>5</v>
      </c>
      <c r="P52">
        <v>8</v>
      </c>
      <c r="Q52">
        <v>9</v>
      </c>
      <c r="R52">
        <v>4</v>
      </c>
      <c r="S52">
        <v>3</v>
      </c>
      <c r="T52">
        <v>4</v>
      </c>
      <c r="U52">
        <v>6</v>
      </c>
      <c r="V52">
        <v>4</v>
      </c>
      <c r="W52">
        <v>3</v>
      </c>
      <c r="X52">
        <v>5</v>
      </c>
      <c r="Y52">
        <v>4</v>
      </c>
      <c r="Z52">
        <v>5</v>
      </c>
    </row>
    <row r="53" spans="1:26" x14ac:dyDescent="0.3">
      <c r="A53">
        <v>31451</v>
      </c>
      <c r="B53">
        <v>0</v>
      </c>
      <c r="C53">
        <v>1982</v>
      </c>
      <c r="D53" s="1">
        <v>45223.971273148149</v>
      </c>
      <c r="E53" t="s">
        <v>27</v>
      </c>
      <c r="F53">
        <v>2</v>
      </c>
      <c r="G53">
        <v>2</v>
      </c>
      <c r="H53">
        <v>3</v>
      </c>
      <c r="I53">
        <v>2</v>
      </c>
      <c r="J53">
        <v>2</v>
      </c>
      <c r="K53">
        <v>2</v>
      </c>
      <c r="L53">
        <v>2</v>
      </c>
      <c r="M53">
        <v>2</v>
      </c>
      <c r="N53">
        <v>2</v>
      </c>
      <c r="O53">
        <v>3</v>
      </c>
      <c r="P53">
        <v>9</v>
      </c>
      <c r="Q53">
        <v>5</v>
      </c>
      <c r="R53">
        <v>3</v>
      </c>
      <c r="S53">
        <v>6</v>
      </c>
      <c r="T53">
        <v>4</v>
      </c>
      <c r="U53">
        <v>5</v>
      </c>
      <c r="V53">
        <v>3</v>
      </c>
      <c r="W53">
        <v>2</v>
      </c>
      <c r="X53">
        <v>2</v>
      </c>
      <c r="Y53">
        <v>5</v>
      </c>
      <c r="Z53">
        <v>5</v>
      </c>
    </row>
    <row r="54" spans="1:26" x14ac:dyDescent="0.3">
      <c r="A54">
        <v>31492</v>
      </c>
      <c r="B54">
        <v>0</v>
      </c>
      <c r="C54">
        <v>1979</v>
      </c>
      <c r="D54" s="1">
        <v>45224.217372685183</v>
      </c>
      <c r="E54" t="s">
        <v>26</v>
      </c>
      <c r="F54">
        <v>4</v>
      </c>
      <c r="G54">
        <v>4</v>
      </c>
      <c r="H54">
        <v>5</v>
      </c>
      <c r="I54">
        <v>4</v>
      </c>
      <c r="J54">
        <v>5</v>
      </c>
      <c r="K54">
        <v>4</v>
      </c>
      <c r="L54">
        <v>4</v>
      </c>
      <c r="M54">
        <v>3</v>
      </c>
      <c r="N54">
        <v>2</v>
      </c>
      <c r="O54">
        <v>4</v>
      </c>
      <c r="P54">
        <v>4</v>
      </c>
      <c r="Q54">
        <v>5</v>
      </c>
      <c r="R54">
        <v>3</v>
      </c>
      <c r="S54">
        <v>3</v>
      </c>
      <c r="T54">
        <v>3</v>
      </c>
      <c r="U54">
        <v>5</v>
      </c>
      <c r="V54">
        <v>4</v>
      </c>
      <c r="W54">
        <v>4</v>
      </c>
      <c r="X54">
        <v>4</v>
      </c>
      <c r="Y54">
        <v>6</v>
      </c>
      <c r="Z54">
        <v>50</v>
      </c>
    </row>
    <row r="55" spans="1:26" x14ac:dyDescent="0.3">
      <c r="A55">
        <v>31505</v>
      </c>
      <c r="B55">
        <v>0</v>
      </c>
      <c r="C55">
        <v>1975</v>
      </c>
      <c r="D55" s="1">
        <v>45224.279398148145</v>
      </c>
      <c r="E55" t="s">
        <v>27</v>
      </c>
      <c r="F55">
        <v>3</v>
      </c>
      <c r="G55">
        <v>2</v>
      </c>
      <c r="H55">
        <v>3</v>
      </c>
      <c r="I55">
        <v>4</v>
      </c>
      <c r="J55">
        <v>4</v>
      </c>
      <c r="K55">
        <v>2</v>
      </c>
      <c r="L55">
        <v>4</v>
      </c>
      <c r="M55">
        <v>3</v>
      </c>
      <c r="N55">
        <v>4</v>
      </c>
      <c r="O55">
        <v>3</v>
      </c>
      <c r="P55">
        <v>14</v>
      </c>
      <c r="Q55">
        <v>14</v>
      </c>
      <c r="R55">
        <v>8</v>
      </c>
      <c r="S55">
        <v>4</v>
      </c>
      <c r="T55">
        <v>9</v>
      </c>
      <c r="U55">
        <v>11</v>
      </c>
      <c r="V55">
        <v>6</v>
      </c>
      <c r="W55">
        <v>13</v>
      </c>
      <c r="X55">
        <v>4</v>
      </c>
      <c r="Y55">
        <v>8</v>
      </c>
      <c r="Z55">
        <v>55</v>
      </c>
    </row>
    <row r="56" spans="1:26" x14ac:dyDescent="0.3">
      <c r="A56">
        <v>31559</v>
      </c>
      <c r="B56">
        <v>0</v>
      </c>
      <c r="C56">
        <v>1970</v>
      </c>
      <c r="D56" s="1">
        <v>45224.375949074078</v>
      </c>
      <c r="E56" t="s">
        <v>27</v>
      </c>
      <c r="F56">
        <v>4</v>
      </c>
      <c r="G56">
        <v>4</v>
      </c>
      <c r="H56">
        <v>3</v>
      </c>
      <c r="I56">
        <v>4</v>
      </c>
      <c r="J56">
        <v>4</v>
      </c>
      <c r="K56">
        <v>4</v>
      </c>
      <c r="L56">
        <v>4</v>
      </c>
      <c r="M56">
        <v>4</v>
      </c>
      <c r="N56">
        <v>4</v>
      </c>
      <c r="O56">
        <v>4</v>
      </c>
      <c r="P56">
        <v>6</v>
      </c>
      <c r="Q56">
        <v>6</v>
      </c>
      <c r="R56">
        <v>7</v>
      </c>
      <c r="S56">
        <v>9</v>
      </c>
      <c r="T56">
        <v>5</v>
      </c>
      <c r="U56">
        <v>4</v>
      </c>
      <c r="V56">
        <v>4</v>
      </c>
      <c r="W56">
        <v>6</v>
      </c>
      <c r="X56">
        <v>3</v>
      </c>
      <c r="Y56">
        <v>4</v>
      </c>
      <c r="Z56">
        <v>46</v>
      </c>
    </row>
    <row r="57" spans="1:26" x14ac:dyDescent="0.3">
      <c r="A57">
        <v>31562</v>
      </c>
      <c r="B57">
        <v>0</v>
      </c>
      <c r="C57">
        <v>1980</v>
      </c>
      <c r="D57" s="1">
        <v>45224.382314814815</v>
      </c>
      <c r="E57" t="s">
        <v>26</v>
      </c>
      <c r="F57">
        <v>4</v>
      </c>
      <c r="G57">
        <v>5</v>
      </c>
      <c r="H57">
        <v>3</v>
      </c>
      <c r="I57">
        <v>3</v>
      </c>
      <c r="J57">
        <v>4</v>
      </c>
      <c r="K57">
        <v>4</v>
      </c>
      <c r="L57">
        <v>3</v>
      </c>
      <c r="M57">
        <v>1</v>
      </c>
      <c r="N57">
        <v>1</v>
      </c>
      <c r="O57">
        <v>3</v>
      </c>
      <c r="P57">
        <v>8</v>
      </c>
      <c r="Q57">
        <v>3</v>
      </c>
      <c r="R57">
        <v>3</v>
      </c>
      <c r="S57">
        <v>2</v>
      </c>
      <c r="T57">
        <v>5</v>
      </c>
      <c r="U57">
        <v>2</v>
      </c>
      <c r="V57">
        <v>3</v>
      </c>
      <c r="W57">
        <v>3</v>
      </c>
      <c r="X57">
        <v>3</v>
      </c>
      <c r="Y57">
        <v>3</v>
      </c>
      <c r="Z57">
        <v>63</v>
      </c>
    </row>
    <row r="58" spans="1:26" x14ac:dyDescent="0.3">
      <c r="A58">
        <v>31589</v>
      </c>
      <c r="B58">
        <v>0</v>
      </c>
      <c r="C58">
        <v>1998</v>
      </c>
      <c r="D58" s="1">
        <v>45224.394328703704</v>
      </c>
      <c r="E58" t="s">
        <v>27</v>
      </c>
      <c r="F58">
        <v>4</v>
      </c>
      <c r="G58">
        <v>4</v>
      </c>
      <c r="H58">
        <v>3</v>
      </c>
      <c r="I58">
        <v>3</v>
      </c>
      <c r="J58">
        <v>4</v>
      </c>
      <c r="K58">
        <v>4</v>
      </c>
      <c r="L58">
        <v>4</v>
      </c>
      <c r="M58">
        <v>4</v>
      </c>
      <c r="N58">
        <v>4</v>
      </c>
      <c r="O58">
        <v>3</v>
      </c>
      <c r="P58">
        <v>5</v>
      </c>
      <c r="Q58">
        <v>3</v>
      </c>
      <c r="R58">
        <v>2</v>
      </c>
      <c r="S58">
        <v>3</v>
      </c>
      <c r="T58">
        <v>5</v>
      </c>
      <c r="U58">
        <v>2</v>
      </c>
      <c r="V58">
        <v>2</v>
      </c>
      <c r="W58">
        <v>2</v>
      </c>
      <c r="X58">
        <v>2</v>
      </c>
      <c r="Y58">
        <v>2</v>
      </c>
      <c r="Z58">
        <v>52</v>
      </c>
    </row>
    <row r="59" spans="1:26" x14ac:dyDescent="0.3">
      <c r="A59">
        <v>31629</v>
      </c>
      <c r="B59">
        <v>0</v>
      </c>
      <c r="C59">
        <v>1989</v>
      </c>
      <c r="D59" s="1">
        <v>45224.431527777779</v>
      </c>
      <c r="E59" t="s">
        <v>27</v>
      </c>
      <c r="F59">
        <v>4</v>
      </c>
      <c r="G59">
        <v>4</v>
      </c>
      <c r="H59">
        <v>3</v>
      </c>
      <c r="I59">
        <v>4</v>
      </c>
      <c r="J59">
        <v>4</v>
      </c>
      <c r="K59">
        <v>4</v>
      </c>
      <c r="L59">
        <v>4</v>
      </c>
      <c r="M59">
        <v>2</v>
      </c>
      <c r="N59">
        <v>4</v>
      </c>
      <c r="O59">
        <v>4</v>
      </c>
      <c r="P59">
        <v>16</v>
      </c>
      <c r="Q59">
        <v>8</v>
      </c>
      <c r="R59">
        <v>4</v>
      </c>
      <c r="S59">
        <v>3</v>
      </c>
      <c r="T59">
        <v>3</v>
      </c>
      <c r="U59">
        <v>3</v>
      </c>
      <c r="V59">
        <v>4</v>
      </c>
      <c r="W59">
        <v>3</v>
      </c>
      <c r="X59">
        <v>3</v>
      </c>
      <c r="Y59">
        <v>3</v>
      </c>
      <c r="Z59">
        <v>50</v>
      </c>
    </row>
    <row r="60" spans="1:26" x14ac:dyDescent="0.3">
      <c r="A60">
        <v>31651</v>
      </c>
      <c r="B60">
        <v>0</v>
      </c>
      <c r="C60">
        <v>1981</v>
      </c>
      <c r="D60" s="1">
        <v>45224.449525462966</v>
      </c>
      <c r="E60" t="s">
        <v>26</v>
      </c>
      <c r="F60">
        <v>4</v>
      </c>
      <c r="G60">
        <v>2</v>
      </c>
      <c r="H60">
        <v>3</v>
      </c>
      <c r="I60">
        <v>4</v>
      </c>
      <c r="J60">
        <v>2</v>
      </c>
      <c r="K60">
        <v>2</v>
      </c>
      <c r="L60">
        <v>3</v>
      </c>
      <c r="M60">
        <v>2</v>
      </c>
      <c r="N60">
        <v>2</v>
      </c>
      <c r="O60">
        <v>4</v>
      </c>
      <c r="P60">
        <v>4</v>
      </c>
      <c r="Q60">
        <v>6</v>
      </c>
      <c r="R60">
        <v>4</v>
      </c>
      <c r="S60">
        <v>5</v>
      </c>
      <c r="T60">
        <v>4</v>
      </c>
      <c r="U60">
        <v>3</v>
      </c>
      <c r="V60">
        <v>11</v>
      </c>
      <c r="W60">
        <v>3</v>
      </c>
      <c r="X60">
        <v>5</v>
      </c>
      <c r="Y60">
        <v>3</v>
      </c>
      <c r="Z60">
        <v>54</v>
      </c>
    </row>
    <row r="61" spans="1:26" x14ac:dyDescent="0.3">
      <c r="A61">
        <v>31550</v>
      </c>
      <c r="B61">
        <v>0</v>
      </c>
      <c r="C61">
        <v>1982</v>
      </c>
      <c r="D61" s="1">
        <v>45224.455983796295</v>
      </c>
      <c r="E61" t="s">
        <v>48</v>
      </c>
      <c r="F61">
        <v>1</v>
      </c>
      <c r="G61">
        <v>1</v>
      </c>
      <c r="H61">
        <v>1</v>
      </c>
      <c r="I61">
        <v>1</v>
      </c>
      <c r="J61">
        <v>2</v>
      </c>
      <c r="K61">
        <v>2</v>
      </c>
      <c r="L61">
        <v>2</v>
      </c>
      <c r="M61">
        <v>2</v>
      </c>
      <c r="N61">
        <v>3</v>
      </c>
      <c r="O61">
        <v>3</v>
      </c>
      <c r="P61">
        <v>3</v>
      </c>
      <c r="Q61">
        <v>2</v>
      </c>
      <c r="R61">
        <v>2</v>
      </c>
      <c r="S61">
        <v>1</v>
      </c>
      <c r="T61">
        <v>3</v>
      </c>
      <c r="U61">
        <v>4</v>
      </c>
      <c r="V61">
        <v>3</v>
      </c>
      <c r="W61">
        <v>3</v>
      </c>
      <c r="X61">
        <v>3</v>
      </c>
      <c r="Y61">
        <v>2</v>
      </c>
      <c r="Z61">
        <v>5</v>
      </c>
    </row>
    <row r="62" spans="1:26" x14ac:dyDescent="0.3">
      <c r="A62">
        <v>31656</v>
      </c>
      <c r="B62">
        <v>0</v>
      </c>
      <c r="C62">
        <v>2001</v>
      </c>
      <c r="D62" s="1">
        <v>45224.456736111111</v>
      </c>
      <c r="E62" t="s">
        <v>26</v>
      </c>
      <c r="F62">
        <v>5</v>
      </c>
      <c r="G62">
        <v>3</v>
      </c>
      <c r="H62">
        <v>4</v>
      </c>
      <c r="I62">
        <v>4</v>
      </c>
      <c r="J62">
        <v>3</v>
      </c>
      <c r="K62">
        <v>2</v>
      </c>
      <c r="L62">
        <v>5</v>
      </c>
      <c r="M62">
        <v>2</v>
      </c>
      <c r="N62">
        <v>3</v>
      </c>
      <c r="O62">
        <v>3</v>
      </c>
      <c r="P62">
        <v>27</v>
      </c>
      <c r="Q62">
        <v>5</v>
      </c>
      <c r="R62">
        <v>6</v>
      </c>
      <c r="S62">
        <v>5</v>
      </c>
      <c r="T62">
        <v>7</v>
      </c>
      <c r="U62">
        <v>5</v>
      </c>
      <c r="V62">
        <v>5</v>
      </c>
      <c r="W62">
        <v>4</v>
      </c>
      <c r="X62">
        <v>7</v>
      </c>
      <c r="Y62">
        <v>3</v>
      </c>
      <c r="Z62">
        <v>67</v>
      </c>
    </row>
    <row r="63" spans="1:26" x14ac:dyDescent="0.3">
      <c r="A63">
        <v>26577</v>
      </c>
      <c r="B63">
        <v>0</v>
      </c>
      <c r="C63">
        <v>1977</v>
      </c>
      <c r="D63" s="1">
        <v>45224.474490740744</v>
      </c>
      <c r="E63" t="s">
        <v>27</v>
      </c>
      <c r="F63">
        <v>4</v>
      </c>
      <c r="G63">
        <v>4</v>
      </c>
      <c r="H63">
        <v>5</v>
      </c>
      <c r="I63">
        <v>4</v>
      </c>
      <c r="J63">
        <v>3</v>
      </c>
      <c r="K63">
        <v>2</v>
      </c>
      <c r="L63">
        <v>4</v>
      </c>
      <c r="M63">
        <v>1</v>
      </c>
      <c r="N63">
        <v>2</v>
      </c>
      <c r="O63">
        <v>4</v>
      </c>
      <c r="P63">
        <v>15</v>
      </c>
      <c r="Q63">
        <v>13</v>
      </c>
      <c r="R63">
        <v>4</v>
      </c>
      <c r="S63">
        <v>8</v>
      </c>
      <c r="T63">
        <v>9</v>
      </c>
      <c r="U63">
        <v>5</v>
      </c>
      <c r="V63">
        <v>6</v>
      </c>
      <c r="W63">
        <v>12</v>
      </c>
      <c r="X63">
        <v>6</v>
      </c>
      <c r="Y63">
        <v>7</v>
      </c>
      <c r="Z63">
        <v>71</v>
      </c>
    </row>
    <row r="64" spans="1:26" x14ac:dyDescent="0.3">
      <c r="A64">
        <v>31520</v>
      </c>
      <c r="B64">
        <v>1</v>
      </c>
      <c r="C64">
        <v>1978</v>
      </c>
      <c r="D64" s="1">
        <v>45224.486909722225</v>
      </c>
      <c r="E64" t="s">
        <v>49</v>
      </c>
      <c r="F64">
        <v>4</v>
      </c>
      <c r="G64">
        <v>2</v>
      </c>
      <c r="H64">
        <v>3</v>
      </c>
      <c r="I64">
        <v>2</v>
      </c>
      <c r="J64">
        <v>4</v>
      </c>
      <c r="K64">
        <v>2</v>
      </c>
      <c r="L64">
        <v>4</v>
      </c>
      <c r="M64">
        <v>2</v>
      </c>
      <c r="N64">
        <v>3</v>
      </c>
      <c r="O64">
        <v>3</v>
      </c>
      <c r="P64">
        <v>6</v>
      </c>
      <c r="Q64">
        <v>9</v>
      </c>
      <c r="R64">
        <v>4</v>
      </c>
      <c r="S64">
        <v>6</v>
      </c>
      <c r="T64">
        <v>4</v>
      </c>
      <c r="U64">
        <v>7</v>
      </c>
      <c r="V64">
        <v>8</v>
      </c>
      <c r="W64">
        <v>5</v>
      </c>
      <c r="X64">
        <v>10</v>
      </c>
      <c r="Y64">
        <v>6</v>
      </c>
      <c r="Z64">
        <v>40</v>
      </c>
    </row>
    <row r="65" spans="1:26" x14ac:dyDescent="0.3">
      <c r="A65">
        <v>31479</v>
      </c>
      <c r="B65">
        <v>0</v>
      </c>
      <c r="C65">
        <v>1999</v>
      </c>
      <c r="D65" s="1">
        <v>45224.492708333331</v>
      </c>
      <c r="E65" t="s">
        <v>26</v>
      </c>
      <c r="F65">
        <v>4</v>
      </c>
      <c r="G65">
        <v>3</v>
      </c>
      <c r="H65">
        <v>3</v>
      </c>
      <c r="I65">
        <v>3</v>
      </c>
      <c r="J65">
        <v>4</v>
      </c>
      <c r="K65">
        <v>4</v>
      </c>
      <c r="L65">
        <v>4</v>
      </c>
      <c r="M65">
        <v>2</v>
      </c>
      <c r="N65">
        <v>2</v>
      </c>
      <c r="O65">
        <v>4</v>
      </c>
      <c r="P65">
        <v>5</v>
      </c>
      <c r="Q65">
        <v>4</v>
      </c>
      <c r="R65">
        <v>4</v>
      </c>
      <c r="S65">
        <v>3</v>
      </c>
      <c r="T65">
        <v>4</v>
      </c>
      <c r="U65">
        <v>9</v>
      </c>
      <c r="V65">
        <v>5</v>
      </c>
      <c r="W65">
        <v>6</v>
      </c>
      <c r="X65">
        <v>6</v>
      </c>
      <c r="Y65">
        <v>4</v>
      </c>
      <c r="Z65">
        <v>49</v>
      </c>
    </row>
    <row r="66" spans="1:26" x14ac:dyDescent="0.3">
      <c r="A66">
        <v>31686</v>
      </c>
      <c r="B66">
        <v>0</v>
      </c>
      <c r="C66">
        <v>1987</v>
      </c>
      <c r="D66" s="1">
        <v>45224.495648148149</v>
      </c>
      <c r="E66" t="s">
        <v>50</v>
      </c>
      <c r="F66">
        <v>3</v>
      </c>
      <c r="G66">
        <v>3</v>
      </c>
      <c r="H66">
        <v>3</v>
      </c>
      <c r="I66">
        <v>3</v>
      </c>
      <c r="J66">
        <v>3</v>
      </c>
      <c r="K66">
        <v>3</v>
      </c>
      <c r="L66">
        <v>3</v>
      </c>
      <c r="M66">
        <v>3</v>
      </c>
      <c r="N66">
        <v>3</v>
      </c>
      <c r="O66">
        <v>3</v>
      </c>
      <c r="P66">
        <v>7</v>
      </c>
      <c r="Q66">
        <v>4</v>
      </c>
      <c r="R66">
        <v>4</v>
      </c>
      <c r="S66">
        <v>3</v>
      </c>
      <c r="T66">
        <v>5</v>
      </c>
      <c r="U66">
        <v>3</v>
      </c>
      <c r="V66">
        <v>3</v>
      </c>
      <c r="W66">
        <v>2</v>
      </c>
      <c r="X66">
        <v>2</v>
      </c>
      <c r="Y66">
        <v>1</v>
      </c>
      <c r="Z66">
        <v>42</v>
      </c>
    </row>
    <row r="67" spans="1:26" x14ac:dyDescent="0.3">
      <c r="A67">
        <v>31695</v>
      </c>
      <c r="B67">
        <v>0</v>
      </c>
      <c r="C67">
        <v>2001</v>
      </c>
      <c r="D67" s="1">
        <v>45224.500300925924</v>
      </c>
      <c r="E67" t="s">
        <v>26</v>
      </c>
      <c r="F67">
        <v>4</v>
      </c>
      <c r="G67">
        <v>3</v>
      </c>
      <c r="H67">
        <v>3</v>
      </c>
      <c r="I67">
        <v>3</v>
      </c>
      <c r="J67">
        <v>4</v>
      </c>
      <c r="K67">
        <v>3</v>
      </c>
      <c r="L67">
        <v>3</v>
      </c>
      <c r="M67">
        <v>2</v>
      </c>
      <c r="N67">
        <v>2</v>
      </c>
      <c r="O67">
        <v>3</v>
      </c>
      <c r="P67">
        <v>12</v>
      </c>
      <c r="Q67">
        <v>6</v>
      </c>
      <c r="R67">
        <v>9</v>
      </c>
      <c r="S67">
        <v>4</v>
      </c>
      <c r="T67">
        <v>4</v>
      </c>
      <c r="U67">
        <v>5</v>
      </c>
      <c r="V67">
        <v>4</v>
      </c>
      <c r="W67">
        <v>4</v>
      </c>
      <c r="X67">
        <v>4</v>
      </c>
      <c r="Y67">
        <v>8</v>
      </c>
      <c r="Z67">
        <v>40</v>
      </c>
    </row>
    <row r="68" spans="1:26" x14ac:dyDescent="0.3">
      <c r="A68">
        <v>31151</v>
      </c>
      <c r="B68">
        <v>0</v>
      </c>
      <c r="C68">
        <v>1992</v>
      </c>
      <c r="D68" s="1">
        <v>45224.531168981484</v>
      </c>
      <c r="E68" t="s">
        <v>26</v>
      </c>
      <c r="F68">
        <v>3</v>
      </c>
      <c r="G68">
        <v>4</v>
      </c>
      <c r="H68">
        <v>3</v>
      </c>
      <c r="I68">
        <v>4</v>
      </c>
      <c r="J68">
        <v>5</v>
      </c>
      <c r="K68">
        <v>5</v>
      </c>
      <c r="L68">
        <v>5</v>
      </c>
      <c r="M68">
        <v>4</v>
      </c>
      <c r="N68">
        <v>4</v>
      </c>
      <c r="O68">
        <v>4</v>
      </c>
      <c r="P68">
        <v>11</v>
      </c>
      <c r="Q68">
        <v>4</v>
      </c>
      <c r="R68">
        <v>3</v>
      </c>
      <c r="S68">
        <v>4</v>
      </c>
      <c r="T68">
        <v>4</v>
      </c>
      <c r="U68">
        <v>2</v>
      </c>
      <c r="V68">
        <v>5</v>
      </c>
      <c r="W68">
        <v>3</v>
      </c>
      <c r="X68">
        <v>4</v>
      </c>
      <c r="Y68">
        <v>8</v>
      </c>
      <c r="Z68">
        <v>40</v>
      </c>
    </row>
    <row r="69" spans="1:26" x14ac:dyDescent="0.3">
      <c r="A69">
        <v>31762</v>
      </c>
      <c r="B69">
        <v>1</v>
      </c>
      <c r="C69">
        <v>1999</v>
      </c>
      <c r="D69" s="1">
        <v>45224.566840277781</v>
      </c>
      <c r="E69" t="s">
        <v>26</v>
      </c>
      <c r="F69">
        <v>2</v>
      </c>
      <c r="G69">
        <v>2</v>
      </c>
      <c r="H69">
        <v>3</v>
      </c>
      <c r="I69">
        <v>3</v>
      </c>
      <c r="J69">
        <v>5</v>
      </c>
      <c r="K69">
        <v>5</v>
      </c>
      <c r="L69">
        <v>2</v>
      </c>
      <c r="M69">
        <v>1</v>
      </c>
      <c r="N69">
        <v>5</v>
      </c>
      <c r="O69">
        <v>3</v>
      </c>
      <c r="P69">
        <v>5</v>
      </c>
      <c r="Q69">
        <v>10</v>
      </c>
      <c r="R69">
        <v>4</v>
      </c>
      <c r="S69">
        <v>4</v>
      </c>
      <c r="T69">
        <v>5</v>
      </c>
      <c r="U69">
        <v>4</v>
      </c>
      <c r="V69">
        <v>5</v>
      </c>
      <c r="W69">
        <v>5</v>
      </c>
      <c r="X69">
        <v>4</v>
      </c>
      <c r="Y69">
        <v>9</v>
      </c>
      <c r="Z69">
        <v>75</v>
      </c>
    </row>
    <row r="70" spans="1:26" x14ac:dyDescent="0.3">
      <c r="A70">
        <v>31778</v>
      </c>
      <c r="B70">
        <v>1</v>
      </c>
      <c r="C70">
        <v>1984</v>
      </c>
      <c r="D70" s="1">
        <v>45224.582303240742</v>
      </c>
      <c r="E70" t="s">
        <v>51</v>
      </c>
      <c r="F70">
        <v>3</v>
      </c>
      <c r="G70">
        <v>3</v>
      </c>
      <c r="H70">
        <v>3</v>
      </c>
      <c r="I70">
        <v>3</v>
      </c>
      <c r="J70">
        <v>4</v>
      </c>
      <c r="K70">
        <v>4</v>
      </c>
      <c r="L70">
        <v>4</v>
      </c>
      <c r="M70">
        <v>3</v>
      </c>
      <c r="N70">
        <v>4</v>
      </c>
      <c r="O70">
        <v>3</v>
      </c>
      <c r="P70">
        <v>8</v>
      </c>
      <c r="Q70">
        <v>8</v>
      </c>
      <c r="R70">
        <v>5</v>
      </c>
      <c r="S70">
        <v>4</v>
      </c>
      <c r="T70">
        <v>6</v>
      </c>
      <c r="U70">
        <v>6</v>
      </c>
      <c r="V70">
        <v>7</v>
      </c>
      <c r="W70">
        <v>4</v>
      </c>
      <c r="X70">
        <v>7</v>
      </c>
      <c r="Y70">
        <v>2</v>
      </c>
      <c r="Z70">
        <v>48</v>
      </c>
    </row>
    <row r="71" spans="1:26" x14ac:dyDescent="0.3">
      <c r="A71">
        <v>31786</v>
      </c>
      <c r="B71">
        <v>0</v>
      </c>
      <c r="C71">
        <v>1975</v>
      </c>
      <c r="D71" s="1">
        <v>45224.601331018515</v>
      </c>
      <c r="E71" t="s">
        <v>41</v>
      </c>
      <c r="F71">
        <v>5</v>
      </c>
      <c r="G71">
        <v>5</v>
      </c>
      <c r="H71">
        <v>4</v>
      </c>
      <c r="I71">
        <v>4</v>
      </c>
      <c r="J71">
        <v>5</v>
      </c>
      <c r="K71">
        <v>4</v>
      </c>
      <c r="L71">
        <v>4</v>
      </c>
      <c r="M71">
        <v>3</v>
      </c>
      <c r="N71">
        <v>3</v>
      </c>
      <c r="O71">
        <v>5</v>
      </c>
      <c r="P71">
        <v>10</v>
      </c>
      <c r="Q71">
        <v>2</v>
      </c>
      <c r="R71">
        <v>4</v>
      </c>
      <c r="S71">
        <v>3</v>
      </c>
      <c r="T71">
        <v>2</v>
      </c>
      <c r="U71">
        <v>3</v>
      </c>
      <c r="V71">
        <v>3</v>
      </c>
      <c r="W71">
        <v>3</v>
      </c>
      <c r="X71">
        <v>4</v>
      </c>
      <c r="Y71">
        <v>3</v>
      </c>
      <c r="Z71">
        <v>34</v>
      </c>
    </row>
    <row r="72" spans="1:26" x14ac:dyDescent="0.3">
      <c r="A72">
        <v>31797</v>
      </c>
      <c r="B72">
        <v>1</v>
      </c>
      <c r="C72">
        <v>2001</v>
      </c>
      <c r="D72" s="1">
        <v>45224.617476851854</v>
      </c>
      <c r="E72" t="s">
        <v>32</v>
      </c>
      <c r="F72">
        <v>3</v>
      </c>
      <c r="G72">
        <v>3</v>
      </c>
      <c r="H72">
        <v>3</v>
      </c>
      <c r="I72">
        <v>3</v>
      </c>
      <c r="J72">
        <v>3</v>
      </c>
      <c r="K72">
        <v>3</v>
      </c>
      <c r="L72">
        <v>3</v>
      </c>
      <c r="M72">
        <v>3</v>
      </c>
      <c r="N72">
        <v>3</v>
      </c>
      <c r="O72">
        <v>3</v>
      </c>
      <c r="P72">
        <v>50</v>
      </c>
      <c r="Q72">
        <v>3</v>
      </c>
      <c r="R72">
        <v>2</v>
      </c>
      <c r="S72">
        <v>1</v>
      </c>
      <c r="T72">
        <v>2</v>
      </c>
      <c r="U72">
        <v>1</v>
      </c>
      <c r="V72">
        <v>2</v>
      </c>
      <c r="W72">
        <v>2</v>
      </c>
      <c r="X72">
        <v>1</v>
      </c>
      <c r="Y72">
        <v>1</v>
      </c>
      <c r="Z72">
        <v>42</v>
      </c>
    </row>
    <row r="73" spans="1:26" x14ac:dyDescent="0.3">
      <c r="A73">
        <v>31903</v>
      </c>
      <c r="B73">
        <v>0</v>
      </c>
      <c r="C73">
        <v>1984</v>
      </c>
      <c r="D73" s="1">
        <v>45224.774872685186</v>
      </c>
      <c r="E73" t="s">
        <v>26</v>
      </c>
      <c r="F73">
        <v>2</v>
      </c>
      <c r="G73">
        <v>3</v>
      </c>
      <c r="H73">
        <v>3</v>
      </c>
      <c r="I73">
        <v>3</v>
      </c>
      <c r="J73">
        <v>5</v>
      </c>
      <c r="K73">
        <v>3</v>
      </c>
      <c r="L73">
        <v>2</v>
      </c>
      <c r="M73">
        <v>2</v>
      </c>
      <c r="N73">
        <v>4</v>
      </c>
      <c r="O73">
        <v>3</v>
      </c>
      <c r="P73">
        <v>8</v>
      </c>
      <c r="Q73">
        <v>4</v>
      </c>
      <c r="R73">
        <v>3</v>
      </c>
      <c r="S73">
        <v>2</v>
      </c>
      <c r="T73">
        <v>3</v>
      </c>
      <c r="U73">
        <v>5</v>
      </c>
      <c r="V73">
        <v>4</v>
      </c>
      <c r="W73">
        <v>3</v>
      </c>
      <c r="X73">
        <v>3</v>
      </c>
      <c r="Y73">
        <v>3</v>
      </c>
      <c r="Z73">
        <v>54</v>
      </c>
    </row>
    <row r="74" spans="1:26" x14ac:dyDescent="0.3">
      <c r="A74">
        <v>31906</v>
      </c>
      <c r="B74">
        <v>0</v>
      </c>
      <c r="C74">
        <v>1992</v>
      </c>
      <c r="D74" s="1">
        <v>45224.780868055554</v>
      </c>
      <c r="E74" t="s">
        <v>53</v>
      </c>
      <c r="F74">
        <v>5</v>
      </c>
      <c r="G74">
        <v>5</v>
      </c>
      <c r="H74">
        <v>3</v>
      </c>
      <c r="I74">
        <v>3</v>
      </c>
      <c r="J74">
        <v>5</v>
      </c>
      <c r="K74">
        <v>5</v>
      </c>
      <c r="L74">
        <v>5</v>
      </c>
      <c r="M74">
        <v>5</v>
      </c>
      <c r="N74">
        <v>5</v>
      </c>
      <c r="O74">
        <v>3</v>
      </c>
      <c r="P74">
        <v>6</v>
      </c>
      <c r="Q74">
        <v>5</v>
      </c>
      <c r="R74">
        <v>4</v>
      </c>
      <c r="S74">
        <v>4</v>
      </c>
      <c r="T74">
        <v>4</v>
      </c>
      <c r="U74">
        <v>4</v>
      </c>
      <c r="V74">
        <v>3</v>
      </c>
      <c r="W74">
        <v>2</v>
      </c>
      <c r="X74">
        <v>2</v>
      </c>
      <c r="Y74">
        <v>5</v>
      </c>
      <c r="Z74">
        <v>43</v>
      </c>
    </row>
    <row r="75" spans="1:26" x14ac:dyDescent="0.3">
      <c r="A75">
        <v>31929</v>
      </c>
      <c r="B75">
        <v>0</v>
      </c>
      <c r="C75">
        <v>1973</v>
      </c>
      <c r="D75" s="1">
        <v>45224.783865740741</v>
      </c>
      <c r="E75" t="s">
        <v>26</v>
      </c>
      <c r="F75">
        <v>4</v>
      </c>
      <c r="G75">
        <v>2</v>
      </c>
      <c r="H75">
        <v>2</v>
      </c>
      <c r="I75">
        <v>2</v>
      </c>
      <c r="J75">
        <v>5</v>
      </c>
      <c r="K75">
        <v>4</v>
      </c>
      <c r="L75">
        <v>4</v>
      </c>
      <c r="M75">
        <v>1</v>
      </c>
      <c r="N75">
        <v>4</v>
      </c>
      <c r="O75">
        <v>3</v>
      </c>
      <c r="P75">
        <v>9</v>
      </c>
      <c r="Q75">
        <v>6</v>
      </c>
      <c r="R75">
        <v>4</v>
      </c>
      <c r="S75">
        <v>4</v>
      </c>
      <c r="T75">
        <v>4</v>
      </c>
      <c r="U75">
        <v>4</v>
      </c>
      <c r="V75">
        <v>3</v>
      </c>
      <c r="W75">
        <v>3</v>
      </c>
      <c r="X75">
        <v>4</v>
      </c>
      <c r="Y75">
        <v>3</v>
      </c>
      <c r="Z75">
        <v>61</v>
      </c>
    </row>
    <row r="76" spans="1:26" x14ac:dyDescent="0.3">
      <c r="A76">
        <v>32021</v>
      </c>
      <c r="B76">
        <v>0</v>
      </c>
      <c r="C76">
        <v>1998</v>
      </c>
      <c r="D76" s="1">
        <v>45224.807071759256</v>
      </c>
      <c r="E76" t="s">
        <v>26</v>
      </c>
      <c r="F76">
        <v>3</v>
      </c>
      <c r="G76">
        <v>2</v>
      </c>
      <c r="H76">
        <v>3</v>
      </c>
      <c r="I76">
        <v>3</v>
      </c>
      <c r="J76">
        <v>4</v>
      </c>
      <c r="K76">
        <v>1</v>
      </c>
      <c r="L76">
        <v>4</v>
      </c>
      <c r="M76">
        <v>1</v>
      </c>
      <c r="N76">
        <v>4</v>
      </c>
      <c r="O76">
        <v>5</v>
      </c>
      <c r="P76">
        <v>21</v>
      </c>
      <c r="Q76">
        <v>8</v>
      </c>
      <c r="R76">
        <v>4</v>
      </c>
      <c r="S76">
        <v>3</v>
      </c>
      <c r="T76">
        <v>5</v>
      </c>
      <c r="U76">
        <v>4</v>
      </c>
      <c r="V76">
        <v>5</v>
      </c>
      <c r="W76">
        <v>5</v>
      </c>
      <c r="X76">
        <v>7</v>
      </c>
      <c r="Y76">
        <v>3</v>
      </c>
      <c r="Z76">
        <v>62</v>
      </c>
    </row>
    <row r="77" spans="1:26" x14ac:dyDescent="0.3">
      <c r="A77">
        <v>32103</v>
      </c>
      <c r="B77">
        <v>1</v>
      </c>
      <c r="C77">
        <v>1990</v>
      </c>
      <c r="D77" s="1">
        <v>45224.835127314815</v>
      </c>
      <c r="E77" t="s">
        <v>27</v>
      </c>
      <c r="F77">
        <v>1</v>
      </c>
      <c r="G77">
        <v>2</v>
      </c>
      <c r="H77">
        <v>3</v>
      </c>
      <c r="I77">
        <v>3</v>
      </c>
      <c r="J77">
        <v>2</v>
      </c>
      <c r="K77">
        <v>4</v>
      </c>
      <c r="L77">
        <v>4</v>
      </c>
      <c r="M77">
        <v>1</v>
      </c>
      <c r="N77">
        <v>3</v>
      </c>
      <c r="O77">
        <v>1</v>
      </c>
      <c r="P77">
        <v>11</v>
      </c>
      <c r="Q77">
        <v>7</v>
      </c>
      <c r="R77">
        <v>3</v>
      </c>
      <c r="S77">
        <v>3</v>
      </c>
      <c r="T77">
        <v>3</v>
      </c>
      <c r="U77">
        <v>3</v>
      </c>
      <c r="V77">
        <v>4</v>
      </c>
      <c r="W77">
        <v>3</v>
      </c>
      <c r="X77">
        <v>3</v>
      </c>
      <c r="Y77">
        <v>4</v>
      </c>
      <c r="Z77">
        <v>37</v>
      </c>
    </row>
    <row r="78" spans="1:26" x14ac:dyDescent="0.3">
      <c r="A78">
        <v>32105</v>
      </c>
      <c r="B78">
        <v>1</v>
      </c>
      <c r="C78">
        <v>1998</v>
      </c>
      <c r="D78" s="1">
        <v>45224.841724537036</v>
      </c>
      <c r="E78" t="s">
        <v>54</v>
      </c>
      <c r="F78">
        <v>5</v>
      </c>
      <c r="G78">
        <v>4</v>
      </c>
      <c r="H78">
        <v>5</v>
      </c>
      <c r="I78">
        <v>4</v>
      </c>
      <c r="J78">
        <v>2</v>
      </c>
      <c r="K78">
        <v>4</v>
      </c>
      <c r="L78">
        <v>4</v>
      </c>
      <c r="M78">
        <v>4</v>
      </c>
      <c r="N78">
        <v>5</v>
      </c>
      <c r="O78">
        <v>4</v>
      </c>
      <c r="P78">
        <v>4</v>
      </c>
      <c r="Q78">
        <v>7</v>
      </c>
      <c r="R78">
        <v>5</v>
      </c>
      <c r="S78">
        <v>2</v>
      </c>
      <c r="T78">
        <v>6</v>
      </c>
      <c r="U78">
        <v>3</v>
      </c>
      <c r="V78">
        <v>4</v>
      </c>
      <c r="W78">
        <v>3</v>
      </c>
      <c r="X78">
        <v>3</v>
      </c>
      <c r="Y78">
        <v>7</v>
      </c>
      <c r="Z78">
        <v>61</v>
      </c>
    </row>
    <row r="79" spans="1:26" x14ac:dyDescent="0.3">
      <c r="A79">
        <v>32083</v>
      </c>
      <c r="B79">
        <v>0</v>
      </c>
      <c r="C79">
        <v>1987</v>
      </c>
      <c r="D79" s="1">
        <v>45224.843865740739</v>
      </c>
      <c r="E79" t="s">
        <v>26</v>
      </c>
      <c r="F79">
        <v>5</v>
      </c>
      <c r="G79">
        <v>3</v>
      </c>
      <c r="H79">
        <v>3</v>
      </c>
      <c r="I79">
        <v>2</v>
      </c>
      <c r="J79">
        <v>4</v>
      </c>
      <c r="K79">
        <v>4</v>
      </c>
      <c r="L79">
        <v>3</v>
      </c>
      <c r="M79">
        <v>1</v>
      </c>
      <c r="N79">
        <v>5</v>
      </c>
      <c r="O79">
        <v>4</v>
      </c>
      <c r="P79">
        <v>11</v>
      </c>
      <c r="Q79">
        <v>6</v>
      </c>
      <c r="R79">
        <v>8</v>
      </c>
      <c r="S79">
        <v>8</v>
      </c>
      <c r="T79">
        <v>4</v>
      </c>
      <c r="U79">
        <v>12</v>
      </c>
      <c r="V79">
        <v>6</v>
      </c>
      <c r="W79">
        <v>8</v>
      </c>
      <c r="X79">
        <v>5</v>
      </c>
      <c r="Y79">
        <v>5</v>
      </c>
      <c r="Z79">
        <v>71</v>
      </c>
    </row>
    <row r="80" spans="1:26" x14ac:dyDescent="0.3">
      <c r="A80">
        <v>32111</v>
      </c>
      <c r="B80">
        <v>0</v>
      </c>
      <c r="C80">
        <v>1981</v>
      </c>
      <c r="D80" s="1">
        <v>45224.845856481479</v>
      </c>
      <c r="E80" t="s">
        <v>26</v>
      </c>
      <c r="F80">
        <v>2</v>
      </c>
      <c r="G80">
        <v>3</v>
      </c>
      <c r="H80">
        <v>3</v>
      </c>
      <c r="I80">
        <v>2</v>
      </c>
      <c r="J80">
        <v>4</v>
      </c>
      <c r="K80">
        <v>3</v>
      </c>
      <c r="L80">
        <v>4</v>
      </c>
      <c r="M80">
        <v>3</v>
      </c>
      <c r="N80">
        <v>3</v>
      </c>
      <c r="O80">
        <v>4</v>
      </c>
      <c r="P80">
        <v>5</v>
      </c>
      <c r="Q80">
        <v>4</v>
      </c>
      <c r="R80">
        <v>4</v>
      </c>
      <c r="S80">
        <v>2</v>
      </c>
      <c r="T80">
        <v>3</v>
      </c>
      <c r="U80">
        <v>5</v>
      </c>
      <c r="V80">
        <v>4</v>
      </c>
      <c r="W80">
        <v>4</v>
      </c>
      <c r="X80">
        <v>4</v>
      </c>
      <c r="Y80">
        <v>2</v>
      </c>
      <c r="Z80">
        <v>49</v>
      </c>
    </row>
    <row r="81" spans="1:26" x14ac:dyDescent="0.3">
      <c r="A81">
        <v>32132</v>
      </c>
      <c r="B81">
        <v>0</v>
      </c>
      <c r="C81">
        <v>1983</v>
      </c>
      <c r="D81" s="1">
        <v>45224.852465277778</v>
      </c>
      <c r="E81" t="s">
        <v>55</v>
      </c>
      <c r="F81">
        <v>4</v>
      </c>
      <c r="G81">
        <v>4</v>
      </c>
      <c r="H81">
        <v>4</v>
      </c>
      <c r="I81">
        <v>4</v>
      </c>
      <c r="J81">
        <v>4</v>
      </c>
      <c r="K81">
        <v>4</v>
      </c>
      <c r="L81">
        <v>4</v>
      </c>
      <c r="M81">
        <v>4</v>
      </c>
      <c r="N81">
        <v>4</v>
      </c>
      <c r="O81">
        <v>4</v>
      </c>
      <c r="P81">
        <v>5</v>
      </c>
      <c r="Q81">
        <v>5</v>
      </c>
      <c r="R81">
        <v>4</v>
      </c>
      <c r="S81">
        <v>4</v>
      </c>
      <c r="T81">
        <v>3</v>
      </c>
      <c r="U81">
        <v>4</v>
      </c>
      <c r="V81">
        <v>3</v>
      </c>
      <c r="W81">
        <v>6</v>
      </c>
      <c r="X81">
        <v>3</v>
      </c>
      <c r="Y81">
        <v>2</v>
      </c>
      <c r="Z81">
        <v>43</v>
      </c>
    </row>
    <row r="82" spans="1:26" x14ac:dyDescent="0.3">
      <c r="A82">
        <v>32191</v>
      </c>
      <c r="B82">
        <v>0</v>
      </c>
      <c r="C82">
        <v>1986</v>
      </c>
      <c r="D82" s="1">
        <v>45224.873564814814</v>
      </c>
      <c r="E82" t="s">
        <v>27</v>
      </c>
      <c r="F82">
        <v>2</v>
      </c>
      <c r="G82">
        <v>1</v>
      </c>
      <c r="H82">
        <v>3</v>
      </c>
      <c r="I82">
        <v>2</v>
      </c>
      <c r="J82">
        <v>2</v>
      </c>
      <c r="K82">
        <v>2</v>
      </c>
      <c r="L82">
        <v>2</v>
      </c>
      <c r="M82">
        <v>1</v>
      </c>
      <c r="N82">
        <v>4</v>
      </c>
      <c r="O82">
        <v>2</v>
      </c>
      <c r="P82">
        <v>6</v>
      </c>
      <c r="Q82">
        <v>7</v>
      </c>
      <c r="R82">
        <v>6</v>
      </c>
      <c r="S82">
        <v>3</v>
      </c>
      <c r="T82">
        <v>7</v>
      </c>
      <c r="U82">
        <v>5</v>
      </c>
      <c r="V82">
        <v>4</v>
      </c>
      <c r="W82">
        <v>4</v>
      </c>
      <c r="X82">
        <v>3</v>
      </c>
      <c r="Y82">
        <v>4</v>
      </c>
      <c r="Z82">
        <v>5</v>
      </c>
    </row>
    <row r="83" spans="1:26" x14ac:dyDescent="0.3">
      <c r="A83">
        <v>32225</v>
      </c>
      <c r="B83">
        <v>0</v>
      </c>
      <c r="C83">
        <v>1981</v>
      </c>
      <c r="D83" s="1">
        <v>45224.888865740744</v>
      </c>
      <c r="E83" t="s">
        <v>56</v>
      </c>
      <c r="F83">
        <v>2</v>
      </c>
      <c r="G83">
        <v>2</v>
      </c>
      <c r="H83">
        <v>3</v>
      </c>
      <c r="I83">
        <v>2</v>
      </c>
      <c r="J83">
        <v>4</v>
      </c>
      <c r="K83">
        <v>3</v>
      </c>
      <c r="L83">
        <v>3</v>
      </c>
      <c r="M83">
        <v>2</v>
      </c>
      <c r="N83">
        <v>2</v>
      </c>
      <c r="O83">
        <v>3</v>
      </c>
      <c r="P83">
        <v>24</v>
      </c>
      <c r="Q83">
        <v>11</v>
      </c>
      <c r="R83">
        <v>4</v>
      </c>
      <c r="S83">
        <v>5</v>
      </c>
      <c r="T83">
        <v>6</v>
      </c>
      <c r="U83">
        <v>5</v>
      </c>
      <c r="V83">
        <v>7</v>
      </c>
      <c r="W83">
        <v>3</v>
      </c>
      <c r="X83">
        <v>5</v>
      </c>
      <c r="Y83">
        <v>6</v>
      </c>
      <c r="Z83">
        <v>20</v>
      </c>
    </row>
    <row r="84" spans="1:26" x14ac:dyDescent="0.3">
      <c r="A84">
        <v>32228</v>
      </c>
      <c r="B84">
        <v>0</v>
      </c>
      <c r="C84">
        <v>1983</v>
      </c>
      <c r="D84" s="1">
        <v>45224.889490740738</v>
      </c>
      <c r="E84" t="s">
        <v>57</v>
      </c>
      <c r="F84">
        <v>4</v>
      </c>
      <c r="G84">
        <v>2</v>
      </c>
      <c r="H84">
        <v>3</v>
      </c>
      <c r="I84">
        <v>2</v>
      </c>
      <c r="J84">
        <v>2</v>
      </c>
      <c r="K84">
        <v>3</v>
      </c>
      <c r="L84">
        <v>3</v>
      </c>
      <c r="M84">
        <v>2</v>
      </c>
      <c r="N84">
        <v>2</v>
      </c>
      <c r="O84">
        <v>3</v>
      </c>
      <c r="P84">
        <v>8</v>
      </c>
      <c r="Q84">
        <v>8</v>
      </c>
      <c r="R84">
        <v>3</v>
      </c>
      <c r="S84">
        <v>5</v>
      </c>
      <c r="T84">
        <v>4</v>
      </c>
      <c r="U84">
        <v>7</v>
      </c>
      <c r="V84">
        <v>5</v>
      </c>
      <c r="W84">
        <v>3</v>
      </c>
      <c r="X84">
        <v>3</v>
      </c>
      <c r="Y84">
        <v>4</v>
      </c>
      <c r="Z84">
        <v>27</v>
      </c>
    </row>
    <row r="85" spans="1:26" x14ac:dyDescent="0.3">
      <c r="A85">
        <v>32245</v>
      </c>
      <c r="B85">
        <v>0</v>
      </c>
      <c r="C85">
        <v>1994</v>
      </c>
      <c r="D85" s="1">
        <v>45224.898622685185</v>
      </c>
      <c r="E85" t="s">
        <v>27</v>
      </c>
      <c r="F85">
        <v>3</v>
      </c>
      <c r="G85">
        <v>4</v>
      </c>
      <c r="H85">
        <v>3</v>
      </c>
      <c r="I85">
        <v>3</v>
      </c>
      <c r="J85">
        <v>5</v>
      </c>
      <c r="K85">
        <v>4</v>
      </c>
      <c r="L85">
        <v>4</v>
      </c>
      <c r="M85">
        <v>4</v>
      </c>
      <c r="N85">
        <v>2</v>
      </c>
      <c r="O85">
        <v>3</v>
      </c>
      <c r="P85">
        <v>6</v>
      </c>
      <c r="Q85">
        <v>6</v>
      </c>
      <c r="R85">
        <v>3</v>
      </c>
      <c r="S85">
        <v>3</v>
      </c>
      <c r="T85">
        <v>5</v>
      </c>
      <c r="U85">
        <v>4</v>
      </c>
      <c r="V85">
        <v>4</v>
      </c>
      <c r="W85">
        <v>3</v>
      </c>
      <c r="X85">
        <v>4</v>
      </c>
      <c r="Y85">
        <v>3</v>
      </c>
      <c r="Z85">
        <v>56</v>
      </c>
    </row>
    <row r="86" spans="1:26" x14ac:dyDescent="0.3">
      <c r="A86">
        <v>32285</v>
      </c>
      <c r="B86">
        <v>0</v>
      </c>
      <c r="C86">
        <v>1990</v>
      </c>
      <c r="D86" s="1">
        <v>45224.934571759259</v>
      </c>
      <c r="E86" t="s">
        <v>32</v>
      </c>
      <c r="F86">
        <v>4</v>
      </c>
      <c r="G86">
        <v>5</v>
      </c>
      <c r="H86">
        <v>4</v>
      </c>
      <c r="I86">
        <v>2</v>
      </c>
      <c r="J86">
        <v>5</v>
      </c>
      <c r="K86">
        <v>2</v>
      </c>
      <c r="L86">
        <v>4</v>
      </c>
      <c r="M86">
        <v>1</v>
      </c>
      <c r="N86">
        <v>3</v>
      </c>
      <c r="O86">
        <v>3</v>
      </c>
      <c r="P86">
        <v>8</v>
      </c>
      <c r="Q86">
        <v>8</v>
      </c>
      <c r="R86">
        <v>4</v>
      </c>
      <c r="S86">
        <v>3</v>
      </c>
      <c r="T86">
        <v>5</v>
      </c>
      <c r="U86">
        <v>4</v>
      </c>
      <c r="V86">
        <v>4</v>
      </c>
      <c r="W86">
        <v>3</v>
      </c>
      <c r="X86">
        <v>6</v>
      </c>
      <c r="Y86">
        <v>8</v>
      </c>
      <c r="Z86">
        <v>76</v>
      </c>
    </row>
    <row r="87" spans="1:26" x14ac:dyDescent="0.3">
      <c r="A87">
        <v>32306</v>
      </c>
      <c r="B87">
        <v>0</v>
      </c>
      <c r="C87">
        <v>1978</v>
      </c>
      <c r="D87" s="1">
        <v>45224.972314814811</v>
      </c>
      <c r="E87" t="s">
        <v>26</v>
      </c>
      <c r="F87">
        <v>4</v>
      </c>
      <c r="G87">
        <v>5</v>
      </c>
      <c r="H87">
        <v>4</v>
      </c>
      <c r="I87">
        <v>4</v>
      </c>
      <c r="J87">
        <v>5</v>
      </c>
      <c r="K87">
        <v>5</v>
      </c>
      <c r="L87">
        <v>5</v>
      </c>
      <c r="M87">
        <v>5</v>
      </c>
      <c r="N87">
        <v>5</v>
      </c>
      <c r="O87">
        <v>5</v>
      </c>
      <c r="P87">
        <v>6</v>
      </c>
      <c r="Q87">
        <v>4</v>
      </c>
      <c r="R87">
        <v>3</v>
      </c>
      <c r="S87">
        <v>4</v>
      </c>
      <c r="T87">
        <v>3</v>
      </c>
      <c r="U87">
        <v>5</v>
      </c>
      <c r="V87">
        <v>4</v>
      </c>
      <c r="W87">
        <v>3</v>
      </c>
      <c r="X87">
        <v>3</v>
      </c>
      <c r="Y87">
        <v>6</v>
      </c>
      <c r="Z87">
        <v>5</v>
      </c>
    </row>
    <row r="88" spans="1:26" x14ac:dyDescent="0.3">
      <c r="A88">
        <v>32369</v>
      </c>
      <c r="B88">
        <v>0</v>
      </c>
      <c r="C88">
        <v>1997</v>
      </c>
      <c r="D88" s="1">
        <v>45225.306574074071</v>
      </c>
      <c r="E88" t="s">
        <v>37</v>
      </c>
      <c r="F88">
        <v>2</v>
      </c>
      <c r="G88">
        <v>2</v>
      </c>
      <c r="H88">
        <v>1</v>
      </c>
      <c r="I88">
        <v>2</v>
      </c>
      <c r="J88">
        <v>1</v>
      </c>
      <c r="K88">
        <v>1</v>
      </c>
      <c r="L88">
        <v>1</v>
      </c>
      <c r="M88">
        <v>1</v>
      </c>
      <c r="N88">
        <v>3</v>
      </c>
      <c r="O88">
        <v>3</v>
      </c>
      <c r="P88">
        <v>3</v>
      </c>
      <c r="Q88">
        <v>3</v>
      </c>
      <c r="R88">
        <v>2</v>
      </c>
      <c r="S88">
        <v>3</v>
      </c>
      <c r="T88">
        <v>2</v>
      </c>
      <c r="U88">
        <v>2</v>
      </c>
      <c r="V88">
        <v>3</v>
      </c>
      <c r="W88">
        <v>3</v>
      </c>
      <c r="X88">
        <v>3</v>
      </c>
      <c r="Y88">
        <v>3</v>
      </c>
      <c r="Z88">
        <v>5</v>
      </c>
    </row>
    <row r="89" spans="1:26" x14ac:dyDescent="0.3">
      <c r="A89">
        <v>32407</v>
      </c>
      <c r="B89">
        <v>0</v>
      </c>
      <c r="C89">
        <v>1982</v>
      </c>
      <c r="D89" s="1">
        <v>45225.370983796296</v>
      </c>
      <c r="E89" t="s">
        <v>27</v>
      </c>
      <c r="F89">
        <v>5</v>
      </c>
      <c r="G89">
        <v>5</v>
      </c>
      <c r="H89">
        <v>5</v>
      </c>
      <c r="I89">
        <v>4</v>
      </c>
      <c r="J89">
        <v>5</v>
      </c>
      <c r="K89">
        <v>5</v>
      </c>
      <c r="L89">
        <v>5</v>
      </c>
      <c r="M89">
        <v>2</v>
      </c>
      <c r="N89">
        <v>4</v>
      </c>
      <c r="O89">
        <v>4</v>
      </c>
      <c r="P89">
        <v>4</v>
      </c>
      <c r="Q89">
        <v>4</v>
      </c>
      <c r="R89">
        <v>8</v>
      </c>
      <c r="S89">
        <v>42</v>
      </c>
      <c r="T89">
        <v>3</v>
      </c>
      <c r="U89">
        <v>7</v>
      </c>
      <c r="V89">
        <v>110</v>
      </c>
      <c r="W89">
        <v>4</v>
      </c>
      <c r="X89">
        <v>5</v>
      </c>
      <c r="Y89">
        <v>3</v>
      </c>
      <c r="Z89">
        <v>20</v>
      </c>
    </row>
    <row r="90" spans="1:26" x14ac:dyDescent="0.3">
      <c r="A90">
        <v>32453</v>
      </c>
      <c r="B90">
        <v>0</v>
      </c>
      <c r="C90">
        <v>1972</v>
      </c>
      <c r="D90" s="1">
        <v>45225.437754629631</v>
      </c>
      <c r="E90" t="s">
        <v>27</v>
      </c>
      <c r="F90">
        <v>4</v>
      </c>
      <c r="G90">
        <v>4</v>
      </c>
      <c r="H90">
        <v>4</v>
      </c>
      <c r="I90">
        <v>4</v>
      </c>
      <c r="J90">
        <v>4</v>
      </c>
      <c r="K90">
        <v>3</v>
      </c>
      <c r="L90">
        <v>4</v>
      </c>
      <c r="M90">
        <v>3</v>
      </c>
      <c r="N90">
        <v>4</v>
      </c>
      <c r="O90">
        <v>3</v>
      </c>
      <c r="P90">
        <v>5</v>
      </c>
      <c r="Q90">
        <v>8</v>
      </c>
      <c r="R90">
        <v>2</v>
      </c>
      <c r="S90">
        <v>3</v>
      </c>
      <c r="T90">
        <v>4</v>
      </c>
      <c r="U90">
        <v>6</v>
      </c>
      <c r="V90">
        <v>4</v>
      </c>
      <c r="W90">
        <v>4</v>
      </c>
      <c r="X90">
        <v>10</v>
      </c>
      <c r="Y90">
        <v>3</v>
      </c>
      <c r="Z90">
        <v>54</v>
      </c>
    </row>
    <row r="91" spans="1:26" x14ac:dyDescent="0.3">
      <c r="A91">
        <v>32566</v>
      </c>
      <c r="B91">
        <v>1</v>
      </c>
      <c r="C91">
        <v>1972</v>
      </c>
      <c r="D91" s="1">
        <v>45225.553356481483</v>
      </c>
      <c r="E91" t="s">
        <v>27</v>
      </c>
      <c r="F91">
        <v>3</v>
      </c>
      <c r="G91">
        <v>2</v>
      </c>
      <c r="H91">
        <v>3</v>
      </c>
      <c r="I91">
        <v>4</v>
      </c>
      <c r="J91">
        <v>2</v>
      </c>
      <c r="K91">
        <v>4</v>
      </c>
      <c r="L91">
        <v>4</v>
      </c>
      <c r="M91">
        <v>2</v>
      </c>
      <c r="N91">
        <v>4</v>
      </c>
      <c r="O91">
        <v>4</v>
      </c>
      <c r="P91">
        <v>8</v>
      </c>
      <c r="Q91">
        <v>11</v>
      </c>
      <c r="R91">
        <v>4</v>
      </c>
      <c r="S91">
        <v>6</v>
      </c>
      <c r="T91">
        <v>4</v>
      </c>
      <c r="U91">
        <v>11</v>
      </c>
      <c r="V91">
        <v>10</v>
      </c>
      <c r="W91">
        <v>7</v>
      </c>
      <c r="X91">
        <v>5</v>
      </c>
      <c r="Y91">
        <v>4</v>
      </c>
      <c r="Z91">
        <v>63</v>
      </c>
    </row>
    <row r="92" spans="1:26" x14ac:dyDescent="0.3">
      <c r="A92">
        <v>32584</v>
      </c>
      <c r="B92">
        <v>1</v>
      </c>
      <c r="C92">
        <v>1981</v>
      </c>
      <c r="D92" s="1">
        <v>45225.597002314818</v>
      </c>
      <c r="E92" t="s">
        <v>58</v>
      </c>
      <c r="F92">
        <v>4</v>
      </c>
      <c r="G92">
        <v>4</v>
      </c>
      <c r="H92">
        <v>3</v>
      </c>
      <c r="I92">
        <v>3</v>
      </c>
      <c r="J92">
        <v>4</v>
      </c>
      <c r="K92">
        <v>2</v>
      </c>
      <c r="L92">
        <v>4</v>
      </c>
      <c r="M92">
        <v>2</v>
      </c>
      <c r="N92">
        <v>2</v>
      </c>
      <c r="O92">
        <v>3</v>
      </c>
      <c r="P92">
        <v>4</v>
      </c>
      <c r="Q92">
        <v>5</v>
      </c>
      <c r="R92">
        <v>3</v>
      </c>
      <c r="S92">
        <v>1</v>
      </c>
      <c r="T92">
        <v>4</v>
      </c>
      <c r="U92">
        <v>6</v>
      </c>
      <c r="V92">
        <v>2</v>
      </c>
      <c r="W92">
        <v>3</v>
      </c>
      <c r="X92">
        <v>5</v>
      </c>
      <c r="Y92">
        <v>2</v>
      </c>
      <c r="Z92">
        <v>47</v>
      </c>
    </row>
    <row r="93" spans="1:26" x14ac:dyDescent="0.3">
      <c r="A93">
        <v>32601</v>
      </c>
      <c r="B93">
        <v>0</v>
      </c>
      <c r="C93">
        <v>1987</v>
      </c>
      <c r="D93" s="1">
        <v>45225.615601851852</v>
      </c>
      <c r="E93" t="s">
        <v>27</v>
      </c>
      <c r="F93">
        <v>3</v>
      </c>
      <c r="G93">
        <v>4</v>
      </c>
      <c r="H93">
        <v>3</v>
      </c>
      <c r="I93">
        <v>4</v>
      </c>
      <c r="J93">
        <v>5</v>
      </c>
      <c r="K93">
        <v>5</v>
      </c>
      <c r="L93">
        <v>5</v>
      </c>
      <c r="M93">
        <v>2</v>
      </c>
      <c r="N93">
        <v>2</v>
      </c>
      <c r="O93">
        <v>5</v>
      </c>
      <c r="P93">
        <v>9</v>
      </c>
      <c r="Q93">
        <v>8</v>
      </c>
      <c r="R93">
        <v>4</v>
      </c>
      <c r="S93">
        <v>3</v>
      </c>
      <c r="T93">
        <v>3</v>
      </c>
      <c r="U93">
        <v>4</v>
      </c>
      <c r="V93">
        <v>2</v>
      </c>
      <c r="W93">
        <v>9</v>
      </c>
      <c r="X93">
        <v>6</v>
      </c>
      <c r="Y93">
        <v>3</v>
      </c>
      <c r="Z93">
        <v>57</v>
      </c>
    </row>
    <row r="94" spans="1:26" x14ac:dyDescent="0.3">
      <c r="A94">
        <v>32665</v>
      </c>
      <c r="B94">
        <v>1</v>
      </c>
      <c r="C94">
        <v>1980</v>
      </c>
      <c r="D94" s="1">
        <v>45225.653240740743</v>
      </c>
      <c r="E94" t="s">
        <v>27</v>
      </c>
      <c r="F94">
        <v>3</v>
      </c>
      <c r="G94">
        <v>2</v>
      </c>
      <c r="H94">
        <v>4</v>
      </c>
      <c r="I94">
        <v>4</v>
      </c>
      <c r="J94">
        <v>5</v>
      </c>
      <c r="K94">
        <v>2</v>
      </c>
      <c r="L94">
        <v>4</v>
      </c>
      <c r="M94">
        <v>2</v>
      </c>
      <c r="N94">
        <v>1</v>
      </c>
      <c r="O94">
        <v>5</v>
      </c>
      <c r="P94">
        <v>8</v>
      </c>
      <c r="Q94">
        <v>10</v>
      </c>
      <c r="R94">
        <v>4</v>
      </c>
      <c r="S94">
        <v>5</v>
      </c>
      <c r="T94">
        <v>3</v>
      </c>
      <c r="U94">
        <v>8</v>
      </c>
      <c r="V94">
        <v>6</v>
      </c>
      <c r="W94">
        <v>3</v>
      </c>
      <c r="X94">
        <v>3</v>
      </c>
      <c r="Y94">
        <v>8</v>
      </c>
      <c r="Z94">
        <v>71</v>
      </c>
    </row>
    <row r="95" spans="1:26" x14ac:dyDescent="0.3">
      <c r="A95">
        <v>32668</v>
      </c>
      <c r="B95">
        <v>0</v>
      </c>
      <c r="C95">
        <v>1987</v>
      </c>
      <c r="D95" s="1">
        <v>45225.671030092592</v>
      </c>
      <c r="E95" t="s">
        <v>26</v>
      </c>
      <c r="F95">
        <v>4</v>
      </c>
      <c r="G95">
        <v>4</v>
      </c>
      <c r="H95">
        <v>3</v>
      </c>
      <c r="I95">
        <v>3</v>
      </c>
      <c r="J95">
        <v>4</v>
      </c>
      <c r="K95">
        <v>4</v>
      </c>
      <c r="L95">
        <v>4</v>
      </c>
      <c r="M95">
        <v>2</v>
      </c>
      <c r="N95">
        <v>4</v>
      </c>
      <c r="O95">
        <v>4</v>
      </c>
      <c r="P95">
        <v>6</v>
      </c>
      <c r="Q95">
        <v>70</v>
      </c>
      <c r="R95">
        <v>3</v>
      </c>
      <c r="S95">
        <v>3</v>
      </c>
      <c r="T95">
        <v>3</v>
      </c>
      <c r="U95">
        <v>2</v>
      </c>
      <c r="V95">
        <v>7</v>
      </c>
      <c r="W95">
        <v>4</v>
      </c>
      <c r="X95">
        <v>3</v>
      </c>
      <c r="Y95">
        <v>3</v>
      </c>
      <c r="Z95">
        <v>50</v>
      </c>
    </row>
    <row r="96" spans="1:26" x14ac:dyDescent="0.3">
      <c r="A96">
        <v>32785</v>
      </c>
      <c r="B96">
        <v>0</v>
      </c>
      <c r="C96">
        <v>1980</v>
      </c>
      <c r="D96" s="1">
        <v>45225.773194444446</v>
      </c>
      <c r="E96" t="s">
        <v>59</v>
      </c>
      <c r="F96">
        <v>2</v>
      </c>
      <c r="G96">
        <v>4</v>
      </c>
      <c r="H96">
        <v>5</v>
      </c>
      <c r="I96">
        <v>4</v>
      </c>
      <c r="J96">
        <v>5</v>
      </c>
      <c r="K96">
        <v>4</v>
      </c>
      <c r="L96">
        <v>4</v>
      </c>
      <c r="M96">
        <v>2</v>
      </c>
      <c r="N96">
        <v>3</v>
      </c>
      <c r="O96">
        <v>3</v>
      </c>
      <c r="P96">
        <v>5</v>
      </c>
      <c r="Q96">
        <v>5</v>
      </c>
      <c r="R96">
        <v>3</v>
      </c>
      <c r="S96">
        <v>3</v>
      </c>
      <c r="T96">
        <v>4</v>
      </c>
      <c r="U96">
        <v>3</v>
      </c>
      <c r="V96">
        <v>3</v>
      </c>
      <c r="W96">
        <v>3</v>
      </c>
      <c r="X96">
        <v>4</v>
      </c>
      <c r="Y96">
        <v>4</v>
      </c>
      <c r="Z96">
        <v>62</v>
      </c>
    </row>
    <row r="97" spans="1:26" x14ac:dyDescent="0.3">
      <c r="A97">
        <v>32792</v>
      </c>
      <c r="B97">
        <v>0</v>
      </c>
      <c r="C97">
        <v>1990</v>
      </c>
      <c r="D97" s="1">
        <v>45225.779386574075</v>
      </c>
      <c r="E97" t="s">
        <v>27</v>
      </c>
      <c r="F97">
        <v>4</v>
      </c>
      <c r="G97">
        <v>4</v>
      </c>
      <c r="H97">
        <v>4</v>
      </c>
      <c r="I97">
        <v>3</v>
      </c>
      <c r="J97">
        <v>5</v>
      </c>
      <c r="K97">
        <v>5</v>
      </c>
      <c r="L97">
        <v>5</v>
      </c>
      <c r="M97">
        <v>4</v>
      </c>
      <c r="N97">
        <v>3</v>
      </c>
      <c r="O97">
        <v>3</v>
      </c>
      <c r="P97">
        <v>9</v>
      </c>
      <c r="Q97">
        <v>5</v>
      </c>
      <c r="R97">
        <v>10</v>
      </c>
      <c r="S97">
        <v>5</v>
      </c>
      <c r="T97">
        <v>4</v>
      </c>
      <c r="U97">
        <v>4</v>
      </c>
      <c r="V97">
        <v>6</v>
      </c>
      <c r="W97">
        <v>6</v>
      </c>
      <c r="X97">
        <v>9</v>
      </c>
      <c r="Y97">
        <v>8</v>
      </c>
      <c r="Z97">
        <v>53</v>
      </c>
    </row>
    <row r="98" spans="1:26" x14ac:dyDescent="0.3">
      <c r="A98">
        <v>32888</v>
      </c>
      <c r="B98">
        <v>0</v>
      </c>
      <c r="C98">
        <v>1972</v>
      </c>
      <c r="D98" s="1">
        <v>45225.908009259256</v>
      </c>
      <c r="E98" t="s">
        <v>27</v>
      </c>
      <c r="F98">
        <v>4</v>
      </c>
      <c r="G98">
        <v>5</v>
      </c>
      <c r="H98">
        <v>4</v>
      </c>
      <c r="I98">
        <v>3</v>
      </c>
      <c r="J98">
        <v>5</v>
      </c>
      <c r="K98">
        <v>5</v>
      </c>
      <c r="L98">
        <v>5</v>
      </c>
      <c r="M98">
        <v>5</v>
      </c>
      <c r="N98">
        <v>5</v>
      </c>
      <c r="O98">
        <v>4</v>
      </c>
      <c r="P98">
        <v>8</v>
      </c>
      <c r="Q98">
        <v>4</v>
      </c>
      <c r="R98">
        <v>3</v>
      </c>
      <c r="S98">
        <v>3</v>
      </c>
      <c r="T98">
        <v>4</v>
      </c>
      <c r="U98">
        <v>3</v>
      </c>
      <c r="V98">
        <v>4</v>
      </c>
      <c r="W98">
        <v>2</v>
      </c>
      <c r="X98">
        <v>3</v>
      </c>
      <c r="Y98">
        <v>3</v>
      </c>
      <c r="Z98">
        <v>25</v>
      </c>
    </row>
    <row r="99" spans="1:26" x14ac:dyDescent="0.3">
      <c r="A99">
        <v>32998</v>
      </c>
      <c r="B99">
        <v>0</v>
      </c>
      <c r="C99">
        <v>1980</v>
      </c>
      <c r="D99" s="1">
        <v>45226.354930555557</v>
      </c>
      <c r="E99" t="s">
        <v>60</v>
      </c>
      <c r="F99">
        <v>5</v>
      </c>
      <c r="G99">
        <v>4</v>
      </c>
      <c r="H99">
        <v>5</v>
      </c>
      <c r="I99">
        <v>4</v>
      </c>
      <c r="J99">
        <v>4</v>
      </c>
      <c r="K99">
        <v>4</v>
      </c>
      <c r="L99">
        <v>4</v>
      </c>
      <c r="M99">
        <v>4</v>
      </c>
      <c r="N99">
        <v>3</v>
      </c>
      <c r="O99">
        <v>5</v>
      </c>
      <c r="P99">
        <v>13</v>
      </c>
      <c r="Q99">
        <v>16</v>
      </c>
      <c r="R99">
        <v>8</v>
      </c>
      <c r="S99">
        <v>23</v>
      </c>
      <c r="T99">
        <v>18</v>
      </c>
      <c r="U99">
        <v>16</v>
      </c>
      <c r="V99">
        <v>4</v>
      </c>
      <c r="W99">
        <v>9</v>
      </c>
      <c r="X99">
        <v>26</v>
      </c>
      <c r="Y99">
        <v>20</v>
      </c>
      <c r="Z99">
        <v>43</v>
      </c>
    </row>
    <row r="100" spans="1:26" x14ac:dyDescent="0.3">
      <c r="A100">
        <v>33003</v>
      </c>
      <c r="B100">
        <v>0</v>
      </c>
      <c r="C100">
        <v>2000</v>
      </c>
      <c r="D100" s="1">
        <v>45226.376261574071</v>
      </c>
      <c r="E100" t="s">
        <v>26</v>
      </c>
      <c r="F100">
        <v>3</v>
      </c>
      <c r="G100">
        <v>3</v>
      </c>
      <c r="H100">
        <v>3</v>
      </c>
      <c r="I100">
        <v>3</v>
      </c>
      <c r="J100">
        <v>3</v>
      </c>
      <c r="K100">
        <v>3</v>
      </c>
      <c r="L100">
        <v>3</v>
      </c>
      <c r="M100">
        <v>2</v>
      </c>
      <c r="N100">
        <v>4</v>
      </c>
      <c r="O100">
        <v>3</v>
      </c>
      <c r="P100">
        <v>2</v>
      </c>
      <c r="Q100">
        <v>1</v>
      </c>
      <c r="R100">
        <v>2</v>
      </c>
      <c r="S100">
        <v>5</v>
      </c>
      <c r="T100">
        <v>5</v>
      </c>
      <c r="U100">
        <v>8</v>
      </c>
      <c r="V100">
        <v>2</v>
      </c>
      <c r="W100">
        <v>2</v>
      </c>
      <c r="X100">
        <v>5</v>
      </c>
      <c r="Y100">
        <v>4</v>
      </c>
      <c r="Z100">
        <v>43</v>
      </c>
    </row>
    <row r="101" spans="1:26" x14ac:dyDescent="0.3">
      <c r="A101">
        <v>33022</v>
      </c>
      <c r="B101">
        <v>0</v>
      </c>
      <c r="C101">
        <v>1974</v>
      </c>
      <c r="D101" s="1">
        <v>45226.405439814815</v>
      </c>
      <c r="E101" t="s">
        <v>61</v>
      </c>
      <c r="F101">
        <v>5</v>
      </c>
      <c r="G101">
        <v>4</v>
      </c>
      <c r="H101">
        <v>3</v>
      </c>
      <c r="I101">
        <v>4</v>
      </c>
      <c r="J101">
        <v>4</v>
      </c>
      <c r="K101">
        <v>4</v>
      </c>
      <c r="L101">
        <v>3</v>
      </c>
      <c r="M101">
        <v>3</v>
      </c>
      <c r="N101">
        <v>4</v>
      </c>
      <c r="O101">
        <v>4</v>
      </c>
      <c r="P101">
        <v>11</v>
      </c>
      <c r="Q101">
        <v>18</v>
      </c>
      <c r="R101">
        <v>7</v>
      </c>
      <c r="S101">
        <v>5</v>
      </c>
      <c r="T101">
        <v>6</v>
      </c>
      <c r="U101">
        <v>3</v>
      </c>
      <c r="V101">
        <v>7</v>
      </c>
      <c r="W101">
        <v>3</v>
      </c>
      <c r="X101">
        <v>5</v>
      </c>
      <c r="Y101">
        <v>4</v>
      </c>
      <c r="Z101">
        <v>55</v>
      </c>
    </row>
    <row r="102" spans="1:26" x14ac:dyDescent="0.3">
      <c r="A102">
        <v>33027</v>
      </c>
      <c r="B102">
        <v>0</v>
      </c>
      <c r="C102">
        <v>1980</v>
      </c>
      <c r="D102" s="1">
        <v>45226.440243055556</v>
      </c>
      <c r="E102" t="s">
        <v>32</v>
      </c>
      <c r="F102">
        <v>4</v>
      </c>
      <c r="G102">
        <v>1</v>
      </c>
      <c r="H102">
        <v>2</v>
      </c>
      <c r="I102">
        <v>2</v>
      </c>
      <c r="J102">
        <v>1</v>
      </c>
      <c r="K102">
        <v>1</v>
      </c>
      <c r="L102">
        <v>4</v>
      </c>
      <c r="M102">
        <v>1</v>
      </c>
      <c r="N102">
        <v>1</v>
      </c>
      <c r="O102">
        <v>2</v>
      </c>
      <c r="P102">
        <v>5</v>
      </c>
      <c r="Q102">
        <v>5</v>
      </c>
      <c r="R102">
        <v>6</v>
      </c>
      <c r="S102">
        <v>5</v>
      </c>
      <c r="T102">
        <v>6</v>
      </c>
      <c r="U102">
        <v>4</v>
      </c>
      <c r="V102">
        <v>8</v>
      </c>
      <c r="W102">
        <v>3</v>
      </c>
      <c r="X102">
        <v>4</v>
      </c>
      <c r="Y102">
        <v>7</v>
      </c>
      <c r="Z102">
        <v>10</v>
      </c>
    </row>
    <row r="103" spans="1:26" x14ac:dyDescent="0.3">
      <c r="A103">
        <v>33028</v>
      </c>
      <c r="B103">
        <v>0</v>
      </c>
      <c r="C103">
        <v>1999</v>
      </c>
      <c r="D103" s="1">
        <v>45226.444803240738</v>
      </c>
      <c r="E103" t="s">
        <v>26</v>
      </c>
      <c r="F103">
        <v>1</v>
      </c>
      <c r="G103">
        <v>3</v>
      </c>
      <c r="H103">
        <v>3</v>
      </c>
      <c r="I103">
        <v>3</v>
      </c>
      <c r="J103">
        <v>3</v>
      </c>
      <c r="K103">
        <v>2</v>
      </c>
      <c r="L103">
        <v>2</v>
      </c>
      <c r="M103">
        <v>1</v>
      </c>
      <c r="N103">
        <v>3</v>
      </c>
      <c r="O103">
        <v>4</v>
      </c>
      <c r="P103">
        <v>5</v>
      </c>
      <c r="Q103">
        <v>6</v>
      </c>
      <c r="R103">
        <v>4</v>
      </c>
      <c r="S103">
        <v>4</v>
      </c>
      <c r="T103">
        <v>4</v>
      </c>
      <c r="U103">
        <v>11</v>
      </c>
      <c r="V103">
        <v>4</v>
      </c>
      <c r="W103">
        <v>5</v>
      </c>
      <c r="X103">
        <v>5</v>
      </c>
      <c r="Y103">
        <v>4</v>
      </c>
      <c r="Z103">
        <v>39</v>
      </c>
    </row>
    <row r="104" spans="1:26" x14ac:dyDescent="0.3">
      <c r="A104">
        <v>33065</v>
      </c>
      <c r="B104">
        <v>0</v>
      </c>
      <c r="C104">
        <v>1986</v>
      </c>
      <c r="D104" s="1">
        <v>45226.530856481484</v>
      </c>
      <c r="E104" t="s">
        <v>27</v>
      </c>
      <c r="F104">
        <v>3</v>
      </c>
      <c r="G104">
        <v>3</v>
      </c>
      <c r="H104">
        <v>3</v>
      </c>
      <c r="I104">
        <v>3</v>
      </c>
      <c r="J104">
        <v>4</v>
      </c>
      <c r="K104">
        <v>2</v>
      </c>
      <c r="L104">
        <v>4</v>
      </c>
      <c r="M104">
        <v>1</v>
      </c>
      <c r="N104">
        <v>1</v>
      </c>
      <c r="O104">
        <v>3</v>
      </c>
      <c r="P104">
        <v>5</v>
      </c>
      <c r="Q104">
        <v>7</v>
      </c>
      <c r="R104">
        <v>3</v>
      </c>
      <c r="S104">
        <v>3</v>
      </c>
      <c r="T104">
        <v>3</v>
      </c>
      <c r="U104">
        <v>3</v>
      </c>
      <c r="V104">
        <v>3</v>
      </c>
      <c r="W104">
        <v>4</v>
      </c>
      <c r="X104">
        <v>3</v>
      </c>
      <c r="Y104">
        <v>3</v>
      </c>
      <c r="Z104">
        <v>35</v>
      </c>
    </row>
    <row r="105" spans="1:26" x14ac:dyDescent="0.3">
      <c r="A105">
        <v>33062</v>
      </c>
      <c r="B105">
        <v>0</v>
      </c>
      <c r="C105">
        <v>1978</v>
      </c>
      <c r="D105" s="1">
        <v>45226.540231481478</v>
      </c>
      <c r="E105" t="s">
        <v>26</v>
      </c>
      <c r="F105">
        <v>5</v>
      </c>
      <c r="G105">
        <v>5</v>
      </c>
      <c r="H105">
        <v>3</v>
      </c>
      <c r="I105">
        <v>4</v>
      </c>
      <c r="J105">
        <v>5</v>
      </c>
      <c r="K105">
        <v>5</v>
      </c>
      <c r="L105">
        <v>5</v>
      </c>
      <c r="M105">
        <v>5</v>
      </c>
      <c r="N105">
        <v>3</v>
      </c>
      <c r="O105">
        <v>5</v>
      </c>
      <c r="P105">
        <v>7</v>
      </c>
      <c r="Q105">
        <v>4</v>
      </c>
      <c r="R105">
        <v>4</v>
      </c>
      <c r="S105">
        <v>4</v>
      </c>
      <c r="T105">
        <v>3</v>
      </c>
      <c r="U105">
        <v>2</v>
      </c>
      <c r="V105">
        <v>2</v>
      </c>
      <c r="W105">
        <v>2</v>
      </c>
      <c r="X105">
        <v>7</v>
      </c>
      <c r="Y105">
        <v>3</v>
      </c>
      <c r="Z105">
        <v>14</v>
      </c>
    </row>
    <row r="106" spans="1:26" x14ac:dyDescent="0.3">
      <c r="A106">
        <v>33100</v>
      </c>
      <c r="B106">
        <v>0</v>
      </c>
      <c r="C106">
        <v>1988</v>
      </c>
      <c r="D106" s="1">
        <v>45226.668217592596</v>
      </c>
      <c r="E106" t="s">
        <v>62</v>
      </c>
      <c r="F106">
        <v>3</v>
      </c>
      <c r="G106">
        <v>2</v>
      </c>
      <c r="H106">
        <v>2</v>
      </c>
      <c r="I106">
        <v>2</v>
      </c>
      <c r="J106">
        <v>3</v>
      </c>
      <c r="K106">
        <v>2</v>
      </c>
      <c r="L106">
        <v>2</v>
      </c>
      <c r="M106">
        <v>3</v>
      </c>
      <c r="N106">
        <v>2</v>
      </c>
      <c r="O106">
        <v>2</v>
      </c>
      <c r="P106">
        <v>21</v>
      </c>
      <c r="Q106">
        <v>11</v>
      </c>
      <c r="R106">
        <v>21</v>
      </c>
      <c r="S106">
        <v>21</v>
      </c>
      <c r="T106">
        <v>15</v>
      </c>
      <c r="U106">
        <v>6</v>
      </c>
      <c r="V106">
        <v>71</v>
      </c>
      <c r="W106">
        <v>10</v>
      </c>
      <c r="X106">
        <v>23</v>
      </c>
      <c r="Y106">
        <v>9</v>
      </c>
      <c r="Z106">
        <v>12</v>
      </c>
    </row>
    <row r="107" spans="1:26" x14ac:dyDescent="0.3">
      <c r="A107">
        <v>33104</v>
      </c>
      <c r="B107">
        <v>0</v>
      </c>
      <c r="C107">
        <v>1980</v>
      </c>
      <c r="D107" s="1">
        <v>45226.67690972222</v>
      </c>
      <c r="E107" t="s">
        <v>63</v>
      </c>
      <c r="F107">
        <v>4</v>
      </c>
      <c r="G107">
        <v>2</v>
      </c>
      <c r="H107">
        <v>5</v>
      </c>
      <c r="I107">
        <v>5</v>
      </c>
      <c r="J107">
        <v>5</v>
      </c>
      <c r="K107">
        <v>5</v>
      </c>
      <c r="L107">
        <v>5</v>
      </c>
      <c r="M107">
        <v>5</v>
      </c>
      <c r="N107">
        <v>5</v>
      </c>
      <c r="O107">
        <v>4</v>
      </c>
      <c r="P107">
        <v>7</v>
      </c>
      <c r="Q107">
        <v>32</v>
      </c>
      <c r="R107">
        <v>6</v>
      </c>
      <c r="S107">
        <v>4</v>
      </c>
      <c r="T107">
        <v>3</v>
      </c>
      <c r="U107">
        <v>5</v>
      </c>
      <c r="V107">
        <v>5</v>
      </c>
      <c r="W107">
        <v>3</v>
      </c>
      <c r="X107">
        <v>3</v>
      </c>
      <c r="Y107">
        <v>7</v>
      </c>
      <c r="Z107">
        <v>36</v>
      </c>
    </row>
    <row r="108" spans="1:26" x14ac:dyDescent="0.3">
      <c r="A108">
        <v>33107</v>
      </c>
      <c r="B108">
        <v>1</v>
      </c>
      <c r="C108">
        <v>1994</v>
      </c>
      <c r="D108" s="1">
        <v>45226.688275462962</v>
      </c>
      <c r="E108" t="s">
        <v>37</v>
      </c>
      <c r="F108">
        <v>1</v>
      </c>
      <c r="G108">
        <v>1</v>
      </c>
      <c r="H108">
        <v>3</v>
      </c>
      <c r="I108">
        <v>2</v>
      </c>
      <c r="J108">
        <v>2</v>
      </c>
      <c r="K108">
        <v>1</v>
      </c>
      <c r="L108">
        <v>2</v>
      </c>
      <c r="M108">
        <v>1</v>
      </c>
      <c r="N108">
        <v>1</v>
      </c>
      <c r="O108">
        <v>3</v>
      </c>
      <c r="P108">
        <v>8</v>
      </c>
      <c r="Q108">
        <v>4</v>
      </c>
      <c r="R108">
        <v>3</v>
      </c>
      <c r="S108">
        <v>5</v>
      </c>
      <c r="T108">
        <v>4</v>
      </c>
      <c r="U108">
        <v>5</v>
      </c>
      <c r="V108">
        <v>3</v>
      </c>
      <c r="W108">
        <v>6</v>
      </c>
      <c r="X108">
        <v>3</v>
      </c>
      <c r="Y108">
        <v>4</v>
      </c>
      <c r="Z108">
        <v>5</v>
      </c>
    </row>
    <row r="109" spans="1:26" x14ac:dyDescent="0.3">
      <c r="A109">
        <v>33117</v>
      </c>
      <c r="B109">
        <v>0</v>
      </c>
      <c r="C109">
        <v>1976</v>
      </c>
      <c r="D109" s="1">
        <v>45226.706875000003</v>
      </c>
      <c r="E109" t="s">
        <v>64</v>
      </c>
      <c r="F109">
        <v>2</v>
      </c>
      <c r="G109">
        <v>2</v>
      </c>
      <c r="H109">
        <v>3</v>
      </c>
      <c r="I109">
        <v>3</v>
      </c>
      <c r="J109">
        <v>4</v>
      </c>
      <c r="K109">
        <v>2</v>
      </c>
      <c r="L109">
        <v>3</v>
      </c>
      <c r="M109">
        <v>2</v>
      </c>
      <c r="N109">
        <v>3</v>
      </c>
      <c r="O109">
        <v>4</v>
      </c>
      <c r="P109">
        <v>54</v>
      </c>
      <c r="Q109">
        <v>9</v>
      </c>
      <c r="R109">
        <v>8</v>
      </c>
      <c r="S109">
        <v>33</v>
      </c>
      <c r="T109">
        <v>19</v>
      </c>
      <c r="U109">
        <v>18</v>
      </c>
      <c r="V109">
        <v>24</v>
      </c>
      <c r="W109">
        <v>14</v>
      </c>
      <c r="X109">
        <v>18</v>
      </c>
      <c r="Y109">
        <v>27</v>
      </c>
      <c r="Z109">
        <v>40</v>
      </c>
    </row>
    <row r="110" spans="1:26" x14ac:dyDescent="0.3">
      <c r="A110">
        <v>33125</v>
      </c>
      <c r="B110">
        <v>0</v>
      </c>
      <c r="C110">
        <v>1976</v>
      </c>
      <c r="D110" s="1">
        <v>45226.7266087963</v>
      </c>
      <c r="E110" t="s">
        <v>27</v>
      </c>
      <c r="F110">
        <v>5</v>
      </c>
      <c r="G110">
        <v>4</v>
      </c>
      <c r="H110">
        <v>3</v>
      </c>
      <c r="I110">
        <v>4</v>
      </c>
      <c r="J110">
        <v>5</v>
      </c>
      <c r="K110">
        <v>5</v>
      </c>
      <c r="L110">
        <v>5</v>
      </c>
      <c r="M110">
        <v>5</v>
      </c>
      <c r="N110">
        <v>5</v>
      </c>
      <c r="O110">
        <v>5</v>
      </c>
      <c r="P110">
        <v>6</v>
      </c>
      <c r="Q110">
        <v>7</v>
      </c>
      <c r="R110">
        <v>8</v>
      </c>
      <c r="S110">
        <v>9</v>
      </c>
      <c r="T110">
        <v>5</v>
      </c>
      <c r="U110">
        <v>3</v>
      </c>
      <c r="V110">
        <v>4</v>
      </c>
      <c r="W110">
        <v>3</v>
      </c>
      <c r="X110">
        <v>6</v>
      </c>
      <c r="Y110">
        <v>3</v>
      </c>
      <c r="Z110">
        <v>8</v>
      </c>
    </row>
    <row r="111" spans="1:26" x14ac:dyDescent="0.3">
      <c r="A111">
        <v>33126</v>
      </c>
      <c r="B111">
        <v>0</v>
      </c>
      <c r="C111">
        <v>1979</v>
      </c>
      <c r="D111" s="1">
        <v>45226.72855324074</v>
      </c>
      <c r="E111" t="s">
        <v>26</v>
      </c>
      <c r="F111">
        <v>5</v>
      </c>
      <c r="G111">
        <v>4</v>
      </c>
      <c r="H111">
        <v>4</v>
      </c>
      <c r="I111">
        <v>5</v>
      </c>
      <c r="J111">
        <v>4</v>
      </c>
      <c r="K111">
        <v>4</v>
      </c>
      <c r="L111">
        <v>3</v>
      </c>
      <c r="M111">
        <v>3</v>
      </c>
      <c r="N111">
        <v>4</v>
      </c>
      <c r="O111">
        <v>3</v>
      </c>
      <c r="P111">
        <v>21</v>
      </c>
      <c r="Q111">
        <v>37</v>
      </c>
      <c r="R111">
        <v>20</v>
      </c>
      <c r="S111">
        <v>13</v>
      </c>
      <c r="T111">
        <v>10</v>
      </c>
      <c r="U111">
        <v>11</v>
      </c>
      <c r="V111">
        <v>9</v>
      </c>
      <c r="W111">
        <v>14</v>
      </c>
      <c r="X111">
        <v>12</v>
      </c>
      <c r="Y111">
        <v>9</v>
      </c>
      <c r="Z111">
        <v>57</v>
      </c>
    </row>
    <row r="112" spans="1:26" x14ac:dyDescent="0.3">
      <c r="A112">
        <v>33134</v>
      </c>
      <c r="B112">
        <v>0</v>
      </c>
      <c r="C112">
        <v>1976</v>
      </c>
      <c r="D112" s="1">
        <v>45226.778020833335</v>
      </c>
      <c r="E112" t="s">
        <v>65</v>
      </c>
      <c r="F112">
        <v>3</v>
      </c>
      <c r="G112">
        <v>2</v>
      </c>
      <c r="H112">
        <v>5</v>
      </c>
      <c r="I112">
        <v>4</v>
      </c>
      <c r="J112">
        <v>4</v>
      </c>
      <c r="K112">
        <v>3</v>
      </c>
      <c r="L112">
        <v>3</v>
      </c>
      <c r="M112">
        <v>2</v>
      </c>
      <c r="N112">
        <v>2</v>
      </c>
      <c r="O112">
        <v>4</v>
      </c>
      <c r="P112">
        <v>37</v>
      </c>
      <c r="Q112">
        <v>12</v>
      </c>
      <c r="R112">
        <v>15</v>
      </c>
      <c r="S112">
        <v>24</v>
      </c>
      <c r="T112">
        <v>15</v>
      </c>
      <c r="U112">
        <v>263</v>
      </c>
      <c r="V112">
        <v>27</v>
      </c>
      <c r="W112">
        <v>6</v>
      </c>
      <c r="X112">
        <v>44</v>
      </c>
      <c r="Y112">
        <v>7</v>
      </c>
      <c r="Z112">
        <v>65</v>
      </c>
    </row>
    <row r="113" spans="1:26" x14ac:dyDescent="0.3">
      <c r="A113">
        <v>33136</v>
      </c>
      <c r="B113">
        <v>0</v>
      </c>
      <c r="C113">
        <v>1978</v>
      </c>
      <c r="D113" s="1">
        <v>45226.778275462966</v>
      </c>
      <c r="E113" t="s">
        <v>26</v>
      </c>
      <c r="F113">
        <v>5</v>
      </c>
      <c r="G113">
        <v>2</v>
      </c>
      <c r="H113">
        <v>5</v>
      </c>
      <c r="I113">
        <v>3</v>
      </c>
      <c r="J113">
        <v>4</v>
      </c>
      <c r="K113">
        <v>3</v>
      </c>
      <c r="L113">
        <v>4</v>
      </c>
      <c r="M113">
        <v>2</v>
      </c>
      <c r="N113">
        <v>2</v>
      </c>
      <c r="O113">
        <v>4</v>
      </c>
      <c r="P113">
        <v>8</v>
      </c>
      <c r="Q113">
        <v>11</v>
      </c>
      <c r="R113">
        <v>4</v>
      </c>
      <c r="S113">
        <v>16</v>
      </c>
      <c r="T113">
        <v>4</v>
      </c>
      <c r="U113">
        <v>6</v>
      </c>
      <c r="V113">
        <v>10</v>
      </c>
      <c r="W113">
        <v>8</v>
      </c>
      <c r="X113">
        <v>7</v>
      </c>
      <c r="Y113">
        <v>6</v>
      </c>
      <c r="Z113">
        <v>68</v>
      </c>
    </row>
    <row r="114" spans="1:26" x14ac:dyDescent="0.3">
      <c r="A114">
        <v>33144</v>
      </c>
      <c r="B114">
        <v>0</v>
      </c>
      <c r="C114">
        <v>1980</v>
      </c>
      <c r="D114" s="1">
        <v>45226.796400462961</v>
      </c>
      <c r="E114" t="s">
        <v>66</v>
      </c>
      <c r="F114">
        <v>2</v>
      </c>
      <c r="G114">
        <v>2</v>
      </c>
      <c r="H114">
        <v>2</v>
      </c>
      <c r="I114">
        <v>3</v>
      </c>
      <c r="J114">
        <v>3</v>
      </c>
      <c r="K114">
        <v>3</v>
      </c>
      <c r="L114">
        <v>3</v>
      </c>
      <c r="M114">
        <v>2</v>
      </c>
      <c r="N114">
        <v>2</v>
      </c>
      <c r="O114">
        <v>3</v>
      </c>
      <c r="P114">
        <v>13</v>
      </c>
      <c r="Q114">
        <v>7</v>
      </c>
      <c r="R114">
        <v>4</v>
      </c>
      <c r="S114">
        <v>4</v>
      </c>
      <c r="T114">
        <v>6</v>
      </c>
      <c r="U114">
        <v>6</v>
      </c>
      <c r="V114">
        <v>5</v>
      </c>
      <c r="W114">
        <v>5</v>
      </c>
      <c r="X114">
        <v>4</v>
      </c>
      <c r="Y114">
        <v>3</v>
      </c>
      <c r="Z114">
        <v>21</v>
      </c>
    </row>
    <row r="115" spans="1:26" x14ac:dyDescent="0.3">
      <c r="A115">
        <v>33154</v>
      </c>
      <c r="B115">
        <v>0</v>
      </c>
      <c r="C115">
        <v>1972</v>
      </c>
      <c r="D115" s="1">
        <v>45226.822500000002</v>
      </c>
      <c r="E115" t="s">
        <v>41</v>
      </c>
      <c r="F115">
        <v>4</v>
      </c>
      <c r="G115">
        <v>4</v>
      </c>
      <c r="H115">
        <v>4</v>
      </c>
      <c r="I115">
        <v>5</v>
      </c>
      <c r="J115">
        <v>5</v>
      </c>
      <c r="K115">
        <v>3</v>
      </c>
      <c r="L115">
        <v>4</v>
      </c>
      <c r="M115">
        <v>2</v>
      </c>
      <c r="N115">
        <v>2</v>
      </c>
      <c r="O115">
        <v>4</v>
      </c>
      <c r="P115">
        <v>7</v>
      </c>
      <c r="Q115">
        <v>5</v>
      </c>
      <c r="R115">
        <v>5</v>
      </c>
      <c r="S115">
        <v>7</v>
      </c>
      <c r="T115">
        <v>5</v>
      </c>
      <c r="U115">
        <v>4</v>
      </c>
      <c r="V115">
        <v>7</v>
      </c>
      <c r="W115">
        <v>4</v>
      </c>
      <c r="X115">
        <v>5</v>
      </c>
      <c r="Y115">
        <v>6</v>
      </c>
      <c r="Z115">
        <v>55</v>
      </c>
    </row>
    <row r="116" spans="1:26" x14ac:dyDescent="0.3">
      <c r="A116">
        <v>33157</v>
      </c>
      <c r="B116">
        <v>1</v>
      </c>
      <c r="C116">
        <v>1986</v>
      </c>
      <c r="D116" s="1">
        <v>45226.852442129632</v>
      </c>
      <c r="E116" t="s">
        <v>67</v>
      </c>
      <c r="F116">
        <v>1</v>
      </c>
      <c r="G116">
        <v>1</v>
      </c>
      <c r="H116">
        <v>3</v>
      </c>
      <c r="I116">
        <v>3</v>
      </c>
      <c r="J116">
        <v>3</v>
      </c>
      <c r="K116">
        <v>2</v>
      </c>
      <c r="L116">
        <v>2</v>
      </c>
      <c r="M116">
        <v>1</v>
      </c>
      <c r="N116">
        <v>4</v>
      </c>
      <c r="O116">
        <v>4</v>
      </c>
      <c r="P116">
        <v>12</v>
      </c>
      <c r="Q116">
        <v>5</v>
      </c>
      <c r="R116">
        <v>6</v>
      </c>
      <c r="S116">
        <v>5</v>
      </c>
      <c r="T116">
        <v>10</v>
      </c>
      <c r="U116">
        <v>12</v>
      </c>
      <c r="V116">
        <v>6</v>
      </c>
      <c r="W116">
        <v>4</v>
      </c>
      <c r="X116">
        <v>5</v>
      </c>
      <c r="Y116">
        <v>5</v>
      </c>
      <c r="Z116">
        <v>39</v>
      </c>
    </row>
    <row r="117" spans="1:26" x14ac:dyDescent="0.3">
      <c r="A117">
        <v>33159</v>
      </c>
      <c r="B117">
        <v>0</v>
      </c>
      <c r="C117">
        <v>1993</v>
      </c>
      <c r="D117" s="1">
        <v>45226.859861111108</v>
      </c>
      <c r="E117" t="s">
        <v>68</v>
      </c>
      <c r="F117">
        <v>4</v>
      </c>
      <c r="G117">
        <v>4</v>
      </c>
      <c r="H117">
        <v>5</v>
      </c>
      <c r="I117">
        <v>4</v>
      </c>
      <c r="J117">
        <v>5</v>
      </c>
      <c r="K117">
        <v>4</v>
      </c>
      <c r="L117">
        <v>4</v>
      </c>
      <c r="M117">
        <v>3</v>
      </c>
      <c r="N117">
        <v>5</v>
      </c>
      <c r="O117">
        <v>4</v>
      </c>
      <c r="P117">
        <v>17</v>
      </c>
      <c r="Q117">
        <v>7</v>
      </c>
      <c r="R117">
        <v>5</v>
      </c>
      <c r="S117">
        <v>4</v>
      </c>
      <c r="T117">
        <v>4</v>
      </c>
      <c r="U117">
        <v>4</v>
      </c>
      <c r="V117">
        <v>5</v>
      </c>
      <c r="W117">
        <v>7</v>
      </c>
      <c r="X117">
        <v>4</v>
      </c>
      <c r="Y117">
        <v>4</v>
      </c>
      <c r="Z117">
        <v>36</v>
      </c>
    </row>
    <row r="118" spans="1:26" x14ac:dyDescent="0.3">
      <c r="A118">
        <v>33183</v>
      </c>
      <c r="B118">
        <v>1</v>
      </c>
      <c r="C118">
        <v>1972</v>
      </c>
      <c r="D118" s="1">
        <v>45226.98709490741</v>
      </c>
      <c r="E118" t="s">
        <v>27</v>
      </c>
      <c r="F118">
        <v>2</v>
      </c>
      <c r="G118">
        <v>2</v>
      </c>
      <c r="H118">
        <v>2</v>
      </c>
      <c r="I118">
        <v>4</v>
      </c>
      <c r="J118">
        <v>2</v>
      </c>
      <c r="K118">
        <v>3</v>
      </c>
      <c r="L118">
        <v>2</v>
      </c>
      <c r="M118">
        <v>4</v>
      </c>
      <c r="N118">
        <v>2</v>
      </c>
      <c r="O118">
        <v>3</v>
      </c>
      <c r="P118">
        <v>7</v>
      </c>
      <c r="Q118">
        <v>5</v>
      </c>
      <c r="R118">
        <v>5</v>
      </c>
      <c r="S118">
        <v>10</v>
      </c>
      <c r="T118">
        <v>5</v>
      </c>
      <c r="U118">
        <v>4</v>
      </c>
      <c r="V118">
        <v>3</v>
      </c>
      <c r="W118">
        <v>4</v>
      </c>
      <c r="X118">
        <v>6</v>
      </c>
      <c r="Y118">
        <v>3</v>
      </c>
      <c r="Z118">
        <v>38</v>
      </c>
    </row>
    <row r="119" spans="1:26" x14ac:dyDescent="0.3">
      <c r="A119">
        <v>33192</v>
      </c>
      <c r="B119">
        <v>0</v>
      </c>
      <c r="C119">
        <v>1977</v>
      </c>
      <c r="D119" s="1">
        <v>45227.36314814815</v>
      </c>
      <c r="E119" t="s">
        <v>26</v>
      </c>
      <c r="F119">
        <v>3</v>
      </c>
      <c r="G119">
        <v>5</v>
      </c>
      <c r="H119">
        <v>3</v>
      </c>
      <c r="I119">
        <v>4</v>
      </c>
      <c r="J119">
        <v>5</v>
      </c>
      <c r="K119">
        <v>2</v>
      </c>
      <c r="L119">
        <v>5</v>
      </c>
      <c r="M119">
        <v>2</v>
      </c>
      <c r="N119">
        <v>3</v>
      </c>
      <c r="O119">
        <v>5</v>
      </c>
      <c r="P119">
        <v>41</v>
      </c>
      <c r="Q119">
        <v>8</v>
      </c>
      <c r="R119">
        <v>13</v>
      </c>
      <c r="S119">
        <v>6</v>
      </c>
      <c r="T119">
        <v>3</v>
      </c>
      <c r="U119">
        <v>14</v>
      </c>
      <c r="V119">
        <v>8</v>
      </c>
      <c r="W119">
        <v>5</v>
      </c>
      <c r="X119">
        <v>7</v>
      </c>
      <c r="Y119">
        <v>6</v>
      </c>
      <c r="Z119">
        <v>66</v>
      </c>
    </row>
    <row r="120" spans="1:26" x14ac:dyDescent="0.3">
      <c r="A120">
        <v>33198</v>
      </c>
      <c r="B120">
        <v>0</v>
      </c>
      <c r="C120">
        <v>1983</v>
      </c>
      <c r="D120" s="1">
        <v>45227.421701388892</v>
      </c>
      <c r="E120" t="s">
        <v>26</v>
      </c>
      <c r="F120">
        <v>5</v>
      </c>
      <c r="G120">
        <v>2</v>
      </c>
      <c r="H120">
        <v>3</v>
      </c>
      <c r="I120">
        <v>3</v>
      </c>
      <c r="J120">
        <v>4</v>
      </c>
      <c r="K120">
        <v>4</v>
      </c>
      <c r="L120">
        <v>4</v>
      </c>
      <c r="M120">
        <v>3</v>
      </c>
      <c r="N120">
        <v>2</v>
      </c>
      <c r="O120">
        <v>3</v>
      </c>
      <c r="P120">
        <v>5</v>
      </c>
      <c r="Q120">
        <v>10</v>
      </c>
      <c r="R120">
        <v>4</v>
      </c>
      <c r="S120">
        <v>3</v>
      </c>
      <c r="T120">
        <v>11</v>
      </c>
      <c r="U120">
        <v>2</v>
      </c>
      <c r="V120">
        <v>3</v>
      </c>
      <c r="W120">
        <v>4</v>
      </c>
      <c r="X120">
        <v>5</v>
      </c>
      <c r="Y120">
        <v>6</v>
      </c>
      <c r="Z120">
        <v>56</v>
      </c>
    </row>
    <row r="121" spans="1:26" x14ac:dyDescent="0.3">
      <c r="A121">
        <v>33215</v>
      </c>
      <c r="B121">
        <v>1</v>
      </c>
      <c r="C121">
        <v>2001</v>
      </c>
      <c r="D121" s="1">
        <v>45227.46166666667</v>
      </c>
      <c r="E121" t="s">
        <v>27</v>
      </c>
      <c r="F121">
        <v>2</v>
      </c>
      <c r="G121">
        <v>3</v>
      </c>
      <c r="H121">
        <v>3</v>
      </c>
      <c r="I121">
        <v>3</v>
      </c>
      <c r="J121">
        <v>4</v>
      </c>
      <c r="K121">
        <v>4</v>
      </c>
      <c r="L121">
        <v>2</v>
      </c>
      <c r="M121">
        <v>3</v>
      </c>
      <c r="N121">
        <v>2</v>
      </c>
      <c r="O121">
        <v>3</v>
      </c>
      <c r="P121">
        <v>61</v>
      </c>
      <c r="Q121">
        <v>17</v>
      </c>
      <c r="R121">
        <v>3</v>
      </c>
      <c r="S121">
        <v>5</v>
      </c>
      <c r="T121">
        <v>77</v>
      </c>
      <c r="U121">
        <v>76</v>
      </c>
      <c r="V121">
        <v>10</v>
      </c>
      <c r="W121">
        <v>5</v>
      </c>
      <c r="X121">
        <v>25</v>
      </c>
      <c r="Y121">
        <v>19</v>
      </c>
      <c r="Z121">
        <v>41</v>
      </c>
    </row>
    <row r="122" spans="1:26" x14ac:dyDescent="0.3">
      <c r="A122">
        <v>33342</v>
      </c>
      <c r="B122">
        <v>0</v>
      </c>
      <c r="C122">
        <v>1987</v>
      </c>
      <c r="D122" s="1">
        <v>45227.71056712963</v>
      </c>
      <c r="E122" t="s">
        <v>26</v>
      </c>
      <c r="F122">
        <v>4</v>
      </c>
      <c r="G122">
        <v>3</v>
      </c>
      <c r="H122">
        <v>3</v>
      </c>
      <c r="I122">
        <v>4</v>
      </c>
      <c r="J122">
        <v>5</v>
      </c>
      <c r="K122">
        <v>4</v>
      </c>
      <c r="L122">
        <v>3</v>
      </c>
      <c r="M122">
        <v>1</v>
      </c>
      <c r="N122">
        <v>3</v>
      </c>
      <c r="O122">
        <v>4</v>
      </c>
      <c r="P122">
        <v>12</v>
      </c>
      <c r="Q122">
        <v>5</v>
      </c>
      <c r="R122">
        <v>20</v>
      </c>
      <c r="S122">
        <v>3</v>
      </c>
      <c r="T122">
        <v>7</v>
      </c>
      <c r="U122">
        <v>5</v>
      </c>
      <c r="V122">
        <v>5</v>
      </c>
      <c r="W122">
        <v>7</v>
      </c>
      <c r="X122">
        <v>5</v>
      </c>
      <c r="Y122">
        <v>4</v>
      </c>
      <c r="Z122">
        <v>62</v>
      </c>
    </row>
    <row r="123" spans="1:26" x14ac:dyDescent="0.3">
      <c r="A123">
        <v>33432</v>
      </c>
      <c r="B123">
        <v>0</v>
      </c>
      <c r="C123">
        <v>1985</v>
      </c>
      <c r="D123" s="1">
        <v>45227.903761574074</v>
      </c>
      <c r="E123" t="s">
        <v>27</v>
      </c>
      <c r="F123">
        <v>5</v>
      </c>
      <c r="G123">
        <v>4</v>
      </c>
      <c r="H123">
        <v>3</v>
      </c>
      <c r="I123">
        <v>3</v>
      </c>
      <c r="J123">
        <v>2</v>
      </c>
      <c r="K123">
        <v>2</v>
      </c>
      <c r="L123">
        <v>4</v>
      </c>
      <c r="M123">
        <v>2</v>
      </c>
      <c r="N123">
        <v>3</v>
      </c>
      <c r="O123">
        <v>2</v>
      </c>
      <c r="P123">
        <v>6</v>
      </c>
      <c r="Q123">
        <v>4</v>
      </c>
      <c r="R123">
        <v>2</v>
      </c>
      <c r="S123">
        <v>2</v>
      </c>
      <c r="T123">
        <v>9</v>
      </c>
      <c r="U123">
        <v>7</v>
      </c>
      <c r="V123">
        <v>4</v>
      </c>
      <c r="W123">
        <v>5</v>
      </c>
      <c r="X123">
        <v>7</v>
      </c>
      <c r="Y123">
        <v>10</v>
      </c>
      <c r="Z123">
        <v>61</v>
      </c>
    </row>
    <row r="124" spans="1:26" x14ac:dyDescent="0.3">
      <c r="A124">
        <v>33472</v>
      </c>
      <c r="B124">
        <v>1</v>
      </c>
      <c r="C124">
        <v>1993</v>
      </c>
      <c r="D124" s="1">
        <v>45228.037893518522</v>
      </c>
      <c r="E124" t="s">
        <v>37</v>
      </c>
      <c r="F124">
        <v>1</v>
      </c>
      <c r="G124">
        <v>1</v>
      </c>
      <c r="H124">
        <v>3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17</v>
      </c>
      <c r="Q124">
        <v>8</v>
      </c>
      <c r="R124">
        <v>11</v>
      </c>
      <c r="S124">
        <v>3</v>
      </c>
      <c r="T124">
        <v>3</v>
      </c>
      <c r="U124">
        <v>5</v>
      </c>
      <c r="V124">
        <v>4</v>
      </c>
      <c r="W124">
        <v>5</v>
      </c>
      <c r="X124">
        <v>4</v>
      </c>
      <c r="Y124">
        <v>3</v>
      </c>
      <c r="Z124">
        <v>5</v>
      </c>
    </row>
    <row r="125" spans="1:26" x14ac:dyDescent="0.3">
      <c r="A125">
        <v>33510</v>
      </c>
      <c r="B125">
        <v>0</v>
      </c>
      <c r="C125">
        <v>2000</v>
      </c>
      <c r="D125" s="1">
        <v>45228.385428240741</v>
      </c>
      <c r="E125" t="s">
        <v>70</v>
      </c>
      <c r="F125">
        <v>1</v>
      </c>
      <c r="G125">
        <v>4</v>
      </c>
      <c r="H125">
        <v>3</v>
      </c>
      <c r="I125">
        <v>3</v>
      </c>
      <c r="J125">
        <v>4</v>
      </c>
      <c r="K125">
        <v>4</v>
      </c>
      <c r="L125">
        <v>4</v>
      </c>
      <c r="M125">
        <v>4</v>
      </c>
      <c r="N125">
        <v>3</v>
      </c>
      <c r="O125">
        <v>4</v>
      </c>
      <c r="P125">
        <v>4</v>
      </c>
      <c r="Q125">
        <v>8</v>
      </c>
      <c r="R125">
        <v>3</v>
      </c>
      <c r="S125">
        <v>5</v>
      </c>
      <c r="T125">
        <v>5</v>
      </c>
      <c r="U125">
        <v>6</v>
      </c>
      <c r="V125">
        <v>15</v>
      </c>
      <c r="W125">
        <v>3</v>
      </c>
      <c r="X125">
        <v>4</v>
      </c>
      <c r="Y125">
        <v>4</v>
      </c>
      <c r="Z125">
        <v>53</v>
      </c>
    </row>
    <row r="126" spans="1:26" x14ac:dyDescent="0.3">
      <c r="A126">
        <v>33575</v>
      </c>
      <c r="B126">
        <v>0</v>
      </c>
      <c r="C126">
        <v>1999</v>
      </c>
      <c r="D126" s="1">
        <v>45228.489618055559</v>
      </c>
      <c r="E126" t="s">
        <v>71</v>
      </c>
      <c r="F126">
        <v>4</v>
      </c>
      <c r="G126">
        <v>4</v>
      </c>
      <c r="H126">
        <v>4</v>
      </c>
      <c r="I126">
        <v>4</v>
      </c>
      <c r="J126">
        <v>4</v>
      </c>
      <c r="K126">
        <v>4</v>
      </c>
      <c r="L126">
        <v>4</v>
      </c>
      <c r="M126">
        <v>4</v>
      </c>
      <c r="N126">
        <v>4</v>
      </c>
      <c r="O126">
        <v>4</v>
      </c>
      <c r="P126">
        <v>57</v>
      </c>
      <c r="Q126">
        <v>2</v>
      </c>
      <c r="R126">
        <v>3</v>
      </c>
      <c r="S126">
        <v>3</v>
      </c>
      <c r="T126">
        <v>2</v>
      </c>
      <c r="U126">
        <v>2</v>
      </c>
      <c r="V126">
        <v>1</v>
      </c>
      <c r="W126">
        <v>2</v>
      </c>
      <c r="X126">
        <v>1</v>
      </c>
      <c r="Y126">
        <v>4</v>
      </c>
      <c r="Z126">
        <v>43</v>
      </c>
    </row>
    <row r="127" spans="1:26" x14ac:dyDescent="0.3">
      <c r="A127">
        <v>33674</v>
      </c>
      <c r="B127">
        <v>0</v>
      </c>
      <c r="C127">
        <v>1984</v>
      </c>
      <c r="D127" s="1">
        <v>45228.695243055554</v>
      </c>
      <c r="E127" t="s">
        <v>72</v>
      </c>
      <c r="F127">
        <v>5</v>
      </c>
      <c r="G127">
        <v>5</v>
      </c>
      <c r="H127">
        <v>5</v>
      </c>
      <c r="I127">
        <v>4</v>
      </c>
      <c r="J127">
        <v>5</v>
      </c>
      <c r="K127">
        <v>2</v>
      </c>
      <c r="L127">
        <v>2</v>
      </c>
      <c r="M127">
        <v>1</v>
      </c>
      <c r="N127">
        <v>4</v>
      </c>
      <c r="O127">
        <v>5</v>
      </c>
      <c r="P127">
        <v>6</v>
      </c>
      <c r="Q127">
        <v>2</v>
      </c>
      <c r="R127">
        <v>2</v>
      </c>
      <c r="S127">
        <v>3</v>
      </c>
      <c r="T127">
        <v>2</v>
      </c>
      <c r="U127">
        <v>7</v>
      </c>
      <c r="V127">
        <v>6</v>
      </c>
      <c r="W127">
        <v>3</v>
      </c>
      <c r="X127">
        <v>4</v>
      </c>
      <c r="Y127">
        <v>3</v>
      </c>
      <c r="Z127">
        <v>84</v>
      </c>
    </row>
    <row r="128" spans="1:26" x14ac:dyDescent="0.3">
      <c r="A128">
        <v>33701</v>
      </c>
      <c r="B128">
        <v>0</v>
      </c>
      <c r="C128">
        <v>1983</v>
      </c>
      <c r="D128" s="1">
        <v>45228.768159722225</v>
      </c>
      <c r="E128" t="s">
        <v>73</v>
      </c>
      <c r="F128">
        <v>4</v>
      </c>
      <c r="G128">
        <v>4</v>
      </c>
      <c r="H128">
        <v>4</v>
      </c>
      <c r="I128">
        <v>3</v>
      </c>
      <c r="J128">
        <v>5</v>
      </c>
      <c r="K128">
        <v>4</v>
      </c>
      <c r="L128">
        <v>5</v>
      </c>
      <c r="M128">
        <v>4</v>
      </c>
      <c r="N128">
        <v>4</v>
      </c>
      <c r="O128">
        <v>4</v>
      </c>
      <c r="P128">
        <v>4</v>
      </c>
      <c r="Q128">
        <v>3</v>
      </c>
      <c r="R128">
        <v>3</v>
      </c>
      <c r="S128">
        <v>3</v>
      </c>
      <c r="T128">
        <v>3</v>
      </c>
      <c r="U128">
        <v>4</v>
      </c>
      <c r="V128">
        <v>4</v>
      </c>
      <c r="W128">
        <v>3</v>
      </c>
      <c r="X128">
        <v>4</v>
      </c>
      <c r="Y128">
        <v>3</v>
      </c>
      <c r="Z128">
        <v>40</v>
      </c>
    </row>
    <row r="129" spans="1:26" x14ac:dyDescent="0.3">
      <c r="A129">
        <v>33756</v>
      </c>
      <c r="B129">
        <v>0</v>
      </c>
      <c r="C129">
        <v>1986</v>
      </c>
      <c r="D129" s="1">
        <v>45228.992696759262</v>
      </c>
      <c r="E129" t="s">
        <v>26</v>
      </c>
      <c r="F129">
        <v>5</v>
      </c>
      <c r="G129">
        <v>2</v>
      </c>
      <c r="H129">
        <v>3</v>
      </c>
      <c r="I129">
        <v>3</v>
      </c>
      <c r="J129">
        <v>5</v>
      </c>
      <c r="K129">
        <v>1</v>
      </c>
      <c r="L129">
        <v>2</v>
      </c>
      <c r="M129">
        <v>2</v>
      </c>
      <c r="N129">
        <v>4</v>
      </c>
      <c r="O129">
        <v>3</v>
      </c>
      <c r="P129">
        <v>7</v>
      </c>
      <c r="Q129">
        <v>4</v>
      </c>
      <c r="R129">
        <v>4</v>
      </c>
      <c r="S129">
        <v>2</v>
      </c>
      <c r="T129">
        <v>3</v>
      </c>
      <c r="U129">
        <v>5</v>
      </c>
      <c r="V129">
        <v>5</v>
      </c>
      <c r="W129">
        <v>3</v>
      </c>
      <c r="X129">
        <v>7</v>
      </c>
      <c r="Y129">
        <v>3</v>
      </c>
      <c r="Z129">
        <v>64</v>
      </c>
    </row>
    <row r="130" spans="1:26" x14ac:dyDescent="0.3">
      <c r="A130">
        <v>33876</v>
      </c>
      <c r="B130">
        <v>0</v>
      </c>
      <c r="C130">
        <v>1977</v>
      </c>
      <c r="D130" s="1">
        <v>45229.68240740741</v>
      </c>
      <c r="E130" t="s">
        <v>26</v>
      </c>
      <c r="F130">
        <v>5</v>
      </c>
      <c r="G130">
        <v>4</v>
      </c>
      <c r="H130">
        <v>3</v>
      </c>
      <c r="I130">
        <v>3</v>
      </c>
      <c r="J130">
        <v>4</v>
      </c>
      <c r="K130">
        <v>3</v>
      </c>
      <c r="L130">
        <v>4</v>
      </c>
      <c r="M130">
        <v>4</v>
      </c>
      <c r="N130">
        <v>4</v>
      </c>
      <c r="O130">
        <v>4</v>
      </c>
      <c r="P130">
        <v>7</v>
      </c>
      <c r="Q130">
        <v>4</v>
      </c>
      <c r="R130">
        <v>4</v>
      </c>
      <c r="S130">
        <v>2</v>
      </c>
      <c r="T130">
        <v>4</v>
      </c>
      <c r="U130">
        <v>3</v>
      </c>
      <c r="V130">
        <v>5</v>
      </c>
      <c r="W130">
        <v>6</v>
      </c>
      <c r="X130">
        <v>2</v>
      </c>
      <c r="Y130">
        <v>2</v>
      </c>
      <c r="Z130">
        <v>54</v>
      </c>
    </row>
    <row r="131" spans="1:26" x14ac:dyDescent="0.3">
      <c r="A131">
        <v>33985</v>
      </c>
      <c r="B131">
        <v>1</v>
      </c>
      <c r="C131">
        <v>1974</v>
      </c>
      <c r="D131" s="1">
        <v>45229.787662037037</v>
      </c>
      <c r="E131" t="s">
        <v>27</v>
      </c>
      <c r="F131">
        <v>5</v>
      </c>
      <c r="G131">
        <v>4</v>
      </c>
      <c r="H131">
        <v>4</v>
      </c>
      <c r="I131">
        <v>3</v>
      </c>
      <c r="J131">
        <v>5</v>
      </c>
      <c r="K131">
        <v>4</v>
      </c>
      <c r="L131">
        <v>5</v>
      </c>
      <c r="M131">
        <v>4</v>
      </c>
      <c r="N131">
        <v>5</v>
      </c>
      <c r="O131">
        <v>3</v>
      </c>
      <c r="P131">
        <v>7</v>
      </c>
      <c r="Q131">
        <v>8</v>
      </c>
      <c r="R131">
        <v>8</v>
      </c>
      <c r="S131">
        <v>3</v>
      </c>
      <c r="T131">
        <v>3</v>
      </c>
      <c r="U131">
        <v>7</v>
      </c>
      <c r="V131">
        <v>2</v>
      </c>
      <c r="W131">
        <v>5</v>
      </c>
      <c r="X131">
        <v>2</v>
      </c>
      <c r="Y131">
        <v>4</v>
      </c>
      <c r="Z131">
        <v>46</v>
      </c>
    </row>
    <row r="132" spans="1:26" x14ac:dyDescent="0.3">
      <c r="A132">
        <v>33988</v>
      </c>
      <c r="B132">
        <v>0</v>
      </c>
      <c r="C132">
        <v>1989</v>
      </c>
      <c r="D132" s="1">
        <v>45229.792685185188</v>
      </c>
      <c r="E132" t="s">
        <v>27</v>
      </c>
      <c r="F132">
        <v>4</v>
      </c>
      <c r="G132">
        <v>5</v>
      </c>
      <c r="H132">
        <v>3</v>
      </c>
      <c r="I132">
        <v>4</v>
      </c>
      <c r="J132">
        <v>5</v>
      </c>
      <c r="K132">
        <v>3</v>
      </c>
      <c r="L132">
        <v>5</v>
      </c>
      <c r="M132">
        <v>4</v>
      </c>
      <c r="N132">
        <v>4</v>
      </c>
      <c r="O132">
        <v>4</v>
      </c>
      <c r="P132">
        <v>4</v>
      </c>
      <c r="Q132">
        <v>3</v>
      </c>
      <c r="R132">
        <v>3</v>
      </c>
      <c r="S132">
        <v>2</v>
      </c>
      <c r="T132">
        <v>4</v>
      </c>
      <c r="U132">
        <v>6</v>
      </c>
      <c r="V132">
        <v>3</v>
      </c>
      <c r="W132">
        <v>3</v>
      </c>
      <c r="X132">
        <v>2</v>
      </c>
      <c r="Y132">
        <v>3</v>
      </c>
      <c r="Z132">
        <v>45</v>
      </c>
    </row>
    <row r="133" spans="1:26" x14ac:dyDescent="0.3">
      <c r="A133">
        <v>34000</v>
      </c>
      <c r="B133">
        <v>0</v>
      </c>
      <c r="C133">
        <v>1976</v>
      </c>
      <c r="D133" s="1">
        <v>45229.808622685188</v>
      </c>
      <c r="E133" t="s">
        <v>74</v>
      </c>
      <c r="F133">
        <v>2</v>
      </c>
      <c r="G133">
        <v>2</v>
      </c>
      <c r="H133">
        <v>3</v>
      </c>
      <c r="I133">
        <v>4</v>
      </c>
      <c r="J133">
        <v>2</v>
      </c>
      <c r="K133">
        <v>4</v>
      </c>
      <c r="L133">
        <v>5</v>
      </c>
      <c r="M133">
        <v>4</v>
      </c>
      <c r="N133">
        <v>4</v>
      </c>
      <c r="O133">
        <v>3</v>
      </c>
      <c r="P133">
        <v>16</v>
      </c>
      <c r="Q133">
        <v>7</v>
      </c>
      <c r="R133">
        <v>6</v>
      </c>
      <c r="S133">
        <v>6</v>
      </c>
      <c r="T133">
        <v>15</v>
      </c>
      <c r="U133">
        <v>8</v>
      </c>
      <c r="V133">
        <v>5</v>
      </c>
      <c r="W133">
        <v>8</v>
      </c>
      <c r="X133">
        <v>7</v>
      </c>
      <c r="Y133">
        <v>6</v>
      </c>
      <c r="Z133">
        <v>73</v>
      </c>
    </row>
    <row r="134" spans="1:26" x14ac:dyDescent="0.3">
      <c r="A134">
        <v>33994</v>
      </c>
      <c r="B134">
        <v>0</v>
      </c>
      <c r="C134">
        <v>1983</v>
      </c>
      <c r="D134" s="1">
        <v>45229.819861111115</v>
      </c>
      <c r="E134" t="s">
        <v>26</v>
      </c>
      <c r="F134">
        <v>2</v>
      </c>
      <c r="G134">
        <v>3</v>
      </c>
      <c r="H134">
        <v>3</v>
      </c>
      <c r="I134">
        <v>4</v>
      </c>
      <c r="J134">
        <v>4</v>
      </c>
      <c r="K134">
        <v>4</v>
      </c>
      <c r="L134">
        <v>3</v>
      </c>
      <c r="M134">
        <v>3</v>
      </c>
      <c r="N134">
        <v>3</v>
      </c>
      <c r="O134">
        <v>3</v>
      </c>
      <c r="P134">
        <v>416</v>
      </c>
      <c r="Q134">
        <v>4</v>
      </c>
      <c r="R134">
        <v>8</v>
      </c>
      <c r="S134">
        <v>5</v>
      </c>
      <c r="T134">
        <v>5</v>
      </c>
      <c r="U134">
        <v>4</v>
      </c>
      <c r="V134">
        <v>4</v>
      </c>
      <c r="W134">
        <v>4</v>
      </c>
      <c r="X134">
        <v>4</v>
      </c>
      <c r="Y134">
        <v>9</v>
      </c>
      <c r="Z134">
        <v>52</v>
      </c>
    </row>
    <row r="135" spans="1:26" x14ac:dyDescent="0.3">
      <c r="A135">
        <v>34225</v>
      </c>
      <c r="B135">
        <v>0</v>
      </c>
      <c r="C135">
        <v>2000</v>
      </c>
      <c r="D135" s="1">
        <v>45230.565601851849</v>
      </c>
      <c r="E135" t="s">
        <v>26</v>
      </c>
      <c r="F135">
        <v>2</v>
      </c>
      <c r="G135">
        <v>3</v>
      </c>
      <c r="H135">
        <v>4</v>
      </c>
      <c r="I135">
        <v>4</v>
      </c>
      <c r="J135">
        <v>4</v>
      </c>
      <c r="K135">
        <v>4</v>
      </c>
      <c r="L135">
        <v>4</v>
      </c>
      <c r="M135">
        <v>4</v>
      </c>
      <c r="N135">
        <v>4</v>
      </c>
      <c r="O135">
        <v>4</v>
      </c>
      <c r="P135">
        <v>20</v>
      </c>
      <c r="Q135">
        <v>5</v>
      </c>
      <c r="R135">
        <v>12</v>
      </c>
      <c r="S135">
        <v>3</v>
      </c>
      <c r="T135">
        <v>4</v>
      </c>
      <c r="U135">
        <v>2</v>
      </c>
      <c r="V135">
        <v>3</v>
      </c>
      <c r="W135">
        <v>2</v>
      </c>
      <c r="X135">
        <v>3</v>
      </c>
      <c r="Y135">
        <v>5</v>
      </c>
      <c r="Z135">
        <v>55</v>
      </c>
    </row>
    <row r="136" spans="1:26" x14ac:dyDescent="0.3">
      <c r="A136">
        <v>34267</v>
      </c>
      <c r="B136">
        <v>0</v>
      </c>
      <c r="C136">
        <v>1981</v>
      </c>
      <c r="D136" s="1">
        <v>45230.752592592595</v>
      </c>
      <c r="E136" t="s">
        <v>77</v>
      </c>
      <c r="F136">
        <v>4</v>
      </c>
      <c r="G136">
        <v>4</v>
      </c>
      <c r="H136">
        <v>3</v>
      </c>
      <c r="I136">
        <v>3</v>
      </c>
      <c r="J136">
        <v>5</v>
      </c>
      <c r="K136">
        <v>5</v>
      </c>
      <c r="L136">
        <v>5</v>
      </c>
      <c r="M136">
        <v>5</v>
      </c>
      <c r="N136">
        <v>3</v>
      </c>
      <c r="O136">
        <v>3</v>
      </c>
      <c r="P136">
        <v>10</v>
      </c>
      <c r="Q136">
        <v>4</v>
      </c>
      <c r="R136">
        <v>3</v>
      </c>
      <c r="S136">
        <v>4</v>
      </c>
      <c r="T136">
        <v>5</v>
      </c>
      <c r="U136">
        <v>4</v>
      </c>
      <c r="V136">
        <v>3</v>
      </c>
      <c r="W136">
        <v>3</v>
      </c>
      <c r="X136">
        <v>4</v>
      </c>
      <c r="Y136">
        <v>6</v>
      </c>
      <c r="Z136">
        <v>60</v>
      </c>
    </row>
    <row r="137" spans="1:26" x14ac:dyDescent="0.3">
      <c r="A137">
        <v>34288</v>
      </c>
      <c r="B137">
        <v>0</v>
      </c>
      <c r="C137">
        <v>1969</v>
      </c>
      <c r="D137" s="1">
        <v>45230.85056712963</v>
      </c>
      <c r="E137" t="s">
        <v>27</v>
      </c>
      <c r="F137">
        <v>3</v>
      </c>
      <c r="G137">
        <v>4</v>
      </c>
      <c r="H137">
        <v>3</v>
      </c>
      <c r="I137">
        <v>4</v>
      </c>
      <c r="J137">
        <v>5</v>
      </c>
      <c r="K137">
        <v>5</v>
      </c>
      <c r="L137">
        <v>5</v>
      </c>
      <c r="M137">
        <v>5</v>
      </c>
      <c r="N137">
        <v>4</v>
      </c>
      <c r="O137">
        <v>4</v>
      </c>
      <c r="P137">
        <v>8</v>
      </c>
      <c r="Q137">
        <v>10</v>
      </c>
      <c r="R137">
        <v>5</v>
      </c>
      <c r="S137">
        <v>7</v>
      </c>
      <c r="T137">
        <v>6</v>
      </c>
      <c r="U137">
        <v>4</v>
      </c>
      <c r="V137">
        <v>6</v>
      </c>
      <c r="W137">
        <v>4</v>
      </c>
      <c r="X137">
        <v>6</v>
      </c>
      <c r="Y137">
        <v>7</v>
      </c>
      <c r="Z137">
        <v>39</v>
      </c>
    </row>
    <row r="138" spans="1:26" x14ac:dyDescent="0.3">
      <c r="A138">
        <v>34312</v>
      </c>
      <c r="B138">
        <v>0</v>
      </c>
      <c r="C138">
        <v>1986</v>
      </c>
      <c r="D138" s="1">
        <v>45231.323599537034</v>
      </c>
      <c r="E138" t="s">
        <v>27</v>
      </c>
      <c r="F138">
        <v>2</v>
      </c>
      <c r="G138">
        <v>3</v>
      </c>
      <c r="H138">
        <v>3</v>
      </c>
      <c r="I138">
        <v>4</v>
      </c>
      <c r="J138">
        <v>4</v>
      </c>
      <c r="K138">
        <v>2</v>
      </c>
      <c r="L138">
        <v>2</v>
      </c>
      <c r="M138">
        <v>2</v>
      </c>
      <c r="N138">
        <v>2</v>
      </c>
      <c r="O138">
        <v>2</v>
      </c>
      <c r="P138">
        <v>11</v>
      </c>
      <c r="Q138">
        <v>10</v>
      </c>
      <c r="R138">
        <v>6</v>
      </c>
      <c r="S138">
        <v>6</v>
      </c>
      <c r="T138">
        <v>8</v>
      </c>
      <c r="U138">
        <v>25</v>
      </c>
      <c r="V138">
        <v>19</v>
      </c>
      <c r="W138">
        <v>4</v>
      </c>
      <c r="X138">
        <v>3</v>
      </c>
      <c r="Y138">
        <v>9</v>
      </c>
      <c r="Z138">
        <v>38</v>
      </c>
    </row>
    <row r="139" spans="1:26" x14ac:dyDescent="0.3">
      <c r="A139">
        <v>34314</v>
      </c>
      <c r="B139">
        <v>0</v>
      </c>
      <c r="C139">
        <v>1976</v>
      </c>
      <c r="D139" s="1">
        <v>45231.336481481485</v>
      </c>
      <c r="E139" t="s">
        <v>26</v>
      </c>
      <c r="F139">
        <v>3</v>
      </c>
      <c r="G139">
        <v>2</v>
      </c>
      <c r="H139">
        <v>4</v>
      </c>
      <c r="I139">
        <v>4</v>
      </c>
      <c r="J139">
        <v>5</v>
      </c>
      <c r="K139">
        <v>4</v>
      </c>
      <c r="L139">
        <v>5</v>
      </c>
      <c r="M139">
        <v>2</v>
      </c>
      <c r="N139">
        <v>2</v>
      </c>
      <c r="O139">
        <v>5</v>
      </c>
      <c r="P139">
        <v>8</v>
      </c>
      <c r="Q139">
        <v>9</v>
      </c>
      <c r="R139">
        <v>4</v>
      </c>
      <c r="S139">
        <v>4</v>
      </c>
      <c r="T139">
        <v>3</v>
      </c>
      <c r="U139">
        <v>6</v>
      </c>
      <c r="V139">
        <v>4</v>
      </c>
      <c r="W139">
        <v>4</v>
      </c>
      <c r="X139">
        <v>4</v>
      </c>
      <c r="Y139">
        <v>4</v>
      </c>
      <c r="Z139">
        <v>66</v>
      </c>
    </row>
    <row r="140" spans="1:26" x14ac:dyDescent="0.3">
      <c r="A140">
        <v>34318</v>
      </c>
      <c r="B140">
        <v>0</v>
      </c>
      <c r="C140">
        <v>1976</v>
      </c>
      <c r="D140" s="1">
        <v>45231.385891203703</v>
      </c>
      <c r="E140" t="s">
        <v>27</v>
      </c>
      <c r="F140">
        <v>5</v>
      </c>
      <c r="G140">
        <v>5</v>
      </c>
      <c r="H140">
        <v>4</v>
      </c>
      <c r="I140">
        <v>4</v>
      </c>
      <c r="J140">
        <v>3</v>
      </c>
      <c r="K140">
        <v>4</v>
      </c>
      <c r="L140">
        <v>5</v>
      </c>
      <c r="M140">
        <v>3</v>
      </c>
      <c r="N140">
        <v>2</v>
      </c>
      <c r="O140">
        <v>3</v>
      </c>
      <c r="P140">
        <v>5</v>
      </c>
      <c r="Q140">
        <v>15</v>
      </c>
      <c r="R140">
        <v>5</v>
      </c>
      <c r="S140">
        <v>4</v>
      </c>
      <c r="T140">
        <v>3</v>
      </c>
      <c r="U140">
        <v>3</v>
      </c>
      <c r="V140">
        <v>3</v>
      </c>
      <c r="W140">
        <v>3</v>
      </c>
      <c r="X140">
        <v>4</v>
      </c>
      <c r="Y140">
        <v>2</v>
      </c>
      <c r="Z140">
        <v>61</v>
      </c>
    </row>
    <row r="141" spans="1:26" x14ac:dyDescent="0.3">
      <c r="A141">
        <v>34537</v>
      </c>
      <c r="B141">
        <v>0</v>
      </c>
      <c r="C141">
        <v>1976</v>
      </c>
      <c r="D141" s="1">
        <v>45231.756122685183</v>
      </c>
      <c r="E141" t="s">
        <v>27</v>
      </c>
      <c r="F141">
        <v>4</v>
      </c>
      <c r="G141">
        <v>4</v>
      </c>
      <c r="H141">
        <v>4</v>
      </c>
      <c r="I141">
        <v>4</v>
      </c>
      <c r="J141">
        <v>4</v>
      </c>
      <c r="K141">
        <v>4</v>
      </c>
      <c r="L141">
        <v>4</v>
      </c>
      <c r="M141">
        <v>4</v>
      </c>
      <c r="N141">
        <v>4</v>
      </c>
      <c r="O141">
        <v>5</v>
      </c>
      <c r="P141">
        <v>6</v>
      </c>
      <c r="Q141">
        <v>4</v>
      </c>
      <c r="R141">
        <v>5</v>
      </c>
      <c r="S141">
        <v>2</v>
      </c>
      <c r="T141">
        <v>3</v>
      </c>
      <c r="U141">
        <v>9</v>
      </c>
      <c r="V141">
        <v>3</v>
      </c>
      <c r="W141">
        <v>4</v>
      </c>
      <c r="X141">
        <v>3</v>
      </c>
      <c r="Y141">
        <v>5</v>
      </c>
      <c r="Z141">
        <v>43</v>
      </c>
    </row>
    <row r="142" spans="1:26" x14ac:dyDescent="0.3">
      <c r="A142">
        <v>34578</v>
      </c>
      <c r="B142">
        <v>0</v>
      </c>
      <c r="C142">
        <v>1975</v>
      </c>
      <c r="D142" s="1">
        <v>45231.849814814814</v>
      </c>
      <c r="E142" t="s">
        <v>32</v>
      </c>
      <c r="F142">
        <v>2</v>
      </c>
      <c r="G142">
        <v>3</v>
      </c>
      <c r="H142">
        <v>3</v>
      </c>
      <c r="I142">
        <v>2</v>
      </c>
      <c r="J142">
        <v>2</v>
      </c>
      <c r="K142">
        <v>4</v>
      </c>
      <c r="L142">
        <v>2</v>
      </c>
      <c r="M142">
        <v>2</v>
      </c>
      <c r="N142">
        <v>2</v>
      </c>
      <c r="O142">
        <v>3</v>
      </c>
      <c r="P142">
        <v>34</v>
      </c>
      <c r="Q142">
        <v>27</v>
      </c>
      <c r="R142">
        <v>15</v>
      </c>
      <c r="S142">
        <v>49</v>
      </c>
      <c r="T142">
        <v>32</v>
      </c>
      <c r="U142">
        <v>15</v>
      </c>
      <c r="V142">
        <v>17</v>
      </c>
      <c r="W142">
        <v>8</v>
      </c>
      <c r="X142">
        <v>8</v>
      </c>
      <c r="Y142">
        <v>12</v>
      </c>
      <c r="Z142">
        <v>23</v>
      </c>
    </row>
    <row r="143" spans="1:26" x14ac:dyDescent="0.3">
      <c r="A143">
        <v>34609</v>
      </c>
      <c r="B143">
        <v>0</v>
      </c>
      <c r="C143">
        <v>1993</v>
      </c>
      <c r="D143" s="1">
        <v>45231.990590277775</v>
      </c>
      <c r="E143" t="s">
        <v>26</v>
      </c>
      <c r="F143">
        <v>3</v>
      </c>
      <c r="G143">
        <v>3</v>
      </c>
      <c r="H143">
        <v>4</v>
      </c>
      <c r="I143">
        <v>3</v>
      </c>
      <c r="J143">
        <v>5</v>
      </c>
      <c r="K143">
        <v>4</v>
      </c>
      <c r="L143">
        <v>3</v>
      </c>
      <c r="M143">
        <v>3</v>
      </c>
      <c r="N143">
        <v>4</v>
      </c>
      <c r="O143">
        <v>3</v>
      </c>
      <c r="P143">
        <v>9</v>
      </c>
      <c r="Q143">
        <v>3</v>
      </c>
      <c r="R143">
        <v>4</v>
      </c>
      <c r="S143">
        <v>2</v>
      </c>
      <c r="T143">
        <v>1</v>
      </c>
      <c r="U143">
        <v>4</v>
      </c>
      <c r="V143">
        <v>2</v>
      </c>
      <c r="W143">
        <v>2</v>
      </c>
      <c r="X143">
        <v>3</v>
      </c>
      <c r="Y143">
        <v>2</v>
      </c>
      <c r="Z143">
        <v>56</v>
      </c>
    </row>
    <row r="144" spans="1:26" x14ac:dyDescent="0.3">
      <c r="A144">
        <v>34615</v>
      </c>
      <c r="B144">
        <v>0</v>
      </c>
      <c r="C144">
        <v>1970</v>
      </c>
      <c r="D144" s="1">
        <v>45232.25545138889</v>
      </c>
      <c r="E144" t="s">
        <v>26</v>
      </c>
      <c r="F144">
        <v>4</v>
      </c>
      <c r="G144">
        <v>2</v>
      </c>
      <c r="H144">
        <v>3</v>
      </c>
      <c r="I144">
        <v>4</v>
      </c>
      <c r="J144">
        <v>5</v>
      </c>
      <c r="K144">
        <v>4</v>
      </c>
      <c r="L144">
        <v>5</v>
      </c>
      <c r="M144">
        <v>4</v>
      </c>
      <c r="N144">
        <v>4</v>
      </c>
      <c r="O144">
        <v>3</v>
      </c>
      <c r="P144">
        <v>12</v>
      </c>
      <c r="Q144">
        <v>10</v>
      </c>
      <c r="R144">
        <v>6</v>
      </c>
      <c r="S144">
        <v>8</v>
      </c>
      <c r="T144">
        <v>8</v>
      </c>
      <c r="U144">
        <v>6</v>
      </c>
      <c r="V144">
        <v>6</v>
      </c>
      <c r="W144">
        <v>13</v>
      </c>
      <c r="X144">
        <v>4</v>
      </c>
      <c r="Y144">
        <v>4</v>
      </c>
      <c r="Z144">
        <v>61</v>
      </c>
    </row>
    <row r="145" spans="1:26" x14ac:dyDescent="0.3">
      <c r="A145">
        <v>34623</v>
      </c>
      <c r="B145">
        <v>1</v>
      </c>
      <c r="C145">
        <v>1993</v>
      </c>
      <c r="D145" s="1">
        <v>45232.328449074077</v>
      </c>
      <c r="E145" t="s">
        <v>26</v>
      </c>
      <c r="F145">
        <v>4</v>
      </c>
      <c r="G145">
        <v>4</v>
      </c>
      <c r="H145">
        <v>3</v>
      </c>
      <c r="I145">
        <v>5</v>
      </c>
      <c r="J145">
        <v>5</v>
      </c>
      <c r="K145">
        <v>5</v>
      </c>
      <c r="L145">
        <v>4</v>
      </c>
      <c r="M145">
        <v>3</v>
      </c>
      <c r="N145">
        <v>4</v>
      </c>
      <c r="O145">
        <v>4</v>
      </c>
      <c r="P145">
        <v>15</v>
      </c>
      <c r="Q145">
        <v>8</v>
      </c>
      <c r="R145">
        <v>8</v>
      </c>
      <c r="S145">
        <v>24</v>
      </c>
      <c r="T145">
        <v>6</v>
      </c>
      <c r="U145">
        <v>7</v>
      </c>
      <c r="V145">
        <v>14</v>
      </c>
      <c r="W145">
        <v>4</v>
      </c>
      <c r="X145">
        <v>9</v>
      </c>
      <c r="Y145">
        <v>12</v>
      </c>
      <c r="Z145">
        <v>44</v>
      </c>
    </row>
    <row r="146" spans="1:26" x14ac:dyDescent="0.3">
      <c r="A146">
        <v>34678</v>
      </c>
      <c r="B146">
        <v>1</v>
      </c>
      <c r="C146">
        <v>1996</v>
      </c>
      <c r="D146" s="1">
        <v>45232.501354166663</v>
      </c>
      <c r="E146" t="s">
        <v>27</v>
      </c>
      <c r="F146">
        <v>5</v>
      </c>
      <c r="G146">
        <v>4</v>
      </c>
      <c r="H146">
        <v>3</v>
      </c>
      <c r="I146">
        <v>4</v>
      </c>
      <c r="J146">
        <v>4</v>
      </c>
      <c r="K146">
        <v>2</v>
      </c>
      <c r="L146">
        <v>4</v>
      </c>
      <c r="M146">
        <v>2</v>
      </c>
      <c r="N146">
        <v>2</v>
      </c>
      <c r="O146">
        <v>4</v>
      </c>
      <c r="P146">
        <v>11</v>
      </c>
      <c r="Q146">
        <v>9</v>
      </c>
      <c r="R146">
        <v>4</v>
      </c>
      <c r="S146">
        <v>6</v>
      </c>
      <c r="T146">
        <v>4</v>
      </c>
      <c r="U146">
        <v>6</v>
      </c>
      <c r="V146">
        <v>5</v>
      </c>
      <c r="W146">
        <v>4</v>
      </c>
      <c r="X146">
        <v>5</v>
      </c>
      <c r="Y146">
        <v>8</v>
      </c>
      <c r="Z146">
        <v>63</v>
      </c>
    </row>
    <row r="147" spans="1:26" x14ac:dyDescent="0.3">
      <c r="A147">
        <v>34681</v>
      </c>
      <c r="B147">
        <v>1</v>
      </c>
      <c r="C147">
        <v>1999</v>
      </c>
      <c r="D147" s="1">
        <v>45232.520011574074</v>
      </c>
      <c r="E147" t="s">
        <v>26</v>
      </c>
      <c r="F147">
        <v>4</v>
      </c>
      <c r="G147">
        <v>5</v>
      </c>
      <c r="H147">
        <v>3</v>
      </c>
      <c r="I147">
        <v>4</v>
      </c>
      <c r="J147">
        <v>5</v>
      </c>
      <c r="K147">
        <v>2</v>
      </c>
      <c r="L147">
        <v>1</v>
      </c>
      <c r="M147">
        <v>1</v>
      </c>
      <c r="N147">
        <v>4</v>
      </c>
      <c r="O147">
        <v>3</v>
      </c>
      <c r="P147">
        <v>6</v>
      </c>
      <c r="Q147">
        <v>6</v>
      </c>
      <c r="R147">
        <v>3</v>
      </c>
      <c r="S147">
        <v>4</v>
      </c>
      <c r="T147">
        <v>5</v>
      </c>
      <c r="U147">
        <v>4</v>
      </c>
      <c r="V147">
        <v>5</v>
      </c>
      <c r="W147">
        <v>3</v>
      </c>
      <c r="X147">
        <v>4</v>
      </c>
      <c r="Y147">
        <v>3</v>
      </c>
      <c r="Z147">
        <v>78</v>
      </c>
    </row>
    <row r="148" spans="1:26" x14ac:dyDescent="0.3">
      <c r="A148">
        <v>34727</v>
      </c>
      <c r="B148">
        <v>0</v>
      </c>
      <c r="C148">
        <v>1976</v>
      </c>
      <c r="D148" s="1">
        <v>45232.849432870367</v>
      </c>
      <c r="E148" t="s">
        <v>79</v>
      </c>
      <c r="F148">
        <v>4</v>
      </c>
      <c r="G148">
        <v>5</v>
      </c>
      <c r="H148">
        <v>2</v>
      </c>
      <c r="I148">
        <v>4</v>
      </c>
      <c r="J148">
        <v>5</v>
      </c>
      <c r="K148">
        <v>4</v>
      </c>
      <c r="L148">
        <v>4</v>
      </c>
      <c r="M148">
        <v>4</v>
      </c>
      <c r="N148">
        <v>2</v>
      </c>
      <c r="O148">
        <v>4</v>
      </c>
      <c r="P148">
        <v>9</v>
      </c>
      <c r="Q148">
        <v>9</v>
      </c>
      <c r="R148">
        <v>6</v>
      </c>
      <c r="S148">
        <v>10</v>
      </c>
      <c r="T148">
        <v>5</v>
      </c>
      <c r="U148">
        <v>6</v>
      </c>
      <c r="V148">
        <v>5</v>
      </c>
      <c r="W148">
        <v>5</v>
      </c>
      <c r="X148">
        <v>9</v>
      </c>
      <c r="Y148">
        <v>4</v>
      </c>
      <c r="Z148">
        <v>66</v>
      </c>
    </row>
    <row r="149" spans="1:26" x14ac:dyDescent="0.3">
      <c r="A149">
        <v>34761</v>
      </c>
      <c r="B149">
        <v>1</v>
      </c>
      <c r="C149">
        <v>1976</v>
      </c>
      <c r="D149" s="1">
        <v>45233.452951388892</v>
      </c>
      <c r="E149" t="s">
        <v>80</v>
      </c>
      <c r="F149">
        <v>1</v>
      </c>
      <c r="G149">
        <v>1</v>
      </c>
      <c r="H149">
        <v>1</v>
      </c>
      <c r="I149">
        <v>2</v>
      </c>
      <c r="J149">
        <v>3</v>
      </c>
      <c r="K149">
        <v>2</v>
      </c>
      <c r="L149">
        <v>2</v>
      </c>
      <c r="M149">
        <v>2</v>
      </c>
      <c r="N149">
        <v>3</v>
      </c>
      <c r="O149">
        <v>3</v>
      </c>
      <c r="P149">
        <v>13</v>
      </c>
      <c r="Q149">
        <v>6</v>
      </c>
      <c r="R149">
        <v>35</v>
      </c>
      <c r="S149">
        <v>14</v>
      </c>
      <c r="T149">
        <v>8</v>
      </c>
      <c r="U149">
        <v>7</v>
      </c>
      <c r="V149">
        <v>5</v>
      </c>
      <c r="W149">
        <v>6</v>
      </c>
      <c r="X149">
        <v>8</v>
      </c>
      <c r="Y149">
        <v>5</v>
      </c>
      <c r="Z149">
        <v>6</v>
      </c>
    </row>
    <row r="150" spans="1:26" x14ac:dyDescent="0.3">
      <c r="A150">
        <v>34844</v>
      </c>
      <c r="B150">
        <v>0</v>
      </c>
      <c r="C150">
        <v>1992</v>
      </c>
      <c r="D150" s="1">
        <v>45233.987384259257</v>
      </c>
      <c r="E150" t="s">
        <v>32</v>
      </c>
      <c r="F150">
        <v>5</v>
      </c>
      <c r="G150">
        <v>5</v>
      </c>
      <c r="H150">
        <v>4</v>
      </c>
      <c r="I150">
        <v>4</v>
      </c>
      <c r="J150">
        <v>4</v>
      </c>
      <c r="K150">
        <v>4</v>
      </c>
      <c r="L150">
        <v>4</v>
      </c>
      <c r="M150">
        <v>3</v>
      </c>
      <c r="N150">
        <v>3</v>
      </c>
      <c r="O150">
        <v>4</v>
      </c>
      <c r="P150">
        <v>16</v>
      </c>
      <c r="Q150">
        <v>4</v>
      </c>
      <c r="R150">
        <v>4</v>
      </c>
      <c r="S150">
        <v>3</v>
      </c>
      <c r="T150">
        <v>4</v>
      </c>
      <c r="U150">
        <v>2</v>
      </c>
      <c r="V150">
        <v>3</v>
      </c>
      <c r="W150">
        <v>3</v>
      </c>
      <c r="X150">
        <v>3</v>
      </c>
      <c r="Y150">
        <v>3</v>
      </c>
      <c r="Z150">
        <v>49</v>
      </c>
    </row>
    <row r="151" spans="1:26" x14ac:dyDescent="0.3">
      <c r="A151">
        <v>31614</v>
      </c>
      <c r="B151">
        <v>1</v>
      </c>
      <c r="C151">
        <v>1985</v>
      </c>
      <c r="D151" s="1">
        <v>45234.452418981484</v>
      </c>
      <c r="E151" t="s">
        <v>32</v>
      </c>
      <c r="F151">
        <v>2</v>
      </c>
      <c r="G151">
        <v>2</v>
      </c>
      <c r="H151">
        <v>2</v>
      </c>
      <c r="I151">
        <v>3</v>
      </c>
      <c r="J151">
        <v>3</v>
      </c>
      <c r="K151">
        <v>3</v>
      </c>
      <c r="L151">
        <v>3</v>
      </c>
      <c r="M151">
        <v>2</v>
      </c>
      <c r="N151">
        <v>2</v>
      </c>
      <c r="O151">
        <v>3</v>
      </c>
      <c r="P151">
        <v>4</v>
      </c>
      <c r="Q151">
        <v>3</v>
      </c>
      <c r="R151">
        <v>2</v>
      </c>
      <c r="S151">
        <v>4</v>
      </c>
      <c r="T151">
        <v>5</v>
      </c>
      <c r="U151">
        <v>3</v>
      </c>
      <c r="V151">
        <v>13</v>
      </c>
      <c r="W151">
        <v>6</v>
      </c>
      <c r="X151">
        <v>4</v>
      </c>
      <c r="Y151">
        <v>3</v>
      </c>
      <c r="Z151">
        <v>21</v>
      </c>
    </row>
    <row r="152" spans="1:26" x14ac:dyDescent="0.3">
      <c r="A152">
        <v>31511</v>
      </c>
      <c r="B152">
        <v>0</v>
      </c>
      <c r="C152">
        <v>1989</v>
      </c>
      <c r="D152" s="1">
        <v>45234.473587962966</v>
      </c>
      <c r="E152" t="s">
        <v>32</v>
      </c>
      <c r="F152">
        <v>4</v>
      </c>
      <c r="G152">
        <v>4</v>
      </c>
      <c r="H152">
        <v>4</v>
      </c>
      <c r="I152">
        <v>3</v>
      </c>
      <c r="J152">
        <v>5</v>
      </c>
      <c r="K152">
        <v>5</v>
      </c>
      <c r="L152">
        <v>5</v>
      </c>
      <c r="M152">
        <v>5</v>
      </c>
      <c r="N152">
        <v>5</v>
      </c>
      <c r="O152">
        <v>3</v>
      </c>
      <c r="P152">
        <v>6</v>
      </c>
      <c r="Q152">
        <v>3</v>
      </c>
      <c r="R152">
        <v>3</v>
      </c>
      <c r="S152">
        <v>2</v>
      </c>
      <c r="T152">
        <v>4</v>
      </c>
      <c r="U152">
        <v>2</v>
      </c>
      <c r="V152">
        <v>2</v>
      </c>
      <c r="W152">
        <v>2</v>
      </c>
      <c r="X152">
        <v>3</v>
      </c>
      <c r="Y152">
        <v>5</v>
      </c>
      <c r="Z152">
        <v>46</v>
      </c>
    </row>
    <row r="153" spans="1:26" x14ac:dyDescent="0.3">
      <c r="A153">
        <v>34933</v>
      </c>
      <c r="B153">
        <v>0</v>
      </c>
      <c r="C153">
        <v>1974</v>
      </c>
      <c r="D153" s="1">
        <v>45234.62636574074</v>
      </c>
      <c r="E153" t="s">
        <v>81</v>
      </c>
      <c r="F153">
        <v>5</v>
      </c>
      <c r="G153">
        <v>5</v>
      </c>
      <c r="H153">
        <v>5</v>
      </c>
      <c r="I153">
        <v>4</v>
      </c>
      <c r="J153">
        <v>5</v>
      </c>
      <c r="K153">
        <v>4</v>
      </c>
      <c r="L153">
        <v>4</v>
      </c>
      <c r="M153">
        <v>4</v>
      </c>
      <c r="N153">
        <v>3</v>
      </c>
      <c r="O153">
        <v>4</v>
      </c>
      <c r="P153">
        <v>5</v>
      </c>
      <c r="Q153">
        <v>4</v>
      </c>
      <c r="R153">
        <v>3</v>
      </c>
      <c r="S153">
        <v>2</v>
      </c>
      <c r="T153">
        <v>3</v>
      </c>
      <c r="U153">
        <v>4</v>
      </c>
      <c r="V153">
        <v>5</v>
      </c>
      <c r="W153">
        <v>3</v>
      </c>
      <c r="X153">
        <v>5</v>
      </c>
      <c r="Y153">
        <v>6</v>
      </c>
      <c r="Z153">
        <v>31</v>
      </c>
    </row>
    <row r="154" spans="1:26" x14ac:dyDescent="0.3">
      <c r="A154">
        <v>34942</v>
      </c>
      <c r="B154">
        <v>0</v>
      </c>
      <c r="C154">
        <v>1982</v>
      </c>
      <c r="D154" s="1">
        <v>45234.659641203703</v>
      </c>
      <c r="E154" t="s">
        <v>27</v>
      </c>
      <c r="F154">
        <v>3</v>
      </c>
      <c r="G154">
        <v>4</v>
      </c>
      <c r="H154">
        <v>3</v>
      </c>
      <c r="I154">
        <v>3</v>
      </c>
      <c r="J154">
        <v>3</v>
      </c>
      <c r="K154">
        <v>4</v>
      </c>
      <c r="L154">
        <v>3</v>
      </c>
      <c r="M154">
        <v>3</v>
      </c>
      <c r="N154">
        <v>2</v>
      </c>
      <c r="O154">
        <v>2</v>
      </c>
      <c r="P154">
        <v>3</v>
      </c>
      <c r="Q154">
        <v>4</v>
      </c>
      <c r="R154">
        <v>3</v>
      </c>
      <c r="S154">
        <v>3</v>
      </c>
      <c r="T154">
        <v>4</v>
      </c>
      <c r="U154">
        <v>4</v>
      </c>
      <c r="V154">
        <v>3</v>
      </c>
      <c r="W154">
        <v>2</v>
      </c>
      <c r="X154">
        <v>4</v>
      </c>
      <c r="Y154">
        <v>4</v>
      </c>
      <c r="Z154">
        <v>47</v>
      </c>
    </row>
    <row r="155" spans="1:26" x14ac:dyDescent="0.3">
      <c r="A155">
        <v>34955</v>
      </c>
      <c r="B155">
        <v>0</v>
      </c>
      <c r="C155">
        <v>1949</v>
      </c>
      <c r="D155" s="1">
        <v>45234.789317129631</v>
      </c>
      <c r="E155" t="s">
        <v>28</v>
      </c>
      <c r="F155">
        <v>3</v>
      </c>
      <c r="G155">
        <v>2</v>
      </c>
      <c r="H155">
        <v>3</v>
      </c>
      <c r="I155">
        <v>3</v>
      </c>
      <c r="J155">
        <v>3</v>
      </c>
      <c r="K155">
        <v>2</v>
      </c>
      <c r="L155">
        <v>2</v>
      </c>
      <c r="M155">
        <v>1</v>
      </c>
      <c r="N155">
        <v>1</v>
      </c>
      <c r="O155">
        <v>3</v>
      </c>
      <c r="P155">
        <v>10</v>
      </c>
      <c r="Q155">
        <v>11</v>
      </c>
      <c r="R155">
        <v>6</v>
      </c>
      <c r="S155">
        <v>7</v>
      </c>
      <c r="T155">
        <v>14</v>
      </c>
      <c r="U155">
        <v>5</v>
      </c>
      <c r="V155">
        <v>4</v>
      </c>
      <c r="W155">
        <v>5</v>
      </c>
      <c r="X155">
        <v>4</v>
      </c>
      <c r="Y155">
        <v>21</v>
      </c>
      <c r="Z155">
        <v>17</v>
      </c>
    </row>
    <row r="156" spans="1:26" x14ac:dyDescent="0.3">
      <c r="A156">
        <v>35039</v>
      </c>
      <c r="B156">
        <v>1</v>
      </c>
      <c r="C156">
        <v>2001</v>
      </c>
      <c r="D156" s="1">
        <v>45235.727025462962</v>
      </c>
      <c r="E156" t="s">
        <v>71</v>
      </c>
      <c r="F156">
        <v>4</v>
      </c>
      <c r="G156">
        <v>4</v>
      </c>
      <c r="H156">
        <v>3</v>
      </c>
      <c r="I156">
        <v>3</v>
      </c>
      <c r="J156">
        <v>4</v>
      </c>
      <c r="K156">
        <v>4</v>
      </c>
      <c r="L156">
        <v>5</v>
      </c>
      <c r="M156">
        <v>5</v>
      </c>
      <c r="N156">
        <v>3</v>
      </c>
      <c r="O156">
        <v>3</v>
      </c>
      <c r="P156">
        <v>7</v>
      </c>
      <c r="Q156">
        <v>9</v>
      </c>
      <c r="R156">
        <v>5</v>
      </c>
      <c r="S156">
        <v>3</v>
      </c>
      <c r="T156">
        <v>4</v>
      </c>
      <c r="U156">
        <v>5</v>
      </c>
      <c r="V156">
        <v>5</v>
      </c>
      <c r="W156">
        <v>3</v>
      </c>
      <c r="X156">
        <v>6</v>
      </c>
      <c r="Y156">
        <v>6</v>
      </c>
      <c r="Z156">
        <v>64</v>
      </c>
    </row>
    <row r="157" spans="1:26" x14ac:dyDescent="0.3">
      <c r="A157">
        <v>31344</v>
      </c>
      <c r="B157">
        <v>1</v>
      </c>
      <c r="C157">
        <v>1995</v>
      </c>
      <c r="D157" s="1">
        <v>45235.737962962965</v>
      </c>
      <c r="E157" t="s">
        <v>82</v>
      </c>
      <c r="F157">
        <v>3</v>
      </c>
      <c r="G157">
        <v>3</v>
      </c>
      <c r="H157">
        <v>3</v>
      </c>
      <c r="I157">
        <v>3</v>
      </c>
      <c r="J157">
        <v>3</v>
      </c>
      <c r="K157">
        <v>3</v>
      </c>
      <c r="L157">
        <v>3</v>
      </c>
      <c r="M157">
        <v>3</v>
      </c>
      <c r="N157">
        <v>3</v>
      </c>
      <c r="O157">
        <v>3</v>
      </c>
      <c r="P157">
        <v>9</v>
      </c>
      <c r="Q157">
        <v>2</v>
      </c>
      <c r="R157">
        <v>1</v>
      </c>
      <c r="S157">
        <v>1</v>
      </c>
      <c r="T157">
        <v>2</v>
      </c>
      <c r="U157">
        <v>2</v>
      </c>
      <c r="V157">
        <v>1</v>
      </c>
      <c r="W157">
        <v>2</v>
      </c>
      <c r="X157">
        <v>1</v>
      </c>
      <c r="Y157">
        <v>1</v>
      </c>
      <c r="Z157">
        <v>42</v>
      </c>
    </row>
    <row r="158" spans="1:26" x14ac:dyDescent="0.3">
      <c r="A158">
        <v>35057</v>
      </c>
      <c r="B158">
        <v>0</v>
      </c>
      <c r="C158">
        <v>1980</v>
      </c>
      <c r="D158" s="1">
        <v>45235.820115740738</v>
      </c>
      <c r="E158" t="s">
        <v>26</v>
      </c>
      <c r="F158">
        <v>2</v>
      </c>
      <c r="G158">
        <v>4</v>
      </c>
      <c r="H158">
        <v>4</v>
      </c>
      <c r="I158">
        <v>4</v>
      </c>
      <c r="J158">
        <v>4</v>
      </c>
      <c r="K158">
        <v>4</v>
      </c>
      <c r="L158">
        <v>4</v>
      </c>
      <c r="M158">
        <v>4</v>
      </c>
      <c r="N158">
        <v>4</v>
      </c>
      <c r="O158">
        <v>5</v>
      </c>
      <c r="P158">
        <v>29</v>
      </c>
      <c r="Q158">
        <v>4</v>
      </c>
      <c r="R158">
        <v>3</v>
      </c>
      <c r="S158">
        <v>4</v>
      </c>
      <c r="T158">
        <v>3</v>
      </c>
      <c r="U158">
        <v>1</v>
      </c>
      <c r="V158">
        <v>2</v>
      </c>
      <c r="W158">
        <v>9</v>
      </c>
      <c r="X158">
        <v>2</v>
      </c>
      <c r="Y158">
        <v>6</v>
      </c>
      <c r="Z158">
        <v>54</v>
      </c>
    </row>
    <row r="159" spans="1:26" x14ac:dyDescent="0.3">
      <c r="A159">
        <v>35056</v>
      </c>
      <c r="B159">
        <v>1</v>
      </c>
      <c r="C159">
        <v>1996</v>
      </c>
      <c r="D159" s="1">
        <v>45235.820196759261</v>
      </c>
      <c r="E159" t="s">
        <v>83</v>
      </c>
      <c r="F159">
        <v>3</v>
      </c>
      <c r="G159">
        <v>2</v>
      </c>
      <c r="H159">
        <v>3</v>
      </c>
      <c r="I159">
        <v>4</v>
      </c>
      <c r="J159">
        <v>4</v>
      </c>
      <c r="K159">
        <v>5</v>
      </c>
      <c r="L159">
        <v>4</v>
      </c>
      <c r="M159">
        <v>4</v>
      </c>
      <c r="N159">
        <v>5</v>
      </c>
      <c r="O159">
        <v>4</v>
      </c>
      <c r="P159">
        <v>24</v>
      </c>
      <c r="Q159">
        <v>32</v>
      </c>
      <c r="R159">
        <v>4</v>
      </c>
      <c r="S159">
        <v>5</v>
      </c>
      <c r="T159">
        <v>17</v>
      </c>
      <c r="U159">
        <v>13</v>
      </c>
      <c r="V159">
        <v>11</v>
      </c>
      <c r="W159">
        <v>55</v>
      </c>
      <c r="X159">
        <v>27</v>
      </c>
      <c r="Y159">
        <v>4</v>
      </c>
      <c r="Z159">
        <v>64</v>
      </c>
    </row>
    <row r="160" spans="1:26" x14ac:dyDescent="0.3">
      <c r="A160">
        <v>35058</v>
      </c>
      <c r="B160">
        <v>0</v>
      </c>
      <c r="C160">
        <v>1980</v>
      </c>
      <c r="D160" s="1">
        <v>45235.822511574072</v>
      </c>
      <c r="E160" t="s">
        <v>26</v>
      </c>
      <c r="F160">
        <v>5</v>
      </c>
      <c r="G160">
        <v>4</v>
      </c>
      <c r="H160">
        <v>2</v>
      </c>
      <c r="I160">
        <v>1</v>
      </c>
      <c r="J160">
        <v>5</v>
      </c>
      <c r="K160">
        <v>4</v>
      </c>
      <c r="L160">
        <v>3</v>
      </c>
      <c r="M160">
        <v>1</v>
      </c>
      <c r="N160">
        <v>5</v>
      </c>
      <c r="O160">
        <v>3</v>
      </c>
      <c r="P160">
        <v>4</v>
      </c>
      <c r="Q160">
        <v>3</v>
      </c>
      <c r="R160">
        <v>3</v>
      </c>
      <c r="S160">
        <v>4</v>
      </c>
      <c r="T160">
        <v>2</v>
      </c>
      <c r="U160">
        <v>4</v>
      </c>
      <c r="V160">
        <v>4</v>
      </c>
      <c r="W160">
        <v>6</v>
      </c>
      <c r="X160">
        <v>3</v>
      </c>
      <c r="Y160">
        <v>3</v>
      </c>
      <c r="Z160">
        <v>81</v>
      </c>
    </row>
    <row r="161" spans="1:26" x14ac:dyDescent="0.3">
      <c r="A161">
        <v>35153</v>
      </c>
      <c r="B161">
        <v>0</v>
      </c>
      <c r="C161">
        <v>1977</v>
      </c>
      <c r="D161" s="1">
        <v>45236.645509259259</v>
      </c>
      <c r="E161" t="s">
        <v>84</v>
      </c>
      <c r="F161">
        <v>3</v>
      </c>
      <c r="G161">
        <v>4</v>
      </c>
      <c r="H161">
        <v>5</v>
      </c>
      <c r="I161">
        <v>4</v>
      </c>
      <c r="J161">
        <v>5</v>
      </c>
      <c r="K161">
        <v>5</v>
      </c>
      <c r="L161">
        <v>3</v>
      </c>
      <c r="M161">
        <v>1</v>
      </c>
      <c r="N161">
        <v>3</v>
      </c>
      <c r="O161">
        <v>4</v>
      </c>
      <c r="P161">
        <v>6</v>
      </c>
      <c r="Q161">
        <v>6</v>
      </c>
      <c r="R161">
        <v>5</v>
      </c>
      <c r="S161">
        <v>3</v>
      </c>
      <c r="T161">
        <v>4</v>
      </c>
      <c r="U161">
        <v>5</v>
      </c>
      <c r="V161">
        <v>7</v>
      </c>
      <c r="W161">
        <v>9</v>
      </c>
      <c r="X161">
        <v>4</v>
      </c>
      <c r="Y161">
        <v>5</v>
      </c>
      <c r="Z161">
        <v>68</v>
      </c>
    </row>
    <row r="162" spans="1:26" x14ac:dyDescent="0.3">
      <c r="A162">
        <v>35232</v>
      </c>
      <c r="B162">
        <v>0</v>
      </c>
      <c r="C162">
        <v>1975</v>
      </c>
      <c r="D162" s="1">
        <v>45237.412037037036</v>
      </c>
      <c r="E162" t="s">
        <v>26</v>
      </c>
      <c r="F162">
        <v>4</v>
      </c>
      <c r="G162">
        <v>3</v>
      </c>
      <c r="H162">
        <v>3</v>
      </c>
      <c r="I162">
        <v>4</v>
      </c>
      <c r="J162">
        <v>5</v>
      </c>
      <c r="K162">
        <v>3</v>
      </c>
      <c r="L162">
        <v>3</v>
      </c>
      <c r="M162">
        <v>1</v>
      </c>
      <c r="N162">
        <v>2</v>
      </c>
      <c r="O162">
        <v>3</v>
      </c>
      <c r="P162">
        <v>10</v>
      </c>
      <c r="Q162">
        <v>7</v>
      </c>
      <c r="R162">
        <v>5</v>
      </c>
      <c r="S162">
        <v>5</v>
      </c>
      <c r="T162">
        <v>4</v>
      </c>
      <c r="U162">
        <v>6</v>
      </c>
      <c r="V162">
        <v>4</v>
      </c>
      <c r="W162">
        <v>6</v>
      </c>
      <c r="X162">
        <v>5</v>
      </c>
      <c r="Y162">
        <v>5</v>
      </c>
      <c r="Z162">
        <v>59</v>
      </c>
    </row>
    <row r="163" spans="1:26" x14ac:dyDescent="0.3">
      <c r="A163">
        <v>35233</v>
      </c>
      <c r="B163">
        <v>0</v>
      </c>
      <c r="C163">
        <v>2001</v>
      </c>
      <c r="D163" s="1">
        <v>45237.413483796299</v>
      </c>
      <c r="E163" t="s">
        <v>27</v>
      </c>
      <c r="F163">
        <v>4</v>
      </c>
      <c r="G163">
        <v>5</v>
      </c>
      <c r="H163">
        <v>3</v>
      </c>
      <c r="I163">
        <v>2</v>
      </c>
      <c r="J163">
        <v>5</v>
      </c>
      <c r="K163">
        <v>5</v>
      </c>
      <c r="L163">
        <v>5</v>
      </c>
      <c r="M163">
        <v>5</v>
      </c>
      <c r="N163">
        <v>5</v>
      </c>
      <c r="O163">
        <v>3</v>
      </c>
      <c r="P163">
        <v>5</v>
      </c>
      <c r="Q163">
        <v>4</v>
      </c>
      <c r="R163">
        <v>6</v>
      </c>
      <c r="S163">
        <v>4</v>
      </c>
      <c r="T163">
        <v>2</v>
      </c>
      <c r="U163">
        <v>3</v>
      </c>
      <c r="V163">
        <v>7</v>
      </c>
      <c r="W163">
        <v>1</v>
      </c>
      <c r="X163">
        <v>2</v>
      </c>
      <c r="Y163">
        <v>4</v>
      </c>
      <c r="Z163">
        <v>65</v>
      </c>
    </row>
    <row r="164" spans="1:26" x14ac:dyDescent="0.3">
      <c r="A164">
        <v>35490</v>
      </c>
      <c r="B164">
        <v>0</v>
      </c>
      <c r="C164">
        <v>1990</v>
      </c>
      <c r="D164" s="1">
        <v>45239.440821759257</v>
      </c>
      <c r="E164" t="s">
        <v>85</v>
      </c>
      <c r="F164">
        <v>3</v>
      </c>
      <c r="G164">
        <v>2</v>
      </c>
      <c r="H164">
        <v>3</v>
      </c>
      <c r="I164">
        <v>2</v>
      </c>
      <c r="J164">
        <v>5</v>
      </c>
      <c r="K164">
        <v>4</v>
      </c>
      <c r="L164">
        <v>2</v>
      </c>
      <c r="M164">
        <v>1</v>
      </c>
      <c r="N164">
        <v>3</v>
      </c>
      <c r="O164">
        <v>3</v>
      </c>
      <c r="P164">
        <v>4</v>
      </c>
      <c r="Q164">
        <v>7</v>
      </c>
      <c r="R164">
        <v>4</v>
      </c>
      <c r="S164">
        <v>7</v>
      </c>
      <c r="T164">
        <v>4</v>
      </c>
      <c r="U164">
        <v>6</v>
      </c>
      <c r="V164">
        <v>4</v>
      </c>
      <c r="W164">
        <v>5</v>
      </c>
      <c r="X164">
        <v>7</v>
      </c>
      <c r="Y164">
        <v>6</v>
      </c>
      <c r="Z164">
        <v>48</v>
      </c>
    </row>
    <row r="165" spans="1:26" x14ac:dyDescent="0.3">
      <c r="A165">
        <v>35509</v>
      </c>
      <c r="B165">
        <v>0</v>
      </c>
      <c r="C165">
        <v>1974</v>
      </c>
      <c r="D165" s="1">
        <v>45240.381944444445</v>
      </c>
      <c r="E165" t="s">
        <v>86</v>
      </c>
      <c r="F165">
        <v>5</v>
      </c>
      <c r="G165">
        <v>5</v>
      </c>
      <c r="H165">
        <v>5</v>
      </c>
      <c r="I165">
        <v>4</v>
      </c>
      <c r="J165">
        <v>4</v>
      </c>
      <c r="K165">
        <v>4</v>
      </c>
      <c r="L165">
        <v>5</v>
      </c>
      <c r="M165">
        <v>5</v>
      </c>
      <c r="N165">
        <v>2</v>
      </c>
      <c r="O165">
        <v>5</v>
      </c>
      <c r="P165">
        <v>6</v>
      </c>
      <c r="Q165">
        <v>15</v>
      </c>
      <c r="R165">
        <v>3</v>
      </c>
      <c r="S165">
        <v>5</v>
      </c>
      <c r="T165">
        <v>1</v>
      </c>
      <c r="U165">
        <v>5</v>
      </c>
      <c r="V165">
        <v>3</v>
      </c>
      <c r="W165">
        <v>1</v>
      </c>
      <c r="X165">
        <v>9</v>
      </c>
      <c r="Y165">
        <v>4</v>
      </c>
      <c r="Z165">
        <v>37</v>
      </c>
    </row>
    <row r="166" spans="1:26" x14ac:dyDescent="0.3">
      <c r="A166">
        <v>35510</v>
      </c>
      <c r="B166">
        <v>0</v>
      </c>
      <c r="C166">
        <v>1977</v>
      </c>
      <c r="D166" s="1">
        <v>45240.383252314816</v>
      </c>
      <c r="E166" t="s">
        <v>26</v>
      </c>
      <c r="F166">
        <v>4</v>
      </c>
      <c r="G166">
        <v>4</v>
      </c>
      <c r="H166">
        <v>5</v>
      </c>
      <c r="I166">
        <v>3</v>
      </c>
      <c r="J166">
        <v>4</v>
      </c>
      <c r="K166">
        <v>4</v>
      </c>
      <c r="L166">
        <v>5</v>
      </c>
      <c r="M166">
        <v>4</v>
      </c>
      <c r="N166">
        <v>2</v>
      </c>
      <c r="O166">
        <v>5</v>
      </c>
      <c r="P166">
        <v>34</v>
      </c>
      <c r="Q166">
        <v>14</v>
      </c>
      <c r="R166">
        <v>5</v>
      </c>
      <c r="S166">
        <v>6</v>
      </c>
      <c r="T166">
        <v>4</v>
      </c>
      <c r="U166">
        <v>8</v>
      </c>
      <c r="V166">
        <v>14</v>
      </c>
      <c r="W166">
        <v>13</v>
      </c>
      <c r="X166">
        <v>17</v>
      </c>
      <c r="Y166">
        <v>3</v>
      </c>
      <c r="Z166">
        <v>57</v>
      </c>
    </row>
    <row r="167" spans="1:26" x14ac:dyDescent="0.3">
      <c r="A167">
        <v>35513</v>
      </c>
      <c r="B167">
        <v>0</v>
      </c>
      <c r="C167">
        <v>1972</v>
      </c>
      <c r="D167" s="1">
        <v>45240.397013888891</v>
      </c>
      <c r="E167" t="s">
        <v>27</v>
      </c>
      <c r="F167">
        <v>5</v>
      </c>
      <c r="G167">
        <v>5</v>
      </c>
      <c r="H167">
        <v>4</v>
      </c>
      <c r="I167">
        <v>4</v>
      </c>
      <c r="J167">
        <v>5</v>
      </c>
      <c r="K167">
        <v>5</v>
      </c>
      <c r="L167">
        <v>5</v>
      </c>
      <c r="M167">
        <v>5</v>
      </c>
      <c r="N167">
        <v>4</v>
      </c>
      <c r="O167">
        <v>5</v>
      </c>
      <c r="P167">
        <v>5</v>
      </c>
      <c r="Q167">
        <v>4</v>
      </c>
      <c r="R167">
        <v>6</v>
      </c>
      <c r="S167">
        <v>3</v>
      </c>
      <c r="T167">
        <v>3</v>
      </c>
      <c r="U167">
        <v>6</v>
      </c>
      <c r="V167">
        <v>3</v>
      </c>
      <c r="W167">
        <v>4</v>
      </c>
      <c r="X167">
        <v>4</v>
      </c>
      <c r="Y167">
        <v>3</v>
      </c>
      <c r="Z167">
        <v>5</v>
      </c>
    </row>
    <row r="168" spans="1:26" x14ac:dyDescent="0.3">
      <c r="A168">
        <v>35512</v>
      </c>
      <c r="B168">
        <v>0</v>
      </c>
      <c r="C168">
        <v>1981</v>
      </c>
      <c r="D168" s="1">
        <v>45240.397673611114</v>
      </c>
      <c r="E168" t="s">
        <v>87</v>
      </c>
      <c r="F168">
        <v>2</v>
      </c>
      <c r="G168">
        <v>2</v>
      </c>
      <c r="H168">
        <v>3</v>
      </c>
      <c r="I168">
        <v>3</v>
      </c>
      <c r="J168">
        <v>5</v>
      </c>
      <c r="K168">
        <v>2</v>
      </c>
      <c r="L168">
        <v>4</v>
      </c>
      <c r="M168">
        <v>3</v>
      </c>
      <c r="N168">
        <v>2</v>
      </c>
      <c r="O168">
        <v>3</v>
      </c>
      <c r="P168">
        <v>13</v>
      </c>
      <c r="Q168">
        <v>9</v>
      </c>
      <c r="R168">
        <v>5</v>
      </c>
      <c r="S168">
        <v>5</v>
      </c>
      <c r="T168">
        <v>15</v>
      </c>
      <c r="U168">
        <v>10</v>
      </c>
      <c r="V168">
        <v>6</v>
      </c>
      <c r="W168">
        <v>8</v>
      </c>
      <c r="X168">
        <v>8</v>
      </c>
      <c r="Y168">
        <v>8</v>
      </c>
      <c r="Z168">
        <v>48</v>
      </c>
    </row>
    <row r="169" spans="1:26" x14ac:dyDescent="0.3">
      <c r="A169">
        <v>35547</v>
      </c>
      <c r="B169">
        <v>0</v>
      </c>
      <c r="C169">
        <v>1985</v>
      </c>
      <c r="D169" s="1">
        <v>45240.694537037038</v>
      </c>
      <c r="E169" t="s">
        <v>89</v>
      </c>
      <c r="F169">
        <v>3</v>
      </c>
      <c r="G169">
        <v>3</v>
      </c>
      <c r="H169">
        <v>3</v>
      </c>
      <c r="I169">
        <v>2</v>
      </c>
      <c r="J169">
        <v>2</v>
      </c>
      <c r="K169">
        <v>5</v>
      </c>
      <c r="L169">
        <v>4</v>
      </c>
      <c r="M169">
        <v>4</v>
      </c>
      <c r="N169">
        <v>2</v>
      </c>
      <c r="O169">
        <v>4</v>
      </c>
      <c r="P169">
        <v>29</v>
      </c>
      <c r="Q169">
        <v>3</v>
      </c>
      <c r="R169">
        <v>11</v>
      </c>
      <c r="S169">
        <v>4</v>
      </c>
      <c r="T169">
        <v>12</v>
      </c>
      <c r="U169">
        <v>12</v>
      </c>
      <c r="V169">
        <v>10</v>
      </c>
      <c r="W169">
        <v>5</v>
      </c>
      <c r="X169">
        <v>12</v>
      </c>
      <c r="Y169">
        <v>7</v>
      </c>
      <c r="Z169">
        <v>71</v>
      </c>
    </row>
    <row r="170" spans="1:26" x14ac:dyDescent="0.3">
      <c r="A170">
        <v>35550</v>
      </c>
      <c r="B170">
        <v>0</v>
      </c>
      <c r="C170">
        <v>1984</v>
      </c>
      <c r="D170" s="1">
        <v>45240.832858796297</v>
      </c>
      <c r="E170" t="s">
        <v>71</v>
      </c>
      <c r="F170">
        <v>3</v>
      </c>
      <c r="G170">
        <v>3</v>
      </c>
      <c r="H170">
        <v>3</v>
      </c>
      <c r="I170">
        <v>2</v>
      </c>
      <c r="J170">
        <v>4</v>
      </c>
      <c r="K170">
        <v>4</v>
      </c>
      <c r="L170">
        <v>4</v>
      </c>
      <c r="M170">
        <v>4</v>
      </c>
      <c r="N170">
        <v>2</v>
      </c>
      <c r="O170">
        <v>3</v>
      </c>
      <c r="P170">
        <v>13</v>
      </c>
      <c r="Q170">
        <v>5</v>
      </c>
      <c r="R170">
        <v>5</v>
      </c>
      <c r="S170">
        <v>8</v>
      </c>
      <c r="T170">
        <v>8</v>
      </c>
      <c r="U170">
        <v>5</v>
      </c>
      <c r="V170">
        <v>7</v>
      </c>
      <c r="W170">
        <v>5</v>
      </c>
      <c r="X170">
        <v>5</v>
      </c>
      <c r="Y170">
        <v>3</v>
      </c>
      <c r="Z170">
        <v>50</v>
      </c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EBD93-6338-477F-9BC5-0BFEAB06E18B}">
  <dimension ref="B2:Z15"/>
  <sheetViews>
    <sheetView topLeftCell="I1" workbookViewId="0">
      <selection activeCell="S10" sqref="S10"/>
    </sheetView>
  </sheetViews>
  <sheetFormatPr defaultRowHeight="14.4" x14ac:dyDescent="0.3"/>
  <cols>
    <col min="21" max="21" width="11.109375" customWidth="1"/>
    <col min="22" max="22" width="13.77734375" customWidth="1"/>
    <col min="23" max="23" width="18.6640625" customWidth="1"/>
    <col min="24" max="24" width="11.88671875" customWidth="1"/>
    <col min="26" max="26" width="38" customWidth="1"/>
  </cols>
  <sheetData>
    <row r="2" spans="2:26" ht="15" thickBot="1" x14ac:dyDescent="0.35">
      <c r="B2" s="59" t="s">
        <v>301</v>
      </c>
      <c r="C2" s="59"/>
      <c r="D2" s="59"/>
      <c r="E2" s="59"/>
      <c r="L2" s="60" t="s">
        <v>302</v>
      </c>
      <c r="M2" s="60"/>
      <c r="N2" s="60"/>
      <c r="O2" s="60"/>
      <c r="U2" s="52" t="s">
        <v>310</v>
      </c>
      <c r="V2" s="52"/>
      <c r="W2" s="52"/>
      <c r="X2" s="52"/>
      <c r="Y2" s="52"/>
      <c r="Z2" s="52"/>
    </row>
    <row r="3" spans="2:26" ht="15" thickBot="1" x14ac:dyDescent="0.35">
      <c r="L3" s="53" t="s">
        <v>277</v>
      </c>
      <c r="M3" s="50" t="s">
        <v>303</v>
      </c>
      <c r="N3" s="50" t="s">
        <v>304</v>
      </c>
      <c r="O3" s="50" t="s">
        <v>305</v>
      </c>
      <c r="U3" s="61" t="s">
        <v>114</v>
      </c>
      <c r="V3" s="61" t="s">
        <v>311</v>
      </c>
      <c r="W3" s="61" t="s">
        <v>312</v>
      </c>
      <c r="X3" s="61" t="s">
        <v>116</v>
      </c>
      <c r="Y3" s="62"/>
      <c r="Z3" s="63" t="s">
        <v>117</v>
      </c>
    </row>
    <row r="4" spans="2:26" ht="29.4" thickBot="1" x14ac:dyDescent="0.35">
      <c r="L4" s="55" t="s">
        <v>283</v>
      </c>
      <c r="M4" s="35" t="s">
        <v>197</v>
      </c>
      <c r="N4" s="35" t="s">
        <v>306</v>
      </c>
      <c r="O4" s="35" t="s">
        <v>307</v>
      </c>
      <c r="U4" s="64"/>
      <c r="V4" s="65" t="s">
        <v>283</v>
      </c>
      <c r="W4" s="65" t="s">
        <v>290</v>
      </c>
      <c r="X4" s="64"/>
      <c r="Y4" s="64"/>
      <c r="Z4" s="66"/>
    </row>
    <row r="5" spans="2:26" ht="28.8" x14ac:dyDescent="0.3">
      <c r="L5" s="55" t="s">
        <v>290</v>
      </c>
      <c r="M5" s="35" t="s">
        <v>232</v>
      </c>
      <c r="N5" s="35" t="s">
        <v>308</v>
      </c>
      <c r="O5" s="35" t="s">
        <v>307</v>
      </c>
      <c r="U5" s="35">
        <v>1</v>
      </c>
      <c r="V5" s="67" t="s">
        <v>313</v>
      </c>
      <c r="W5" s="68" t="s">
        <v>314</v>
      </c>
      <c r="X5" s="69">
        <v>0.34</v>
      </c>
      <c r="Z5" s="70" t="s">
        <v>118</v>
      </c>
    </row>
    <row r="6" spans="2:26" ht="29.4" thickBot="1" x14ac:dyDescent="0.35">
      <c r="L6" s="57" t="s">
        <v>296</v>
      </c>
      <c r="M6" s="36" t="s">
        <v>233</v>
      </c>
      <c r="N6" s="36" t="s">
        <v>309</v>
      </c>
      <c r="O6" s="36" t="s">
        <v>307</v>
      </c>
      <c r="U6" s="35">
        <v>2</v>
      </c>
      <c r="V6" s="68" t="s">
        <v>211</v>
      </c>
      <c r="W6" s="68" t="s">
        <v>236</v>
      </c>
      <c r="X6" s="69">
        <v>0.51</v>
      </c>
      <c r="Z6" s="70" t="s">
        <v>119</v>
      </c>
    </row>
    <row r="7" spans="2:26" ht="28.8" x14ac:dyDescent="0.3">
      <c r="U7" s="35">
        <v>3</v>
      </c>
      <c r="V7" s="67" t="s">
        <v>315</v>
      </c>
      <c r="W7" s="68" t="s">
        <v>316</v>
      </c>
      <c r="X7" s="69">
        <v>0.52</v>
      </c>
      <c r="Z7" s="70" t="s">
        <v>120</v>
      </c>
    </row>
    <row r="8" spans="2:26" ht="28.8" x14ac:dyDescent="0.3">
      <c r="U8" s="35">
        <v>4</v>
      </c>
      <c r="V8" s="67" t="s">
        <v>317</v>
      </c>
      <c r="W8" s="68" t="s">
        <v>318</v>
      </c>
      <c r="X8" s="69">
        <v>0.43</v>
      </c>
      <c r="Z8" s="70" t="s">
        <v>121</v>
      </c>
    </row>
    <row r="9" spans="2:26" ht="28.8" x14ac:dyDescent="0.3">
      <c r="U9" s="35">
        <v>5</v>
      </c>
      <c r="V9" s="68" t="s">
        <v>236</v>
      </c>
      <c r="W9" s="68" t="s">
        <v>319</v>
      </c>
      <c r="X9" s="69">
        <v>0.4</v>
      </c>
      <c r="Z9" s="70" t="s">
        <v>122</v>
      </c>
    </row>
    <row r="10" spans="2:26" ht="28.8" x14ac:dyDescent="0.3">
      <c r="U10" s="35">
        <v>6</v>
      </c>
      <c r="V10" s="68" t="s">
        <v>320</v>
      </c>
      <c r="W10" s="67" t="s">
        <v>317</v>
      </c>
      <c r="X10" s="69">
        <v>0.55000000000000004</v>
      </c>
      <c r="Z10" s="70" t="s">
        <v>123</v>
      </c>
    </row>
    <row r="11" spans="2:26" ht="43.2" x14ac:dyDescent="0.3">
      <c r="U11" s="35">
        <v>7</v>
      </c>
      <c r="V11" s="68" t="s">
        <v>227</v>
      </c>
      <c r="W11" s="68" t="s">
        <v>198</v>
      </c>
      <c r="X11" s="69">
        <v>0.52</v>
      </c>
      <c r="Z11" s="70" t="s">
        <v>124</v>
      </c>
    </row>
    <row r="12" spans="2:26" ht="28.8" x14ac:dyDescent="0.3">
      <c r="U12" s="35">
        <v>8</v>
      </c>
      <c r="V12" s="68" t="s">
        <v>321</v>
      </c>
      <c r="W12" s="67" t="s">
        <v>226</v>
      </c>
      <c r="X12" s="69">
        <v>0.49</v>
      </c>
      <c r="Z12" s="70" t="s">
        <v>125</v>
      </c>
    </row>
    <row r="13" spans="2:26" ht="28.8" x14ac:dyDescent="0.3">
      <c r="U13" s="35">
        <v>9</v>
      </c>
      <c r="V13" s="68" t="s">
        <v>318</v>
      </c>
      <c r="W13" s="67" t="s">
        <v>322</v>
      </c>
      <c r="X13" s="69">
        <v>0.39</v>
      </c>
      <c r="Z13" s="70" t="s">
        <v>126</v>
      </c>
    </row>
    <row r="14" spans="2:26" ht="29.4" thickBot="1" x14ac:dyDescent="0.35">
      <c r="U14" s="36">
        <v>10</v>
      </c>
      <c r="V14" s="71" t="s">
        <v>317</v>
      </c>
      <c r="W14" s="72" t="s">
        <v>227</v>
      </c>
      <c r="X14" s="73">
        <v>0.39</v>
      </c>
      <c r="Y14" s="74"/>
      <c r="Z14" s="75" t="s">
        <v>127</v>
      </c>
    </row>
    <row r="15" spans="2:26" ht="29.4" thickBot="1" x14ac:dyDescent="0.35">
      <c r="U15" s="75" t="s">
        <v>323</v>
      </c>
      <c r="V15" s="73">
        <v>0.23</v>
      </c>
      <c r="W15" s="73">
        <v>0.22</v>
      </c>
      <c r="X15" s="74"/>
      <c r="Y15" s="74"/>
      <c r="Z15" s="74"/>
    </row>
  </sheetData>
  <mergeCells count="1">
    <mergeCell ref="U2:Z2"/>
  </mergeCells>
  <pageMargins left="0.7" right="0.7" top="0.78740157499999996" bottom="0.78740157499999996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39758-EF44-4959-B6E3-A3AFB91537E7}">
  <dimension ref="B2:N12"/>
  <sheetViews>
    <sheetView workbookViewId="0">
      <selection activeCell="J22" sqref="J22:K22"/>
    </sheetView>
  </sheetViews>
  <sheetFormatPr defaultRowHeight="14.4" x14ac:dyDescent="0.3"/>
  <cols>
    <col min="3" max="3" width="13" customWidth="1"/>
    <col min="4" max="4" width="17.5546875" customWidth="1"/>
  </cols>
  <sheetData>
    <row r="2" spans="2:14" ht="15" thickBot="1" x14ac:dyDescent="0.35">
      <c r="B2" s="52" t="s">
        <v>324</v>
      </c>
      <c r="C2" s="52"/>
      <c r="D2" s="52"/>
      <c r="E2" s="52"/>
      <c r="I2" s="51" t="s">
        <v>343</v>
      </c>
      <c r="J2" s="51"/>
      <c r="K2" s="51"/>
      <c r="L2" s="51"/>
      <c r="M2" s="51"/>
      <c r="N2" s="51"/>
    </row>
    <row r="3" spans="2:14" ht="29.4" thickBot="1" x14ac:dyDescent="0.35">
      <c r="B3" s="80" t="s">
        <v>325</v>
      </c>
      <c r="C3" s="54" t="s">
        <v>283</v>
      </c>
      <c r="D3" s="54" t="s">
        <v>290</v>
      </c>
      <c r="E3" s="54" t="s">
        <v>326</v>
      </c>
    </row>
    <row r="4" spans="2:14" x14ac:dyDescent="0.3">
      <c r="B4" s="35">
        <v>1</v>
      </c>
      <c r="C4" s="76">
        <v>45236</v>
      </c>
      <c r="D4" s="77">
        <v>45173</v>
      </c>
      <c r="E4" s="78">
        <v>44105</v>
      </c>
    </row>
    <row r="5" spans="2:14" x14ac:dyDescent="0.3">
      <c r="B5" s="35">
        <v>2</v>
      </c>
      <c r="C5" s="78">
        <v>41974</v>
      </c>
      <c r="D5" s="35">
        <v>10</v>
      </c>
      <c r="E5" s="35" t="s">
        <v>327</v>
      </c>
    </row>
    <row r="6" spans="2:14" x14ac:dyDescent="0.3">
      <c r="B6" s="35">
        <v>3</v>
      </c>
      <c r="C6" s="35" t="s">
        <v>328</v>
      </c>
      <c r="D6" s="76">
        <v>45271</v>
      </c>
      <c r="E6" s="35" t="s">
        <v>329</v>
      </c>
    </row>
    <row r="7" spans="2:14" x14ac:dyDescent="0.3">
      <c r="B7" s="35">
        <v>4</v>
      </c>
      <c r="C7" s="35" t="s">
        <v>330</v>
      </c>
      <c r="D7" s="35">
        <v>13</v>
      </c>
      <c r="E7" s="35" t="s">
        <v>331</v>
      </c>
    </row>
    <row r="8" spans="2:14" x14ac:dyDescent="0.3">
      <c r="B8" s="35">
        <v>5</v>
      </c>
      <c r="C8" s="35" t="s">
        <v>332</v>
      </c>
      <c r="D8" s="35" t="s">
        <v>333</v>
      </c>
      <c r="E8" s="35" t="s">
        <v>334</v>
      </c>
    </row>
    <row r="9" spans="2:14" x14ac:dyDescent="0.3">
      <c r="B9" s="35">
        <v>6</v>
      </c>
      <c r="C9" s="35" t="s">
        <v>335</v>
      </c>
      <c r="D9" s="35">
        <v>16</v>
      </c>
      <c r="E9" s="35" t="s">
        <v>336</v>
      </c>
    </row>
    <row r="10" spans="2:14" x14ac:dyDescent="0.3">
      <c r="B10" s="35">
        <v>7</v>
      </c>
      <c r="C10" s="35" t="s">
        <v>337</v>
      </c>
      <c r="D10" s="35" t="s">
        <v>338</v>
      </c>
      <c r="E10" s="35" t="s">
        <v>339</v>
      </c>
    </row>
    <row r="11" spans="2:14" x14ac:dyDescent="0.3">
      <c r="B11" s="35">
        <v>8</v>
      </c>
      <c r="C11" s="35" t="s">
        <v>340</v>
      </c>
      <c r="D11" s="35">
        <v>19</v>
      </c>
      <c r="E11" s="35" t="s">
        <v>341</v>
      </c>
    </row>
    <row r="12" spans="2:14" ht="15" thickBot="1" x14ac:dyDescent="0.35">
      <c r="B12" s="36">
        <v>9</v>
      </c>
      <c r="C12" s="79"/>
      <c r="D12" s="36">
        <v>20</v>
      </c>
      <c r="E12" s="36" t="s">
        <v>342</v>
      </c>
    </row>
  </sheetData>
  <mergeCells count="2">
    <mergeCell ref="B2:E2"/>
    <mergeCell ref="I2:N2"/>
  </mergeCells>
  <pageMargins left="0.7" right="0.7" top="0.78740157499999996" bottom="0.78740157499999996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242"/>
  <sheetViews>
    <sheetView topLeftCell="A222" workbookViewId="0">
      <selection activeCell="M11" sqref="M11"/>
    </sheetView>
  </sheetViews>
  <sheetFormatPr defaultRowHeight="14.4" x14ac:dyDescent="0.3"/>
  <sheetData>
    <row r="1" spans="1:3" x14ac:dyDescent="0.3">
      <c r="A1" t="s">
        <v>128</v>
      </c>
      <c r="B1">
        <v>274</v>
      </c>
    </row>
    <row r="2" spans="1:3" x14ac:dyDescent="0.3">
      <c r="A2" t="s">
        <v>129</v>
      </c>
      <c r="B2" t="s">
        <v>130</v>
      </c>
    </row>
    <row r="3" spans="1:3" x14ac:dyDescent="0.3">
      <c r="A3" t="s">
        <v>131</v>
      </c>
      <c r="B3" t="s">
        <v>132</v>
      </c>
    </row>
    <row r="4" spans="1:3" x14ac:dyDescent="0.3">
      <c r="A4" t="s">
        <v>133</v>
      </c>
      <c r="B4" t="s">
        <v>134</v>
      </c>
    </row>
    <row r="5" spans="1:3" x14ac:dyDescent="0.3">
      <c r="A5" t="s">
        <v>135</v>
      </c>
    </row>
    <row r="7" spans="1:3" x14ac:dyDescent="0.3">
      <c r="A7">
        <v>1</v>
      </c>
      <c r="B7" t="s">
        <v>136</v>
      </c>
    </row>
    <row r="8" spans="1:3" x14ac:dyDescent="0.3">
      <c r="A8">
        <v>2</v>
      </c>
      <c r="B8" t="s">
        <v>137</v>
      </c>
    </row>
    <row r="9" spans="1:3" x14ac:dyDescent="0.3">
      <c r="A9">
        <v>3</v>
      </c>
      <c r="B9" t="s">
        <v>138</v>
      </c>
    </row>
    <row r="10" spans="1:3" x14ac:dyDescent="0.3">
      <c r="A10">
        <v>4</v>
      </c>
      <c r="B10" t="s">
        <v>139</v>
      </c>
    </row>
    <row r="11" spans="1:3" x14ac:dyDescent="0.3">
      <c r="A11">
        <v>5</v>
      </c>
      <c r="B11" t="s">
        <v>140</v>
      </c>
    </row>
    <row r="13" spans="1:3" x14ac:dyDescent="0.3">
      <c r="A13">
        <v>1</v>
      </c>
      <c r="B13" t="s">
        <v>118</v>
      </c>
      <c r="C13" t="s">
        <v>141</v>
      </c>
    </row>
    <row r="14" spans="1:3" x14ac:dyDescent="0.3">
      <c r="A14">
        <v>2</v>
      </c>
      <c r="B14" t="s">
        <v>119</v>
      </c>
      <c r="C14" t="s">
        <v>119</v>
      </c>
    </row>
    <row r="15" spans="1:3" ht="144" x14ac:dyDescent="0.3">
      <c r="A15">
        <v>3</v>
      </c>
      <c r="B15" s="9" t="s">
        <v>142</v>
      </c>
      <c r="C15" t="s">
        <v>120</v>
      </c>
    </row>
    <row r="16" spans="1:3" x14ac:dyDescent="0.3">
      <c r="A16">
        <v>4</v>
      </c>
      <c r="B16" t="s">
        <v>121</v>
      </c>
      <c r="C16" t="s">
        <v>121</v>
      </c>
    </row>
    <row r="17" spans="1:26" ht="172.8" x14ac:dyDescent="0.3">
      <c r="A17">
        <v>5</v>
      </c>
      <c r="B17" s="9" t="s">
        <v>143</v>
      </c>
      <c r="C17" s="9" t="s">
        <v>144</v>
      </c>
    </row>
    <row r="18" spans="1:26" x14ac:dyDescent="0.3">
      <c r="A18">
        <v>6</v>
      </c>
      <c r="B18" t="s">
        <v>123</v>
      </c>
      <c r="C18" t="s">
        <v>123</v>
      </c>
    </row>
    <row r="19" spans="1:26" x14ac:dyDescent="0.3">
      <c r="A19">
        <v>7</v>
      </c>
      <c r="B19" t="s">
        <v>124</v>
      </c>
      <c r="C19" t="s">
        <v>124</v>
      </c>
    </row>
    <row r="20" spans="1:26" x14ac:dyDescent="0.3">
      <c r="A20">
        <v>8</v>
      </c>
      <c r="B20" t="s">
        <v>125</v>
      </c>
      <c r="C20" t="s">
        <v>125</v>
      </c>
    </row>
    <row r="21" spans="1:26" x14ac:dyDescent="0.3">
      <c r="A21">
        <v>9</v>
      </c>
      <c r="B21" t="s">
        <v>126</v>
      </c>
      <c r="C21" t="s">
        <v>126</v>
      </c>
    </row>
    <row r="22" spans="1:26" x14ac:dyDescent="0.3">
      <c r="A22">
        <v>10</v>
      </c>
      <c r="B22" t="s">
        <v>127</v>
      </c>
      <c r="C22" t="s">
        <v>127</v>
      </c>
    </row>
    <row r="24" spans="1:26" x14ac:dyDescent="0.3">
      <c r="A24" t="s">
        <v>0</v>
      </c>
      <c r="B24" t="s">
        <v>1</v>
      </c>
      <c r="C24" t="s">
        <v>2</v>
      </c>
      <c r="D24" t="s">
        <v>3</v>
      </c>
      <c r="E24" t="s">
        <v>4</v>
      </c>
      <c r="F24" t="s">
        <v>5</v>
      </c>
      <c r="G24" t="s">
        <v>6</v>
      </c>
      <c r="H24" t="s">
        <v>7</v>
      </c>
      <c r="I24" t="s">
        <v>8</v>
      </c>
      <c r="J24" t="s">
        <v>9</v>
      </c>
      <c r="K24" t="s">
        <v>10</v>
      </c>
      <c r="L24" t="s">
        <v>11</v>
      </c>
      <c r="M24" t="s">
        <v>12</v>
      </c>
      <c r="N24" t="s">
        <v>13</v>
      </c>
      <c r="O24" t="s">
        <v>14</v>
      </c>
      <c r="P24" t="s">
        <v>15</v>
      </c>
      <c r="Q24" t="s">
        <v>16</v>
      </c>
      <c r="R24" t="s">
        <v>17</v>
      </c>
      <c r="S24" t="s">
        <v>18</v>
      </c>
      <c r="T24" t="s">
        <v>19</v>
      </c>
      <c r="U24" t="s">
        <v>20</v>
      </c>
      <c r="V24" t="s">
        <v>21</v>
      </c>
      <c r="W24" t="s">
        <v>22</v>
      </c>
      <c r="X24" t="s">
        <v>23</v>
      </c>
      <c r="Y24" t="s">
        <v>24</v>
      </c>
      <c r="Z24" t="s">
        <v>25</v>
      </c>
    </row>
    <row r="25" spans="1:26" x14ac:dyDescent="0.3">
      <c r="A25">
        <v>30163</v>
      </c>
      <c r="B25">
        <v>0</v>
      </c>
      <c r="C25">
        <v>1999</v>
      </c>
      <c r="D25" s="1">
        <v>45223.258402777778</v>
      </c>
      <c r="E25" t="s">
        <v>26</v>
      </c>
      <c r="F25">
        <v>5</v>
      </c>
      <c r="G25">
        <v>5</v>
      </c>
      <c r="H25">
        <v>2</v>
      </c>
      <c r="I25">
        <v>2</v>
      </c>
      <c r="J25">
        <v>5</v>
      </c>
      <c r="K25">
        <v>5</v>
      </c>
      <c r="L25">
        <v>2</v>
      </c>
      <c r="M25">
        <v>1</v>
      </c>
      <c r="N25">
        <v>5</v>
      </c>
      <c r="O25">
        <v>2</v>
      </c>
      <c r="P25">
        <v>5</v>
      </c>
      <c r="Q25">
        <v>2</v>
      </c>
      <c r="R25">
        <v>6</v>
      </c>
      <c r="S25">
        <v>3</v>
      </c>
      <c r="T25">
        <v>2</v>
      </c>
      <c r="U25">
        <v>2</v>
      </c>
      <c r="V25">
        <v>4</v>
      </c>
      <c r="W25">
        <v>2</v>
      </c>
      <c r="X25">
        <v>2</v>
      </c>
      <c r="Y25">
        <v>3</v>
      </c>
      <c r="Z25">
        <v>95</v>
      </c>
    </row>
    <row r="26" spans="1:26" x14ac:dyDescent="0.3">
      <c r="A26">
        <v>30166</v>
      </c>
      <c r="B26">
        <v>1</v>
      </c>
      <c r="C26">
        <v>1978</v>
      </c>
      <c r="D26" s="1">
        <v>45223.371111111112</v>
      </c>
      <c r="E26" t="s">
        <v>27</v>
      </c>
      <c r="F26">
        <v>5</v>
      </c>
      <c r="G26">
        <v>4</v>
      </c>
      <c r="H26">
        <v>4</v>
      </c>
      <c r="I26">
        <v>4</v>
      </c>
      <c r="J26">
        <v>4</v>
      </c>
      <c r="K26">
        <v>4</v>
      </c>
      <c r="L26">
        <v>4</v>
      </c>
      <c r="M26">
        <v>2</v>
      </c>
      <c r="N26">
        <v>2</v>
      </c>
      <c r="O26">
        <v>4</v>
      </c>
      <c r="P26">
        <v>5</v>
      </c>
      <c r="Q26">
        <v>4</v>
      </c>
      <c r="R26">
        <v>3</v>
      </c>
      <c r="S26">
        <v>2</v>
      </c>
      <c r="T26">
        <v>3</v>
      </c>
      <c r="U26">
        <v>2</v>
      </c>
      <c r="V26">
        <v>2</v>
      </c>
      <c r="W26">
        <v>3</v>
      </c>
      <c r="X26">
        <v>8</v>
      </c>
      <c r="Y26">
        <v>2</v>
      </c>
      <c r="Z26">
        <v>56</v>
      </c>
    </row>
    <row r="27" spans="1:26" x14ac:dyDescent="0.3">
      <c r="A27">
        <v>30165</v>
      </c>
      <c r="B27">
        <v>0</v>
      </c>
      <c r="C27">
        <v>1984</v>
      </c>
      <c r="D27" s="1">
        <v>45223.37159722222</v>
      </c>
      <c r="E27" t="s">
        <v>27</v>
      </c>
      <c r="F27">
        <v>2</v>
      </c>
      <c r="G27">
        <v>4</v>
      </c>
      <c r="H27">
        <v>5</v>
      </c>
      <c r="I27">
        <v>4</v>
      </c>
      <c r="J27">
        <v>5</v>
      </c>
      <c r="K27">
        <v>5</v>
      </c>
      <c r="L27">
        <v>5</v>
      </c>
      <c r="M27">
        <v>5</v>
      </c>
      <c r="N27">
        <v>3</v>
      </c>
      <c r="O27">
        <v>5</v>
      </c>
      <c r="P27">
        <v>143</v>
      </c>
      <c r="Q27">
        <v>15</v>
      </c>
      <c r="R27">
        <v>7</v>
      </c>
      <c r="S27">
        <v>5</v>
      </c>
      <c r="T27">
        <v>4</v>
      </c>
      <c r="U27">
        <v>4</v>
      </c>
      <c r="V27">
        <v>5</v>
      </c>
      <c r="W27">
        <v>3</v>
      </c>
      <c r="X27">
        <v>4</v>
      </c>
      <c r="Y27">
        <v>6</v>
      </c>
      <c r="Z27">
        <v>35</v>
      </c>
    </row>
    <row r="28" spans="1:26" x14ac:dyDescent="0.3">
      <c r="A28">
        <v>30167</v>
      </c>
      <c r="B28">
        <v>0</v>
      </c>
      <c r="C28">
        <v>1972</v>
      </c>
      <c r="D28" s="1">
        <v>45223.378125000003</v>
      </c>
      <c r="E28" t="s">
        <v>28</v>
      </c>
      <c r="F28">
        <v>4</v>
      </c>
      <c r="G28">
        <v>2</v>
      </c>
      <c r="H28">
        <v>3</v>
      </c>
      <c r="I28">
        <v>3</v>
      </c>
      <c r="J28">
        <v>2</v>
      </c>
      <c r="K28">
        <v>2</v>
      </c>
      <c r="L28">
        <v>2</v>
      </c>
      <c r="M28">
        <v>2</v>
      </c>
      <c r="N28">
        <v>2</v>
      </c>
      <c r="O28">
        <v>3</v>
      </c>
      <c r="P28">
        <v>15</v>
      </c>
      <c r="Q28">
        <v>14</v>
      </c>
      <c r="R28">
        <v>13</v>
      </c>
      <c r="S28">
        <v>5</v>
      </c>
      <c r="T28">
        <v>6</v>
      </c>
      <c r="U28">
        <v>7</v>
      </c>
      <c r="V28">
        <v>5</v>
      </c>
      <c r="W28">
        <v>3</v>
      </c>
      <c r="X28">
        <v>10</v>
      </c>
      <c r="Y28">
        <v>4</v>
      </c>
      <c r="Z28">
        <v>22</v>
      </c>
    </row>
    <row r="29" spans="1:26" x14ac:dyDescent="0.3">
      <c r="A29">
        <v>30170</v>
      </c>
      <c r="B29">
        <v>0</v>
      </c>
      <c r="C29">
        <v>1972</v>
      </c>
      <c r="D29" s="1">
        <v>45223.388877314814</v>
      </c>
      <c r="E29" t="s">
        <v>29</v>
      </c>
      <c r="F29">
        <v>5</v>
      </c>
      <c r="G29">
        <v>5</v>
      </c>
      <c r="H29">
        <v>5</v>
      </c>
      <c r="I29">
        <v>4</v>
      </c>
      <c r="J29">
        <v>4</v>
      </c>
      <c r="K29">
        <v>5</v>
      </c>
      <c r="L29">
        <v>5</v>
      </c>
      <c r="M29">
        <v>4</v>
      </c>
      <c r="N29">
        <v>2</v>
      </c>
      <c r="O29">
        <v>4</v>
      </c>
      <c r="P29">
        <v>1</v>
      </c>
      <c r="Q29">
        <v>12</v>
      </c>
      <c r="R29">
        <v>6</v>
      </c>
      <c r="S29">
        <v>6</v>
      </c>
      <c r="T29">
        <v>9</v>
      </c>
      <c r="U29">
        <v>4</v>
      </c>
      <c r="V29">
        <v>5</v>
      </c>
      <c r="W29">
        <v>5</v>
      </c>
      <c r="X29">
        <v>9</v>
      </c>
      <c r="Y29">
        <v>4</v>
      </c>
      <c r="Z29">
        <v>41</v>
      </c>
    </row>
    <row r="30" spans="1:26" x14ac:dyDescent="0.3">
      <c r="A30">
        <v>30174</v>
      </c>
      <c r="B30">
        <v>0</v>
      </c>
      <c r="C30">
        <v>1979</v>
      </c>
      <c r="D30" s="1">
        <v>45223.406157407408</v>
      </c>
      <c r="E30" t="s">
        <v>30</v>
      </c>
      <c r="F30">
        <v>4</v>
      </c>
      <c r="G30">
        <v>1</v>
      </c>
      <c r="H30">
        <v>4</v>
      </c>
      <c r="I30">
        <v>4</v>
      </c>
      <c r="J30">
        <v>2</v>
      </c>
      <c r="K30">
        <v>1</v>
      </c>
      <c r="L30">
        <v>1</v>
      </c>
      <c r="M30">
        <v>1</v>
      </c>
      <c r="N30">
        <v>1</v>
      </c>
      <c r="O30">
        <v>4</v>
      </c>
      <c r="P30">
        <v>8</v>
      </c>
      <c r="Q30">
        <v>17</v>
      </c>
      <c r="R30">
        <v>14</v>
      </c>
      <c r="S30">
        <v>7</v>
      </c>
      <c r="T30">
        <v>5</v>
      </c>
      <c r="U30">
        <v>10</v>
      </c>
      <c r="V30">
        <v>3</v>
      </c>
      <c r="W30">
        <v>5</v>
      </c>
      <c r="X30">
        <v>5</v>
      </c>
      <c r="Y30">
        <v>3</v>
      </c>
      <c r="Z30">
        <v>57</v>
      </c>
    </row>
    <row r="31" spans="1:26" x14ac:dyDescent="0.3">
      <c r="A31">
        <v>30246</v>
      </c>
      <c r="B31">
        <v>0</v>
      </c>
      <c r="C31">
        <v>1968</v>
      </c>
      <c r="D31" s="1">
        <v>45223.465451388889</v>
      </c>
      <c r="E31" t="s">
        <v>26</v>
      </c>
      <c r="F31">
        <v>5</v>
      </c>
      <c r="G31">
        <v>5</v>
      </c>
      <c r="H31">
        <v>3</v>
      </c>
      <c r="I31">
        <v>3</v>
      </c>
      <c r="J31">
        <v>5</v>
      </c>
      <c r="K31">
        <v>5</v>
      </c>
      <c r="L31">
        <v>5</v>
      </c>
      <c r="M31">
        <v>2</v>
      </c>
      <c r="N31">
        <v>5</v>
      </c>
      <c r="O31">
        <v>3</v>
      </c>
      <c r="P31">
        <v>16</v>
      </c>
      <c r="Q31">
        <v>9</v>
      </c>
      <c r="R31">
        <v>10</v>
      </c>
      <c r="S31">
        <v>10</v>
      </c>
      <c r="T31">
        <v>9</v>
      </c>
      <c r="U31">
        <v>6</v>
      </c>
      <c r="V31">
        <v>6</v>
      </c>
      <c r="W31">
        <v>8</v>
      </c>
      <c r="X31">
        <v>6</v>
      </c>
      <c r="Y31">
        <v>14</v>
      </c>
      <c r="Z31">
        <v>56</v>
      </c>
    </row>
    <row r="32" spans="1:26" x14ac:dyDescent="0.3">
      <c r="A32">
        <v>30331</v>
      </c>
      <c r="B32">
        <v>0</v>
      </c>
      <c r="C32">
        <v>1974</v>
      </c>
      <c r="D32" s="1">
        <v>45223.523159722223</v>
      </c>
      <c r="E32" t="s">
        <v>29</v>
      </c>
      <c r="F32">
        <v>5</v>
      </c>
      <c r="G32">
        <v>5</v>
      </c>
      <c r="H32">
        <v>5</v>
      </c>
      <c r="I32">
        <v>3</v>
      </c>
      <c r="J32">
        <v>5</v>
      </c>
      <c r="K32">
        <v>5</v>
      </c>
      <c r="L32">
        <v>5</v>
      </c>
      <c r="M32">
        <v>5</v>
      </c>
      <c r="N32">
        <v>5</v>
      </c>
      <c r="O32">
        <v>3</v>
      </c>
      <c r="P32">
        <v>5</v>
      </c>
      <c r="Q32">
        <v>6</v>
      </c>
      <c r="R32">
        <v>3</v>
      </c>
      <c r="S32">
        <v>5</v>
      </c>
      <c r="T32">
        <v>2</v>
      </c>
      <c r="U32">
        <v>4</v>
      </c>
      <c r="V32">
        <v>3</v>
      </c>
      <c r="W32">
        <v>2</v>
      </c>
      <c r="X32">
        <v>3</v>
      </c>
      <c r="Y32">
        <v>4</v>
      </c>
      <c r="Z32">
        <v>26</v>
      </c>
    </row>
    <row r="33" spans="1:26" x14ac:dyDescent="0.3">
      <c r="A33">
        <v>30400</v>
      </c>
      <c r="B33">
        <v>0</v>
      </c>
      <c r="C33">
        <v>1959</v>
      </c>
      <c r="D33" s="1">
        <v>45223.535810185182</v>
      </c>
      <c r="E33" t="s">
        <v>26</v>
      </c>
      <c r="F33">
        <v>5</v>
      </c>
      <c r="G33">
        <v>5</v>
      </c>
      <c r="H33">
        <v>5</v>
      </c>
      <c r="I33">
        <v>3</v>
      </c>
      <c r="J33">
        <v>3</v>
      </c>
      <c r="K33">
        <v>2</v>
      </c>
      <c r="L33">
        <v>4</v>
      </c>
      <c r="M33">
        <v>3</v>
      </c>
      <c r="N33">
        <v>2</v>
      </c>
      <c r="O33">
        <v>5</v>
      </c>
      <c r="P33">
        <v>10</v>
      </c>
      <c r="Q33">
        <v>4</v>
      </c>
      <c r="R33">
        <v>11</v>
      </c>
      <c r="S33">
        <v>3</v>
      </c>
      <c r="T33">
        <v>5</v>
      </c>
      <c r="U33">
        <v>9</v>
      </c>
      <c r="V33">
        <v>4</v>
      </c>
      <c r="W33">
        <v>3</v>
      </c>
      <c r="X33">
        <v>5</v>
      </c>
      <c r="Y33">
        <v>3</v>
      </c>
      <c r="Z33">
        <v>75</v>
      </c>
    </row>
    <row r="34" spans="1:26" x14ac:dyDescent="0.3">
      <c r="A34">
        <v>30402</v>
      </c>
      <c r="B34">
        <v>0</v>
      </c>
      <c r="C34">
        <v>1996</v>
      </c>
      <c r="D34" s="1">
        <v>45223.54283564815</v>
      </c>
      <c r="E34" t="s">
        <v>27</v>
      </c>
      <c r="F34">
        <v>5</v>
      </c>
      <c r="G34">
        <v>4</v>
      </c>
      <c r="H34">
        <v>5</v>
      </c>
      <c r="I34">
        <v>4</v>
      </c>
      <c r="J34">
        <v>4</v>
      </c>
      <c r="K34">
        <v>2</v>
      </c>
      <c r="L34">
        <v>5</v>
      </c>
      <c r="M34">
        <v>4</v>
      </c>
      <c r="N34">
        <v>4</v>
      </c>
      <c r="O34">
        <v>3</v>
      </c>
      <c r="P34">
        <v>7</v>
      </c>
      <c r="Q34">
        <v>9</v>
      </c>
      <c r="R34">
        <v>11</v>
      </c>
      <c r="S34">
        <v>4</v>
      </c>
      <c r="T34">
        <v>5</v>
      </c>
      <c r="U34">
        <v>13</v>
      </c>
      <c r="V34">
        <v>4</v>
      </c>
      <c r="W34">
        <v>7</v>
      </c>
      <c r="X34">
        <v>9</v>
      </c>
      <c r="Y34">
        <v>7</v>
      </c>
      <c r="Z34">
        <v>63</v>
      </c>
    </row>
    <row r="35" spans="1:26" x14ac:dyDescent="0.3">
      <c r="A35">
        <v>30446</v>
      </c>
      <c r="B35">
        <v>0</v>
      </c>
      <c r="C35">
        <v>2000</v>
      </c>
      <c r="D35" s="1">
        <v>45223.557951388888</v>
      </c>
      <c r="E35" t="s">
        <v>26</v>
      </c>
      <c r="F35">
        <v>1</v>
      </c>
      <c r="G35">
        <v>3</v>
      </c>
      <c r="H35">
        <v>3</v>
      </c>
      <c r="I35">
        <v>3</v>
      </c>
      <c r="J35">
        <v>5</v>
      </c>
      <c r="K35">
        <v>1</v>
      </c>
      <c r="L35">
        <v>5</v>
      </c>
      <c r="M35">
        <v>4</v>
      </c>
      <c r="N35">
        <v>3</v>
      </c>
      <c r="O35">
        <v>3</v>
      </c>
      <c r="P35">
        <v>6</v>
      </c>
      <c r="Q35">
        <v>11</v>
      </c>
      <c r="R35">
        <v>5</v>
      </c>
      <c r="S35">
        <v>6</v>
      </c>
      <c r="T35">
        <v>4</v>
      </c>
      <c r="U35">
        <v>4</v>
      </c>
      <c r="V35">
        <v>4</v>
      </c>
      <c r="W35">
        <v>4</v>
      </c>
      <c r="X35">
        <v>4</v>
      </c>
      <c r="Y35">
        <v>4</v>
      </c>
      <c r="Z35">
        <v>66</v>
      </c>
    </row>
    <row r="36" spans="1:26" x14ac:dyDescent="0.3">
      <c r="A36">
        <v>30397</v>
      </c>
      <c r="B36">
        <v>1</v>
      </c>
      <c r="C36">
        <v>1985</v>
      </c>
      <c r="D36" s="1">
        <v>45223.569039351853</v>
      </c>
      <c r="E36" t="s">
        <v>26</v>
      </c>
      <c r="F36">
        <v>3</v>
      </c>
      <c r="G36">
        <v>4</v>
      </c>
      <c r="H36">
        <v>3</v>
      </c>
      <c r="I36">
        <v>4</v>
      </c>
      <c r="J36">
        <v>5</v>
      </c>
      <c r="K36">
        <v>5</v>
      </c>
      <c r="L36">
        <v>5</v>
      </c>
      <c r="M36">
        <v>5</v>
      </c>
      <c r="N36">
        <v>5</v>
      </c>
      <c r="O36">
        <v>4</v>
      </c>
      <c r="P36">
        <v>10</v>
      </c>
      <c r="Q36">
        <v>7</v>
      </c>
      <c r="R36">
        <v>6</v>
      </c>
      <c r="S36">
        <v>6</v>
      </c>
      <c r="T36">
        <v>5</v>
      </c>
      <c r="U36">
        <v>5</v>
      </c>
      <c r="V36">
        <v>4</v>
      </c>
      <c r="W36">
        <v>4</v>
      </c>
      <c r="X36">
        <v>3</v>
      </c>
      <c r="Y36">
        <v>5</v>
      </c>
      <c r="Z36">
        <v>35</v>
      </c>
    </row>
    <row r="37" spans="1:26" x14ac:dyDescent="0.3">
      <c r="A37">
        <v>30506</v>
      </c>
      <c r="B37">
        <v>0</v>
      </c>
      <c r="C37">
        <v>1998</v>
      </c>
      <c r="D37" s="1">
        <v>45223.580763888887</v>
      </c>
      <c r="E37" t="s">
        <v>31</v>
      </c>
      <c r="F37">
        <v>3</v>
      </c>
      <c r="G37">
        <v>4</v>
      </c>
      <c r="H37">
        <v>3</v>
      </c>
      <c r="I37">
        <v>4</v>
      </c>
      <c r="J37">
        <v>4</v>
      </c>
      <c r="K37">
        <v>4</v>
      </c>
      <c r="L37">
        <v>4</v>
      </c>
      <c r="M37">
        <v>4</v>
      </c>
      <c r="N37">
        <v>4</v>
      </c>
      <c r="O37">
        <v>4</v>
      </c>
      <c r="P37">
        <v>10</v>
      </c>
      <c r="Q37">
        <v>10</v>
      </c>
      <c r="R37">
        <v>7</v>
      </c>
      <c r="S37">
        <v>4</v>
      </c>
      <c r="T37">
        <v>4</v>
      </c>
      <c r="U37">
        <v>5</v>
      </c>
      <c r="V37">
        <v>3</v>
      </c>
      <c r="W37">
        <v>3</v>
      </c>
      <c r="X37">
        <v>3</v>
      </c>
      <c r="Y37">
        <v>5</v>
      </c>
      <c r="Z37">
        <v>49</v>
      </c>
    </row>
    <row r="38" spans="1:26" x14ac:dyDescent="0.3">
      <c r="A38">
        <v>30572</v>
      </c>
      <c r="B38">
        <v>0</v>
      </c>
      <c r="C38">
        <v>2000</v>
      </c>
      <c r="D38" s="1">
        <v>45223.60800925926</v>
      </c>
      <c r="E38" t="s">
        <v>27</v>
      </c>
      <c r="F38">
        <v>2</v>
      </c>
      <c r="G38">
        <v>4</v>
      </c>
      <c r="H38">
        <v>3</v>
      </c>
      <c r="I38">
        <v>3</v>
      </c>
      <c r="J38">
        <v>4</v>
      </c>
      <c r="K38">
        <v>4</v>
      </c>
      <c r="L38">
        <v>4</v>
      </c>
      <c r="M38">
        <v>3</v>
      </c>
      <c r="N38">
        <v>4</v>
      </c>
      <c r="O38">
        <v>3</v>
      </c>
      <c r="P38">
        <v>38</v>
      </c>
      <c r="Q38">
        <v>8</v>
      </c>
      <c r="R38">
        <v>8</v>
      </c>
      <c r="S38">
        <v>2</v>
      </c>
      <c r="T38">
        <v>4</v>
      </c>
      <c r="U38">
        <v>33</v>
      </c>
      <c r="V38">
        <v>4</v>
      </c>
      <c r="W38">
        <v>18</v>
      </c>
      <c r="X38">
        <v>4</v>
      </c>
      <c r="Y38">
        <v>5</v>
      </c>
      <c r="Z38">
        <v>52</v>
      </c>
    </row>
    <row r="39" spans="1:26" x14ac:dyDescent="0.3">
      <c r="A39">
        <v>30538</v>
      </c>
      <c r="B39">
        <v>1</v>
      </c>
      <c r="C39">
        <v>1997</v>
      </c>
      <c r="D39" s="1">
        <v>45223.616319444445</v>
      </c>
      <c r="E39" t="s">
        <v>27</v>
      </c>
      <c r="F39">
        <v>3</v>
      </c>
      <c r="G39">
        <v>2</v>
      </c>
      <c r="H39">
        <v>3</v>
      </c>
      <c r="I39">
        <v>2</v>
      </c>
      <c r="J39">
        <v>2</v>
      </c>
      <c r="K39">
        <v>2</v>
      </c>
      <c r="L39">
        <v>2</v>
      </c>
      <c r="M39">
        <v>2</v>
      </c>
      <c r="N39">
        <v>2</v>
      </c>
      <c r="O39">
        <v>3</v>
      </c>
      <c r="P39">
        <v>6</v>
      </c>
      <c r="Q39">
        <v>3</v>
      </c>
      <c r="R39">
        <v>4</v>
      </c>
      <c r="S39">
        <v>4</v>
      </c>
      <c r="T39">
        <v>3</v>
      </c>
      <c r="U39">
        <v>3</v>
      </c>
      <c r="V39">
        <v>3</v>
      </c>
      <c r="W39">
        <v>3</v>
      </c>
      <c r="X39">
        <v>4</v>
      </c>
      <c r="Y39">
        <v>3</v>
      </c>
      <c r="Z39">
        <v>5</v>
      </c>
    </row>
    <row r="40" spans="1:26" x14ac:dyDescent="0.3">
      <c r="A40">
        <v>30595</v>
      </c>
      <c r="B40">
        <v>0</v>
      </c>
      <c r="C40">
        <v>2000</v>
      </c>
      <c r="D40" s="1">
        <v>45223.62363425926</v>
      </c>
      <c r="E40" t="s">
        <v>27</v>
      </c>
      <c r="F40">
        <v>2</v>
      </c>
      <c r="G40">
        <v>3</v>
      </c>
      <c r="H40">
        <v>2</v>
      </c>
      <c r="I40">
        <v>2</v>
      </c>
      <c r="J40">
        <v>4</v>
      </c>
      <c r="K40">
        <v>4</v>
      </c>
      <c r="L40">
        <v>4</v>
      </c>
      <c r="M40">
        <v>2</v>
      </c>
      <c r="N40">
        <v>4</v>
      </c>
      <c r="O40">
        <v>4</v>
      </c>
      <c r="P40">
        <v>5</v>
      </c>
      <c r="Q40">
        <v>4</v>
      </c>
      <c r="R40">
        <v>5</v>
      </c>
      <c r="S40">
        <v>2</v>
      </c>
      <c r="T40">
        <v>3</v>
      </c>
      <c r="U40">
        <v>2</v>
      </c>
      <c r="V40">
        <v>6</v>
      </c>
      <c r="W40">
        <v>4</v>
      </c>
      <c r="X40">
        <v>3</v>
      </c>
      <c r="Y40">
        <v>3</v>
      </c>
      <c r="Z40">
        <v>55</v>
      </c>
    </row>
    <row r="41" spans="1:26" x14ac:dyDescent="0.3">
      <c r="A41">
        <v>30616</v>
      </c>
      <c r="B41">
        <v>0</v>
      </c>
      <c r="C41">
        <v>2000</v>
      </c>
      <c r="D41" s="1">
        <v>45223.630972222221</v>
      </c>
      <c r="E41" t="s">
        <v>32</v>
      </c>
      <c r="F41">
        <v>2</v>
      </c>
      <c r="G41">
        <v>1</v>
      </c>
      <c r="H41">
        <v>3</v>
      </c>
      <c r="I41">
        <v>4</v>
      </c>
      <c r="J41">
        <v>4</v>
      </c>
      <c r="K41">
        <v>4</v>
      </c>
      <c r="L41">
        <v>4</v>
      </c>
      <c r="M41">
        <v>3</v>
      </c>
      <c r="N41">
        <v>2</v>
      </c>
      <c r="O41">
        <v>3</v>
      </c>
      <c r="P41">
        <v>4</v>
      </c>
      <c r="Q41">
        <v>4</v>
      </c>
      <c r="R41">
        <v>3</v>
      </c>
      <c r="S41">
        <v>4</v>
      </c>
      <c r="T41">
        <v>3</v>
      </c>
      <c r="U41">
        <v>3</v>
      </c>
      <c r="V41">
        <v>2</v>
      </c>
      <c r="W41">
        <v>3</v>
      </c>
      <c r="X41">
        <v>6</v>
      </c>
      <c r="Y41">
        <v>3</v>
      </c>
      <c r="Z41">
        <v>52</v>
      </c>
    </row>
    <row r="42" spans="1:26" x14ac:dyDescent="0.3">
      <c r="A42">
        <v>30615</v>
      </c>
      <c r="B42">
        <v>1</v>
      </c>
      <c r="C42">
        <v>1976</v>
      </c>
      <c r="D42" s="1">
        <v>45223.631168981483</v>
      </c>
      <c r="E42" t="s">
        <v>26</v>
      </c>
      <c r="F42">
        <v>4</v>
      </c>
      <c r="G42">
        <v>2</v>
      </c>
      <c r="H42">
        <v>3</v>
      </c>
      <c r="I42">
        <v>4</v>
      </c>
      <c r="J42">
        <v>5</v>
      </c>
      <c r="K42">
        <v>4</v>
      </c>
      <c r="L42">
        <v>5</v>
      </c>
      <c r="M42">
        <v>2</v>
      </c>
      <c r="N42">
        <v>2</v>
      </c>
      <c r="O42">
        <v>5</v>
      </c>
      <c r="P42">
        <v>23</v>
      </c>
      <c r="Q42">
        <v>13</v>
      </c>
      <c r="R42">
        <v>9</v>
      </c>
      <c r="S42">
        <v>18</v>
      </c>
      <c r="T42">
        <v>6</v>
      </c>
      <c r="U42">
        <v>7</v>
      </c>
      <c r="V42">
        <v>5</v>
      </c>
      <c r="W42">
        <v>17</v>
      </c>
      <c r="X42">
        <v>9</v>
      </c>
      <c r="Y42">
        <v>5</v>
      </c>
      <c r="Z42">
        <v>66</v>
      </c>
    </row>
    <row r="43" spans="1:26" x14ac:dyDescent="0.3">
      <c r="A43">
        <v>30682</v>
      </c>
      <c r="B43">
        <v>0</v>
      </c>
      <c r="C43">
        <v>1990</v>
      </c>
      <c r="D43" s="1">
        <v>45223.654710648145</v>
      </c>
      <c r="E43" t="s">
        <v>33</v>
      </c>
      <c r="F43">
        <v>4</v>
      </c>
      <c r="G43">
        <v>3</v>
      </c>
      <c r="H43">
        <v>2</v>
      </c>
      <c r="I43">
        <v>4</v>
      </c>
      <c r="J43">
        <v>5</v>
      </c>
      <c r="K43">
        <v>4</v>
      </c>
      <c r="L43">
        <v>5</v>
      </c>
      <c r="M43">
        <v>3</v>
      </c>
      <c r="N43">
        <v>5</v>
      </c>
      <c r="O43">
        <v>4</v>
      </c>
      <c r="P43">
        <v>5</v>
      </c>
      <c r="Q43">
        <v>5</v>
      </c>
      <c r="R43">
        <v>7</v>
      </c>
      <c r="S43">
        <v>4</v>
      </c>
      <c r="T43">
        <v>2</v>
      </c>
      <c r="U43">
        <v>5</v>
      </c>
      <c r="V43">
        <v>2</v>
      </c>
      <c r="W43">
        <v>9</v>
      </c>
      <c r="X43">
        <v>3</v>
      </c>
      <c r="Y43">
        <v>3</v>
      </c>
      <c r="Z43">
        <v>63</v>
      </c>
    </row>
    <row r="44" spans="1:26" x14ac:dyDescent="0.3">
      <c r="A44">
        <v>30690</v>
      </c>
      <c r="B44">
        <v>1</v>
      </c>
      <c r="C44">
        <v>1996</v>
      </c>
      <c r="D44" s="1">
        <v>45223.6640625</v>
      </c>
      <c r="E44" t="s">
        <v>27</v>
      </c>
      <c r="F44">
        <v>5</v>
      </c>
      <c r="G44">
        <v>5</v>
      </c>
      <c r="H44">
        <v>5</v>
      </c>
      <c r="I44">
        <v>3</v>
      </c>
      <c r="J44">
        <v>5</v>
      </c>
      <c r="K44">
        <v>5</v>
      </c>
      <c r="L44">
        <v>5</v>
      </c>
      <c r="M44">
        <v>5</v>
      </c>
      <c r="N44">
        <v>5</v>
      </c>
      <c r="O44">
        <v>3</v>
      </c>
      <c r="P44">
        <v>6</v>
      </c>
      <c r="Q44">
        <v>9</v>
      </c>
      <c r="R44">
        <v>3</v>
      </c>
      <c r="S44">
        <v>4</v>
      </c>
      <c r="T44">
        <v>4</v>
      </c>
      <c r="U44">
        <v>4</v>
      </c>
      <c r="V44">
        <v>3</v>
      </c>
      <c r="W44">
        <v>5</v>
      </c>
      <c r="X44">
        <v>3</v>
      </c>
      <c r="Y44">
        <v>5</v>
      </c>
      <c r="Z44">
        <v>26</v>
      </c>
    </row>
    <row r="45" spans="1:26" x14ac:dyDescent="0.3">
      <c r="A45">
        <v>30777</v>
      </c>
      <c r="B45">
        <v>0</v>
      </c>
      <c r="C45">
        <v>2000</v>
      </c>
      <c r="D45" s="1">
        <v>45223.684513888889</v>
      </c>
      <c r="E45" t="s">
        <v>27</v>
      </c>
      <c r="F45">
        <v>2</v>
      </c>
      <c r="G45">
        <v>4</v>
      </c>
      <c r="H45">
        <v>3</v>
      </c>
      <c r="I45">
        <v>3</v>
      </c>
      <c r="J45">
        <v>4</v>
      </c>
      <c r="K45">
        <v>4</v>
      </c>
      <c r="L45">
        <v>3</v>
      </c>
      <c r="M45">
        <v>2</v>
      </c>
      <c r="N45">
        <v>2</v>
      </c>
      <c r="O45">
        <v>3</v>
      </c>
      <c r="P45">
        <v>11</v>
      </c>
      <c r="Q45">
        <v>5</v>
      </c>
      <c r="R45">
        <v>3</v>
      </c>
      <c r="S45">
        <v>3</v>
      </c>
      <c r="T45">
        <v>3</v>
      </c>
      <c r="U45">
        <v>10</v>
      </c>
      <c r="V45">
        <v>5</v>
      </c>
      <c r="W45">
        <v>3</v>
      </c>
      <c r="X45">
        <v>6</v>
      </c>
      <c r="Y45">
        <v>3</v>
      </c>
      <c r="Z45">
        <v>44</v>
      </c>
    </row>
    <row r="46" spans="1:26" x14ac:dyDescent="0.3">
      <c r="A46">
        <v>30825</v>
      </c>
      <c r="B46">
        <v>0</v>
      </c>
      <c r="C46">
        <v>2002</v>
      </c>
      <c r="D46" s="1">
        <v>45223.697881944441</v>
      </c>
      <c r="E46" t="s">
        <v>34</v>
      </c>
      <c r="F46">
        <v>4</v>
      </c>
      <c r="G46">
        <v>4</v>
      </c>
      <c r="H46">
        <v>4</v>
      </c>
      <c r="I46">
        <v>4</v>
      </c>
      <c r="J46">
        <v>4</v>
      </c>
      <c r="K46">
        <v>4</v>
      </c>
      <c r="L46">
        <v>4</v>
      </c>
      <c r="M46">
        <v>4</v>
      </c>
      <c r="N46">
        <v>4</v>
      </c>
      <c r="O46">
        <v>5</v>
      </c>
      <c r="P46">
        <v>4</v>
      </c>
      <c r="Q46">
        <v>2</v>
      </c>
      <c r="R46">
        <v>2</v>
      </c>
      <c r="S46">
        <v>4</v>
      </c>
      <c r="T46">
        <v>2</v>
      </c>
      <c r="U46">
        <v>2</v>
      </c>
      <c r="V46">
        <v>2</v>
      </c>
      <c r="W46">
        <v>2</v>
      </c>
      <c r="X46">
        <v>2</v>
      </c>
      <c r="Y46">
        <v>2</v>
      </c>
      <c r="Z46">
        <v>43</v>
      </c>
    </row>
    <row r="47" spans="1:26" x14ac:dyDescent="0.3">
      <c r="A47">
        <v>30828</v>
      </c>
      <c r="B47">
        <v>0</v>
      </c>
      <c r="C47">
        <v>1987</v>
      </c>
      <c r="D47" s="1">
        <v>45223.704212962963</v>
      </c>
      <c r="E47" t="s">
        <v>26</v>
      </c>
      <c r="F47">
        <v>5</v>
      </c>
      <c r="G47">
        <v>5</v>
      </c>
      <c r="H47">
        <v>5</v>
      </c>
      <c r="I47">
        <v>5</v>
      </c>
      <c r="J47">
        <v>5</v>
      </c>
      <c r="K47">
        <v>5</v>
      </c>
      <c r="L47">
        <v>5</v>
      </c>
      <c r="M47">
        <v>5</v>
      </c>
      <c r="N47">
        <v>5</v>
      </c>
      <c r="O47">
        <v>5</v>
      </c>
      <c r="P47">
        <v>6</v>
      </c>
      <c r="Q47">
        <v>5</v>
      </c>
      <c r="R47">
        <v>2</v>
      </c>
      <c r="S47">
        <v>19</v>
      </c>
      <c r="T47">
        <v>3</v>
      </c>
      <c r="U47">
        <v>4</v>
      </c>
      <c r="V47">
        <v>4</v>
      </c>
      <c r="W47">
        <v>3</v>
      </c>
      <c r="X47">
        <v>4</v>
      </c>
      <c r="Y47">
        <v>4</v>
      </c>
      <c r="Z47">
        <v>5</v>
      </c>
    </row>
    <row r="48" spans="1:26" x14ac:dyDescent="0.3">
      <c r="A48">
        <v>30851</v>
      </c>
      <c r="B48">
        <v>0</v>
      </c>
      <c r="C48">
        <v>1969</v>
      </c>
      <c r="D48" s="1">
        <v>45223.707986111112</v>
      </c>
      <c r="E48" t="s">
        <v>27</v>
      </c>
      <c r="F48">
        <v>5</v>
      </c>
      <c r="G48">
        <v>5</v>
      </c>
      <c r="H48">
        <v>4</v>
      </c>
      <c r="I48">
        <v>4</v>
      </c>
      <c r="J48">
        <v>5</v>
      </c>
      <c r="K48">
        <v>4</v>
      </c>
      <c r="L48">
        <v>3</v>
      </c>
      <c r="M48">
        <v>4</v>
      </c>
      <c r="N48">
        <v>2</v>
      </c>
      <c r="O48">
        <v>5</v>
      </c>
      <c r="P48">
        <v>9</v>
      </c>
      <c r="Q48">
        <v>9</v>
      </c>
      <c r="R48">
        <v>5</v>
      </c>
      <c r="S48">
        <v>11</v>
      </c>
      <c r="T48">
        <v>5</v>
      </c>
      <c r="U48">
        <v>13</v>
      </c>
      <c r="V48">
        <v>9</v>
      </c>
      <c r="W48">
        <v>19</v>
      </c>
      <c r="X48">
        <v>9</v>
      </c>
      <c r="Y48">
        <v>7</v>
      </c>
      <c r="Z48">
        <v>50</v>
      </c>
    </row>
    <row r="49" spans="1:26" x14ac:dyDescent="0.3">
      <c r="A49">
        <v>30829</v>
      </c>
      <c r="B49">
        <v>0</v>
      </c>
      <c r="C49">
        <v>2000</v>
      </c>
      <c r="D49" s="1">
        <v>45223.708460648151</v>
      </c>
      <c r="E49" t="s">
        <v>35</v>
      </c>
      <c r="F49">
        <v>1</v>
      </c>
      <c r="G49">
        <v>2</v>
      </c>
      <c r="H49">
        <v>3</v>
      </c>
      <c r="I49">
        <v>3</v>
      </c>
      <c r="J49">
        <v>4</v>
      </c>
      <c r="K49">
        <v>4</v>
      </c>
      <c r="L49">
        <v>4</v>
      </c>
      <c r="M49">
        <v>2</v>
      </c>
      <c r="N49">
        <v>3</v>
      </c>
      <c r="O49">
        <v>3</v>
      </c>
      <c r="P49">
        <v>20</v>
      </c>
      <c r="Q49">
        <v>2</v>
      </c>
      <c r="R49">
        <v>1</v>
      </c>
      <c r="S49">
        <v>2</v>
      </c>
      <c r="T49">
        <v>4</v>
      </c>
      <c r="U49">
        <v>4</v>
      </c>
      <c r="V49">
        <v>2</v>
      </c>
      <c r="W49">
        <v>3</v>
      </c>
      <c r="X49">
        <v>3</v>
      </c>
      <c r="Y49">
        <v>4</v>
      </c>
      <c r="Z49">
        <v>44</v>
      </c>
    </row>
    <row r="50" spans="1:26" x14ac:dyDescent="0.3">
      <c r="A50">
        <v>30872</v>
      </c>
      <c r="B50">
        <v>0</v>
      </c>
      <c r="C50">
        <v>1983</v>
      </c>
      <c r="D50" s="1">
        <v>45223.714918981481</v>
      </c>
      <c r="E50" t="s">
        <v>36</v>
      </c>
      <c r="F50">
        <v>4</v>
      </c>
      <c r="G50">
        <v>4</v>
      </c>
      <c r="H50">
        <v>4</v>
      </c>
      <c r="I50">
        <v>3</v>
      </c>
      <c r="J50">
        <v>5</v>
      </c>
      <c r="K50">
        <v>3</v>
      </c>
      <c r="L50">
        <v>5</v>
      </c>
      <c r="M50">
        <v>3</v>
      </c>
      <c r="N50">
        <v>4</v>
      </c>
      <c r="O50">
        <v>4</v>
      </c>
      <c r="P50">
        <v>9</v>
      </c>
      <c r="Q50">
        <v>8</v>
      </c>
      <c r="R50">
        <v>7</v>
      </c>
      <c r="S50">
        <v>2</v>
      </c>
      <c r="T50">
        <v>4</v>
      </c>
      <c r="U50">
        <v>6</v>
      </c>
      <c r="V50">
        <v>3</v>
      </c>
      <c r="W50">
        <v>3</v>
      </c>
      <c r="X50">
        <v>4</v>
      </c>
      <c r="Y50">
        <v>3</v>
      </c>
      <c r="Z50">
        <v>49</v>
      </c>
    </row>
    <row r="51" spans="1:26" x14ac:dyDescent="0.3">
      <c r="A51">
        <v>30913</v>
      </c>
      <c r="B51">
        <v>0</v>
      </c>
      <c r="C51">
        <v>1984</v>
      </c>
      <c r="D51" s="1">
        <v>45223.728449074071</v>
      </c>
      <c r="E51" t="s">
        <v>27</v>
      </c>
      <c r="F51">
        <v>1</v>
      </c>
      <c r="G51">
        <v>3</v>
      </c>
      <c r="H51">
        <v>3</v>
      </c>
      <c r="I51">
        <v>1</v>
      </c>
      <c r="J51">
        <v>5</v>
      </c>
      <c r="K51">
        <v>1</v>
      </c>
      <c r="L51">
        <v>1</v>
      </c>
      <c r="M51">
        <v>1</v>
      </c>
      <c r="N51">
        <v>1</v>
      </c>
      <c r="O51">
        <v>3</v>
      </c>
      <c r="P51">
        <v>5</v>
      </c>
      <c r="Q51">
        <v>7</v>
      </c>
      <c r="R51">
        <v>5</v>
      </c>
      <c r="S51">
        <v>3</v>
      </c>
      <c r="T51">
        <v>5</v>
      </c>
      <c r="U51">
        <v>3</v>
      </c>
      <c r="V51">
        <v>4</v>
      </c>
      <c r="W51">
        <v>3</v>
      </c>
      <c r="X51">
        <v>4</v>
      </c>
      <c r="Y51">
        <v>5</v>
      </c>
      <c r="Z51">
        <v>29</v>
      </c>
    </row>
    <row r="52" spans="1:26" x14ac:dyDescent="0.3">
      <c r="A52">
        <v>30898</v>
      </c>
      <c r="B52">
        <v>1</v>
      </c>
      <c r="C52">
        <v>1981</v>
      </c>
      <c r="D52" s="1">
        <v>45223.729398148149</v>
      </c>
      <c r="E52" t="s">
        <v>37</v>
      </c>
      <c r="F52">
        <v>1</v>
      </c>
      <c r="G52">
        <v>2</v>
      </c>
      <c r="H52">
        <v>3</v>
      </c>
      <c r="I52">
        <v>4</v>
      </c>
      <c r="J52">
        <v>4</v>
      </c>
      <c r="K52">
        <v>5</v>
      </c>
      <c r="L52">
        <v>2</v>
      </c>
      <c r="M52">
        <v>1</v>
      </c>
      <c r="N52">
        <v>1</v>
      </c>
      <c r="O52">
        <v>4</v>
      </c>
      <c r="P52">
        <v>11</v>
      </c>
      <c r="Q52">
        <v>9</v>
      </c>
      <c r="R52">
        <v>4</v>
      </c>
      <c r="S52">
        <v>7</v>
      </c>
      <c r="T52">
        <v>10</v>
      </c>
      <c r="U52">
        <v>7</v>
      </c>
      <c r="V52">
        <v>8</v>
      </c>
      <c r="W52">
        <v>5</v>
      </c>
      <c r="X52">
        <v>5</v>
      </c>
      <c r="Y52">
        <v>6</v>
      </c>
      <c r="Z52">
        <v>64</v>
      </c>
    </row>
    <row r="53" spans="1:26" x14ac:dyDescent="0.3">
      <c r="A53">
        <v>30906</v>
      </c>
      <c r="B53">
        <v>0</v>
      </c>
      <c r="C53">
        <v>1985</v>
      </c>
      <c r="D53" s="1">
        <v>45223.73065972222</v>
      </c>
      <c r="E53" t="s">
        <v>27</v>
      </c>
      <c r="F53">
        <v>4</v>
      </c>
      <c r="G53">
        <v>2</v>
      </c>
      <c r="H53">
        <v>3</v>
      </c>
      <c r="I53">
        <v>3</v>
      </c>
      <c r="J53">
        <v>4</v>
      </c>
      <c r="K53">
        <v>2</v>
      </c>
      <c r="L53">
        <v>4</v>
      </c>
      <c r="M53">
        <v>2</v>
      </c>
      <c r="N53">
        <v>2</v>
      </c>
      <c r="O53">
        <v>3</v>
      </c>
      <c r="P53">
        <v>17</v>
      </c>
      <c r="Q53">
        <v>5</v>
      </c>
      <c r="R53">
        <v>4</v>
      </c>
      <c r="S53">
        <v>5</v>
      </c>
      <c r="T53">
        <v>4</v>
      </c>
      <c r="U53">
        <v>6</v>
      </c>
      <c r="V53">
        <v>3</v>
      </c>
      <c r="W53">
        <v>6</v>
      </c>
      <c r="X53">
        <v>9</v>
      </c>
      <c r="Y53">
        <v>3</v>
      </c>
      <c r="Z53">
        <v>39</v>
      </c>
    </row>
    <row r="54" spans="1:26" x14ac:dyDescent="0.3">
      <c r="A54">
        <v>30973</v>
      </c>
      <c r="B54">
        <v>0</v>
      </c>
      <c r="C54">
        <v>1986</v>
      </c>
      <c r="D54" s="1">
        <v>45223.749386574076</v>
      </c>
      <c r="E54" t="s">
        <v>38</v>
      </c>
      <c r="F54">
        <v>3</v>
      </c>
      <c r="G54">
        <v>5</v>
      </c>
      <c r="H54">
        <v>3</v>
      </c>
      <c r="I54">
        <v>3</v>
      </c>
      <c r="J54">
        <v>5</v>
      </c>
      <c r="K54">
        <v>5</v>
      </c>
      <c r="L54">
        <v>5</v>
      </c>
      <c r="M54">
        <v>5</v>
      </c>
      <c r="N54">
        <v>5</v>
      </c>
      <c r="O54">
        <v>3</v>
      </c>
      <c r="P54">
        <v>4</v>
      </c>
      <c r="Q54">
        <v>7</v>
      </c>
      <c r="R54">
        <v>3</v>
      </c>
      <c r="S54">
        <v>2</v>
      </c>
      <c r="T54">
        <v>3</v>
      </c>
      <c r="U54">
        <v>2</v>
      </c>
      <c r="V54">
        <v>2</v>
      </c>
      <c r="W54">
        <v>1</v>
      </c>
      <c r="X54">
        <v>7</v>
      </c>
      <c r="Y54">
        <v>3</v>
      </c>
      <c r="Z54">
        <v>56</v>
      </c>
    </row>
    <row r="55" spans="1:26" x14ac:dyDescent="0.3">
      <c r="A55">
        <v>30924</v>
      </c>
      <c r="B55">
        <v>0</v>
      </c>
      <c r="C55">
        <v>2005</v>
      </c>
      <c r="D55" s="1">
        <v>45223.752488425926</v>
      </c>
      <c r="E55" t="s">
        <v>39</v>
      </c>
      <c r="F55">
        <v>3</v>
      </c>
      <c r="G55">
        <v>2</v>
      </c>
      <c r="H55">
        <v>4</v>
      </c>
      <c r="I55">
        <v>4</v>
      </c>
      <c r="J55">
        <v>5</v>
      </c>
      <c r="K55">
        <v>4</v>
      </c>
      <c r="L55">
        <v>5</v>
      </c>
      <c r="M55">
        <v>2</v>
      </c>
      <c r="N55">
        <v>3</v>
      </c>
      <c r="O55">
        <v>5</v>
      </c>
      <c r="P55">
        <v>988</v>
      </c>
      <c r="Q55">
        <v>8</v>
      </c>
      <c r="R55">
        <v>3</v>
      </c>
      <c r="S55">
        <v>5</v>
      </c>
      <c r="T55">
        <v>3</v>
      </c>
      <c r="U55">
        <v>7</v>
      </c>
      <c r="V55">
        <v>5</v>
      </c>
      <c r="W55">
        <v>7</v>
      </c>
      <c r="X55">
        <v>6</v>
      </c>
      <c r="Y55">
        <v>4</v>
      </c>
      <c r="Z55">
        <v>62</v>
      </c>
    </row>
    <row r="56" spans="1:26" x14ac:dyDescent="0.3">
      <c r="A56">
        <v>31011</v>
      </c>
      <c r="B56">
        <v>0</v>
      </c>
      <c r="C56">
        <v>1981</v>
      </c>
      <c r="D56" s="1">
        <v>45223.758379629631</v>
      </c>
      <c r="E56" t="s">
        <v>40</v>
      </c>
      <c r="F56">
        <v>4</v>
      </c>
      <c r="G56">
        <v>2</v>
      </c>
      <c r="H56">
        <v>3</v>
      </c>
      <c r="I56">
        <v>3</v>
      </c>
      <c r="J56">
        <v>2</v>
      </c>
      <c r="K56">
        <v>2</v>
      </c>
      <c r="L56">
        <v>4</v>
      </c>
      <c r="M56">
        <v>2</v>
      </c>
      <c r="N56">
        <v>2</v>
      </c>
      <c r="O56">
        <v>4</v>
      </c>
      <c r="P56">
        <v>6</v>
      </c>
      <c r="Q56">
        <v>18</v>
      </c>
      <c r="R56">
        <v>8</v>
      </c>
      <c r="S56">
        <v>6</v>
      </c>
      <c r="T56">
        <v>11</v>
      </c>
      <c r="U56">
        <v>9</v>
      </c>
      <c r="V56">
        <v>6</v>
      </c>
      <c r="W56">
        <v>9</v>
      </c>
      <c r="X56">
        <v>8</v>
      </c>
      <c r="Y56">
        <v>5</v>
      </c>
      <c r="Z56">
        <v>46</v>
      </c>
    </row>
    <row r="57" spans="1:26" x14ac:dyDescent="0.3">
      <c r="A57">
        <v>31023</v>
      </c>
      <c r="B57">
        <v>0</v>
      </c>
      <c r="C57">
        <v>2001</v>
      </c>
      <c r="D57" s="1">
        <v>45223.77140046296</v>
      </c>
      <c r="E57" t="s">
        <v>32</v>
      </c>
      <c r="F57">
        <v>4</v>
      </c>
      <c r="G57">
        <v>4</v>
      </c>
      <c r="H57">
        <v>3</v>
      </c>
      <c r="I57">
        <v>2</v>
      </c>
      <c r="J57">
        <v>4</v>
      </c>
      <c r="K57">
        <v>4</v>
      </c>
      <c r="L57">
        <v>2</v>
      </c>
      <c r="M57">
        <v>2</v>
      </c>
      <c r="N57">
        <v>2</v>
      </c>
      <c r="O57">
        <v>3</v>
      </c>
      <c r="P57">
        <v>6</v>
      </c>
      <c r="Q57">
        <v>7</v>
      </c>
      <c r="R57">
        <v>4</v>
      </c>
      <c r="S57">
        <v>3</v>
      </c>
      <c r="T57">
        <v>5</v>
      </c>
      <c r="U57">
        <v>3</v>
      </c>
      <c r="V57">
        <v>5</v>
      </c>
      <c r="W57">
        <v>2</v>
      </c>
      <c r="X57">
        <v>5</v>
      </c>
      <c r="Y57">
        <v>5</v>
      </c>
      <c r="Z57">
        <v>47</v>
      </c>
    </row>
    <row r="58" spans="1:26" x14ac:dyDescent="0.3">
      <c r="A58">
        <v>31073</v>
      </c>
      <c r="B58">
        <v>0</v>
      </c>
      <c r="C58">
        <v>1989</v>
      </c>
      <c r="D58" s="1">
        <v>45223.787951388891</v>
      </c>
      <c r="E58" t="s">
        <v>41</v>
      </c>
      <c r="F58">
        <v>3</v>
      </c>
      <c r="G58">
        <v>3</v>
      </c>
      <c r="H58">
        <v>2</v>
      </c>
      <c r="I58">
        <v>3</v>
      </c>
      <c r="J58">
        <v>5</v>
      </c>
      <c r="K58">
        <v>5</v>
      </c>
      <c r="L58">
        <v>5</v>
      </c>
      <c r="M58">
        <v>2</v>
      </c>
      <c r="N58">
        <v>2</v>
      </c>
      <c r="O58">
        <v>5</v>
      </c>
      <c r="P58">
        <v>5</v>
      </c>
      <c r="Q58">
        <v>6</v>
      </c>
      <c r="R58">
        <v>4</v>
      </c>
      <c r="S58">
        <v>6</v>
      </c>
      <c r="T58">
        <v>4</v>
      </c>
      <c r="U58">
        <v>6</v>
      </c>
      <c r="V58">
        <v>4</v>
      </c>
      <c r="W58">
        <v>6</v>
      </c>
      <c r="X58">
        <v>4</v>
      </c>
      <c r="Y58">
        <v>3</v>
      </c>
      <c r="Z58">
        <v>79</v>
      </c>
    </row>
    <row r="59" spans="1:26" x14ac:dyDescent="0.3">
      <c r="A59">
        <v>31050</v>
      </c>
      <c r="B59">
        <v>0</v>
      </c>
      <c r="C59">
        <v>1980</v>
      </c>
      <c r="D59" s="1">
        <v>45223.790625000001</v>
      </c>
      <c r="E59" t="s">
        <v>26</v>
      </c>
      <c r="F59">
        <v>4</v>
      </c>
      <c r="G59">
        <v>2</v>
      </c>
      <c r="H59">
        <v>3</v>
      </c>
      <c r="I59">
        <v>4</v>
      </c>
      <c r="J59">
        <v>5</v>
      </c>
      <c r="K59">
        <v>2</v>
      </c>
      <c r="L59">
        <v>4</v>
      </c>
      <c r="M59">
        <v>2</v>
      </c>
      <c r="N59">
        <v>2</v>
      </c>
      <c r="O59">
        <v>3</v>
      </c>
      <c r="P59">
        <v>9</v>
      </c>
      <c r="Q59">
        <v>4</v>
      </c>
      <c r="R59">
        <v>4</v>
      </c>
      <c r="S59">
        <v>6</v>
      </c>
      <c r="T59">
        <v>4</v>
      </c>
      <c r="U59">
        <v>6</v>
      </c>
      <c r="V59">
        <v>6</v>
      </c>
      <c r="W59">
        <v>4</v>
      </c>
      <c r="X59">
        <v>8</v>
      </c>
      <c r="Y59">
        <v>3</v>
      </c>
      <c r="Z59">
        <v>59</v>
      </c>
    </row>
    <row r="60" spans="1:26" x14ac:dyDescent="0.3">
      <c r="A60">
        <v>31098</v>
      </c>
      <c r="B60">
        <v>0</v>
      </c>
      <c r="C60">
        <v>1984</v>
      </c>
      <c r="D60" s="1">
        <v>45223.796516203707</v>
      </c>
      <c r="E60" t="s">
        <v>42</v>
      </c>
      <c r="F60">
        <v>4</v>
      </c>
      <c r="G60">
        <v>4</v>
      </c>
      <c r="H60">
        <v>3</v>
      </c>
      <c r="I60">
        <v>4</v>
      </c>
      <c r="J60">
        <v>5</v>
      </c>
      <c r="K60">
        <v>2</v>
      </c>
      <c r="L60">
        <v>5</v>
      </c>
      <c r="M60">
        <v>4</v>
      </c>
      <c r="N60">
        <v>3</v>
      </c>
      <c r="O60">
        <v>4</v>
      </c>
      <c r="P60">
        <v>4</v>
      </c>
      <c r="Q60">
        <v>3</v>
      </c>
      <c r="R60">
        <v>16</v>
      </c>
      <c r="S60">
        <v>6</v>
      </c>
      <c r="T60">
        <v>4</v>
      </c>
      <c r="U60">
        <v>37</v>
      </c>
      <c r="V60">
        <v>12</v>
      </c>
      <c r="W60">
        <v>6</v>
      </c>
      <c r="X60">
        <v>23</v>
      </c>
      <c r="Y60">
        <v>8</v>
      </c>
      <c r="Z60">
        <v>56</v>
      </c>
    </row>
    <row r="61" spans="1:26" x14ac:dyDescent="0.3">
      <c r="A61">
        <v>31084</v>
      </c>
      <c r="B61">
        <v>0</v>
      </c>
      <c r="C61">
        <v>1993</v>
      </c>
      <c r="D61" s="1">
        <v>45223.808287037034</v>
      </c>
      <c r="E61" t="s">
        <v>26</v>
      </c>
      <c r="F61">
        <v>2</v>
      </c>
      <c r="G61">
        <v>5</v>
      </c>
      <c r="H61">
        <v>3</v>
      </c>
      <c r="I61">
        <v>4</v>
      </c>
      <c r="J61">
        <v>5</v>
      </c>
      <c r="K61">
        <v>3</v>
      </c>
      <c r="L61">
        <v>5</v>
      </c>
      <c r="M61">
        <v>2</v>
      </c>
      <c r="N61">
        <v>3</v>
      </c>
      <c r="O61">
        <v>3</v>
      </c>
      <c r="P61">
        <v>5</v>
      </c>
      <c r="Q61">
        <v>4</v>
      </c>
      <c r="R61">
        <v>3</v>
      </c>
      <c r="S61">
        <v>5</v>
      </c>
      <c r="T61">
        <v>2</v>
      </c>
      <c r="U61">
        <v>5</v>
      </c>
      <c r="V61">
        <v>4</v>
      </c>
      <c r="W61">
        <v>2</v>
      </c>
      <c r="X61">
        <v>5</v>
      </c>
      <c r="Y61">
        <v>3</v>
      </c>
      <c r="Z61">
        <v>70</v>
      </c>
    </row>
    <row r="62" spans="1:26" x14ac:dyDescent="0.3">
      <c r="A62">
        <v>31123</v>
      </c>
      <c r="B62">
        <v>1</v>
      </c>
      <c r="C62">
        <v>1998</v>
      </c>
      <c r="D62" s="1">
        <v>45223.810277777775</v>
      </c>
      <c r="E62" t="s">
        <v>43</v>
      </c>
      <c r="F62">
        <v>3</v>
      </c>
      <c r="G62">
        <v>4</v>
      </c>
      <c r="H62">
        <v>4</v>
      </c>
      <c r="I62">
        <v>4</v>
      </c>
      <c r="J62">
        <v>5</v>
      </c>
      <c r="K62">
        <v>4</v>
      </c>
      <c r="L62">
        <v>3</v>
      </c>
      <c r="M62">
        <v>2</v>
      </c>
      <c r="N62">
        <v>2</v>
      </c>
      <c r="O62">
        <v>4</v>
      </c>
      <c r="P62">
        <v>15</v>
      </c>
      <c r="Q62">
        <v>4</v>
      </c>
      <c r="R62">
        <v>4</v>
      </c>
      <c r="S62">
        <v>3</v>
      </c>
      <c r="T62">
        <v>4</v>
      </c>
      <c r="U62">
        <v>4</v>
      </c>
      <c r="V62">
        <v>4</v>
      </c>
      <c r="W62">
        <v>10</v>
      </c>
      <c r="X62">
        <v>6</v>
      </c>
      <c r="Y62">
        <v>5</v>
      </c>
      <c r="Z62">
        <v>58</v>
      </c>
    </row>
    <row r="63" spans="1:26" x14ac:dyDescent="0.3">
      <c r="A63">
        <v>30960</v>
      </c>
      <c r="B63">
        <v>1</v>
      </c>
      <c r="C63">
        <v>1977</v>
      </c>
      <c r="D63" s="1">
        <v>45223.825219907405</v>
      </c>
      <c r="E63" t="s">
        <v>27</v>
      </c>
      <c r="F63">
        <v>4</v>
      </c>
      <c r="G63">
        <v>3</v>
      </c>
      <c r="H63">
        <v>3</v>
      </c>
      <c r="I63">
        <v>4</v>
      </c>
      <c r="J63">
        <v>5</v>
      </c>
      <c r="K63">
        <v>5</v>
      </c>
      <c r="L63">
        <v>5</v>
      </c>
      <c r="M63">
        <v>3</v>
      </c>
      <c r="N63">
        <v>5</v>
      </c>
      <c r="O63">
        <v>5</v>
      </c>
      <c r="P63">
        <v>6</v>
      </c>
      <c r="Q63">
        <v>9</v>
      </c>
      <c r="R63">
        <v>7</v>
      </c>
      <c r="S63">
        <v>5</v>
      </c>
      <c r="T63">
        <v>7</v>
      </c>
      <c r="U63">
        <v>6</v>
      </c>
      <c r="V63">
        <v>3</v>
      </c>
      <c r="W63">
        <v>5</v>
      </c>
      <c r="X63">
        <v>29</v>
      </c>
      <c r="Y63">
        <v>5</v>
      </c>
      <c r="Z63">
        <v>38</v>
      </c>
    </row>
    <row r="64" spans="1:26" x14ac:dyDescent="0.3">
      <c r="A64">
        <v>31206</v>
      </c>
      <c r="B64">
        <v>1</v>
      </c>
      <c r="C64">
        <v>1969</v>
      </c>
      <c r="D64" s="1">
        <v>45223.840960648151</v>
      </c>
      <c r="E64" t="s">
        <v>27</v>
      </c>
      <c r="F64">
        <v>4</v>
      </c>
      <c r="G64">
        <v>1</v>
      </c>
      <c r="H64">
        <v>3</v>
      </c>
      <c r="I64">
        <v>4</v>
      </c>
      <c r="J64">
        <v>4</v>
      </c>
      <c r="K64">
        <v>2</v>
      </c>
      <c r="L64">
        <v>4</v>
      </c>
      <c r="M64">
        <v>2</v>
      </c>
      <c r="N64">
        <v>2</v>
      </c>
      <c r="O64">
        <v>3</v>
      </c>
      <c r="P64">
        <v>11</v>
      </c>
      <c r="Q64">
        <v>10</v>
      </c>
      <c r="R64">
        <v>6</v>
      </c>
      <c r="S64">
        <v>6</v>
      </c>
      <c r="T64">
        <v>8</v>
      </c>
      <c r="U64">
        <v>6</v>
      </c>
      <c r="V64">
        <v>9</v>
      </c>
      <c r="W64">
        <v>4</v>
      </c>
      <c r="X64">
        <v>4</v>
      </c>
      <c r="Y64">
        <v>5</v>
      </c>
      <c r="Z64">
        <v>50</v>
      </c>
    </row>
    <row r="65" spans="1:26" x14ac:dyDescent="0.3">
      <c r="A65">
        <v>31196</v>
      </c>
      <c r="B65">
        <v>0</v>
      </c>
      <c r="C65">
        <v>1968</v>
      </c>
      <c r="D65" s="1">
        <v>45223.842523148145</v>
      </c>
      <c r="E65" t="s">
        <v>26</v>
      </c>
      <c r="F65">
        <v>5</v>
      </c>
      <c r="G65">
        <v>5</v>
      </c>
      <c r="H65">
        <v>5</v>
      </c>
      <c r="I65">
        <v>4</v>
      </c>
      <c r="J65">
        <v>5</v>
      </c>
      <c r="K65">
        <v>2</v>
      </c>
      <c r="L65">
        <v>5</v>
      </c>
      <c r="M65">
        <v>2</v>
      </c>
      <c r="N65">
        <v>2</v>
      </c>
      <c r="O65">
        <v>5</v>
      </c>
      <c r="P65">
        <v>25</v>
      </c>
      <c r="Q65">
        <v>6</v>
      </c>
      <c r="R65">
        <v>4</v>
      </c>
      <c r="S65">
        <v>4</v>
      </c>
      <c r="T65">
        <v>8</v>
      </c>
      <c r="U65">
        <v>4</v>
      </c>
      <c r="V65">
        <v>5</v>
      </c>
      <c r="W65">
        <v>5</v>
      </c>
      <c r="X65">
        <v>5</v>
      </c>
      <c r="Y65">
        <v>3</v>
      </c>
      <c r="Z65">
        <v>59</v>
      </c>
    </row>
    <row r="66" spans="1:26" x14ac:dyDescent="0.3">
      <c r="A66">
        <v>31209</v>
      </c>
      <c r="B66">
        <v>1</v>
      </c>
      <c r="C66">
        <v>2001</v>
      </c>
      <c r="D66" s="1">
        <v>45223.846215277779</v>
      </c>
      <c r="E66" t="s">
        <v>26</v>
      </c>
      <c r="F66">
        <v>4</v>
      </c>
      <c r="G66">
        <v>3</v>
      </c>
      <c r="H66">
        <v>4</v>
      </c>
      <c r="I66">
        <v>2</v>
      </c>
      <c r="J66">
        <v>4</v>
      </c>
      <c r="K66">
        <v>2</v>
      </c>
      <c r="L66">
        <v>4</v>
      </c>
      <c r="M66">
        <v>4</v>
      </c>
      <c r="N66">
        <v>4</v>
      </c>
      <c r="O66">
        <v>5</v>
      </c>
      <c r="P66">
        <v>4</v>
      </c>
      <c r="Q66">
        <v>4</v>
      </c>
      <c r="R66">
        <v>3</v>
      </c>
      <c r="S66">
        <v>5</v>
      </c>
      <c r="T66">
        <v>4</v>
      </c>
      <c r="U66">
        <v>4</v>
      </c>
      <c r="V66">
        <v>10</v>
      </c>
      <c r="W66">
        <v>2</v>
      </c>
      <c r="X66">
        <v>3</v>
      </c>
      <c r="Y66">
        <v>3</v>
      </c>
      <c r="Z66">
        <v>69</v>
      </c>
    </row>
    <row r="67" spans="1:26" x14ac:dyDescent="0.3">
      <c r="A67">
        <v>31238</v>
      </c>
      <c r="B67">
        <v>0</v>
      </c>
      <c r="C67">
        <v>1986</v>
      </c>
      <c r="D67" s="1">
        <v>45223.850185185183</v>
      </c>
      <c r="E67" t="s">
        <v>44</v>
      </c>
      <c r="F67">
        <v>5</v>
      </c>
      <c r="G67">
        <v>5</v>
      </c>
      <c r="H67">
        <v>5</v>
      </c>
      <c r="I67">
        <v>3</v>
      </c>
      <c r="J67">
        <v>4</v>
      </c>
      <c r="K67">
        <v>5</v>
      </c>
      <c r="L67">
        <v>3</v>
      </c>
      <c r="M67">
        <v>3</v>
      </c>
      <c r="N67">
        <v>3</v>
      </c>
      <c r="O67">
        <v>4</v>
      </c>
      <c r="P67">
        <v>14</v>
      </c>
      <c r="Q67">
        <v>8</v>
      </c>
      <c r="R67">
        <v>3</v>
      </c>
      <c r="S67">
        <v>4</v>
      </c>
      <c r="T67">
        <v>8</v>
      </c>
      <c r="U67">
        <v>3</v>
      </c>
      <c r="V67">
        <v>5</v>
      </c>
      <c r="W67">
        <v>5</v>
      </c>
      <c r="X67">
        <v>7</v>
      </c>
      <c r="Y67">
        <v>4</v>
      </c>
      <c r="Z67">
        <v>64</v>
      </c>
    </row>
    <row r="68" spans="1:26" x14ac:dyDescent="0.3">
      <c r="A68">
        <v>31251</v>
      </c>
      <c r="B68">
        <v>0</v>
      </c>
      <c r="C68">
        <v>1989</v>
      </c>
      <c r="D68" s="1">
        <v>45223.855196759258</v>
      </c>
      <c r="E68" t="s">
        <v>27</v>
      </c>
      <c r="F68">
        <v>4</v>
      </c>
      <c r="G68">
        <v>2</v>
      </c>
      <c r="H68">
        <v>3</v>
      </c>
      <c r="I68">
        <v>2</v>
      </c>
      <c r="J68">
        <v>2</v>
      </c>
      <c r="K68">
        <v>3</v>
      </c>
      <c r="L68">
        <v>2</v>
      </c>
      <c r="M68">
        <v>2</v>
      </c>
      <c r="N68">
        <v>1</v>
      </c>
      <c r="O68">
        <v>3</v>
      </c>
      <c r="P68">
        <v>9</v>
      </c>
      <c r="Q68">
        <v>9</v>
      </c>
      <c r="R68">
        <v>3</v>
      </c>
      <c r="S68">
        <v>7</v>
      </c>
      <c r="T68">
        <v>6</v>
      </c>
      <c r="U68">
        <v>6</v>
      </c>
      <c r="V68">
        <v>4</v>
      </c>
      <c r="W68">
        <v>4</v>
      </c>
      <c r="X68">
        <v>5</v>
      </c>
      <c r="Y68">
        <v>7</v>
      </c>
      <c r="Z68">
        <v>20</v>
      </c>
    </row>
    <row r="69" spans="1:26" x14ac:dyDescent="0.3">
      <c r="A69">
        <v>30947</v>
      </c>
      <c r="B69">
        <v>0</v>
      </c>
      <c r="C69">
        <v>1998</v>
      </c>
      <c r="D69" s="1">
        <v>45223.862847222219</v>
      </c>
      <c r="E69" t="s">
        <v>32</v>
      </c>
      <c r="F69">
        <v>4</v>
      </c>
      <c r="G69">
        <v>3</v>
      </c>
      <c r="H69">
        <v>4</v>
      </c>
      <c r="I69">
        <v>4</v>
      </c>
      <c r="J69">
        <v>5</v>
      </c>
      <c r="K69">
        <v>4</v>
      </c>
      <c r="L69">
        <v>2</v>
      </c>
      <c r="M69">
        <v>2</v>
      </c>
      <c r="N69">
        <v>5</v>
      </c>
      <c r="O69">
        <v>5</v>
      </c>
      <c r="P69">
        <v>4</v>
      </c>
      <c r="Q69">
        <v>4</v>
      </c>
      <c r="R69">
        <v>7</v>
      </c>
      <c r="S69">
        <v>4</v>
      </c>
      <c r="T69">
        <v>3</v>
      </c>
      <c r="U69">
        <v>2</v>
      </c>
      <c r="V69">
        <v>3</v>
      </c>
      <c r="W69">
        <v>4</v>
      </c>
      <c r="X69">
        <v>2</v>
      </c>
      <c r="Y69">
        <v>3</v>
      </c>
      <c r="Z69">
        <v>65</v>
      </c>
    </row>
    <row r="70" spans="1:26" x14ac:dyDescent="0.3">
      <c r="A70">
        <v>31245</v>
      </c>
      <c r="B70">
        <v>0</v>
      </c>
      <c r="C70">
        <v>1968</v>
      </c>
      <c r="D70" s="1">
        <v>45223.86928240741</v>
      </c>
      <c r="E70" t="s">
        <v>26</v>
      </c>
      <c r="F70">
        <v>4</v>
      </c>
      <c r="G70">
        <v>2</v>
      </c>
      <c r="H70">
        <v>3</v>
      </c>
      <c r="I70">
        <v>3</v>
      </c>
      <c r="J70">
        <v>4</v>
      </c>
      <c r="K70">
        <v>3</v>
      </c>
      <c r="L70">
        <v>3</v>
      </c>
      <c r="M70">
        <v>3</v>
      </c>
      <c r="N70">
        <v>3</v>
      </c>
      <c r="O70">
        <v>3</v>
      </c>
      <c r="P70">
        <v>11</v>
      </c>
      <c r="Q70">
        <v>9</v>
      </c>
      <c r="R70">
        <v>4</v>
      </c>
      <c r="S70">
        <v>2</v>
      </c>
      <c r="T70">
        <v>6</v>
      </c>
      <c r="U70">
        <v>5</v>
      </c>
      <c r="V70">
        <v>4</v>
      </c>
      <c r="W70">
        <v>4</v>
      </c>
      <c r="X70">
        <v>4</v>
      </c>
      <c r="Y70">
        <v>2</v>
      </c>
      <c r="Z70">
        <v>45</v>
      </c>
    </row>
    <row r="71" spans="1:26" x14ac:dyDescent="0.3">
      <c r="A71">
        <v>31296</v>
      </c>
      <c r="B71">
        <v>0</v>
      </c>
      <c r="C71">
        <v>1983</v>
      </c>
      <c r="D71" s="1">
        <v>45223.876747685186</v>
      </c>
      <c r="E71" t="s">
        <v>26</v>
      </c>
      <c r="F71">
        <v>2</v>
      </c>
      <c r="G71">
        <v>3</v>
      </c>
      <c r="H71">
        <v>3</v>
      </c>
      <c r="I71">
        <v>3</v>
      </c>
      <c r="J71">
        <v>4</v>
      </c>
      <c r="K71">
        <v>3</v>
      </c>
      <c r="L71">
        <v>4</v>
      </c>
      <c r="M71">
        <v>4</v>
      </c>
      <c r="N71">
        <v>3</v>
      </c>
      <c r="O71">
        <v>3</v>
      </c>
      <c r="P71">
        <v>15</v>
      </c>
      <c r="Q71">
        <v>5</v>
      </c>
      <c r="R71">
        <v>5</v>
      </c>
      <c r="S71">
        <v>7</v>
      </c>
      <c r="T71">
        <v>7</v>
      </c>
      <c r="U71">
        <v>5</v>
      </c>
      <c r="V71">
        <v>6</v>
      </c>
      <c r="W71">
        <v>10</v>
      </c>
      <c r="X71">
        <v>6</v>
      </c>
      <c r="Y71">
        <v>3</v>
      </c>
      <c r="Z71">
        <v>48</v>
      </c>
    </row>
    <row r="72" spans="1:26" x14ac:dyDescent="0.3">
      <c r="A72">
        <v>31298</v>
      </c>
      <c r="B72">
        <v>1</v>
      </c>
      <c r="C72">
        <v>1980</v>
      </c>
      <c r="D72" s="1">
        <v>45223.876863425925</v>
      </c>
      <c r="E72" t="s">
        <v>45</v>
      </c>
      <c r="F72">
        <v>4</v>
      </c>
      <c r="G72">
        <v>2</v>
      </c>
      <c r="H72">
        <v>4</v>
      </c>
      <c r="I72">
        <v>4</v>
      </c>
      <c r="J72">
        <v>5</v>
      </c>
      <c r="K72">
        <v>4</v>
      </c>
      <c r="L72">
        <v>5</v>
      </c>
      <c r="M72">
        <v>3</v>
      </c>
      <c r="N72">
        <v>4</v>
      </c>
      <c r="O72">
        <v>5</v>
      </c>
      <c r="P72">
        <v>17</v>
      </c>
      <c r="Q72">
        <v>6</v>
      </c>
      <c r="R72">
        <v>5</v>
      </c>
      <c r="S72">
        <v>4</v>
      </c>
      <c r="T72">
        <v>3</v>
      </c>
      <c r="U72">
        <v>4</v>
      </c>
      <c r="V72">
        <v>2</v>
      </c>
      <c r="W72">
        <v>8</v>
      </c>
      <c r="X72">
        <v>6</v>
      </c>
      <c r="Y72">
        <v>3</v>
      </c>
      <c r="Z72">
        <v>50</v>
      </c>
    </row>
    <row r="73" spans="1:26" x14ac:dyDescent="0.3">
      <c r="A73">
        <v>31334</v>
      </c>
      <c r="B73">
        <v>0</v>
      </c>
      <c r="C73">
        <v>1976</v>
      </c>
      <c r="D73" s="1">
        <v>45223.891284722224</v>
      </c>
      <c r="E73" t="s">
        <v>32</v>
      </c>
      <c r="F73">
        <v>5</v>
      </c>
      <c r="G73">
        <v>4</v>
      </c>
      <c r="H73">
        <v>5</v>
      </c>
      <c r="I73">
        <v>4</v>
      </c>
      <c r="J73">
        <v>5</v>
      </c>
      <c r="K73">
        <v>3</v>
      </c>
      <c r="L73">
        <v>4</v>
      </c>
      <c r="M73">
        <v>1</v>
      </c>
      <c r="N73">
        <v>1</v>
      </c>
      <c r="O73">
        <v>5</v>
      </c>
      <c r="P73">
        <v>11</v>
      </c>
      <c r="Q73">
        <v>22</v>
      </c>
      <c r="R73">
        <v>6</v>
      </c>
      <c r="S73">
        <v>6</v>
      </c>
      <c r="T73">
        <v>10</v>
      </c>
      <c r="U73">
        <v>6</v>
      </c>
      <c r="V73">
        <v>7</v>
      </c>
      <c r="W73">
        <v>12</v>
      </c>
      <c r="X73">
        <v>9</v>
      </c>
      <c r="Y73">
        <v>6</v>
      </c>
      <c r="Z73">
        <v>68</v>
      </c>
    </row>
    <row r="74" spans="1:26" x14ac:dyDescent="0.3">
      <c r="A74">
        <v>31331</v>
      </c>
      <c r="B74">
        <v>1</v>
      </c>
      <c r="C74">
        <v>1982</v>
      </c>
      <c r="D74" s="1">
        <v>45223.903831018521</v>
      </c>
      <c r="E74" t="s">
        <v>32</v>
      </c>
      <c r="F74">
        <v>2</v>
      </c>
      <c r="G74">
        <v>4</v>
      </c>
      <c r="H74">
        <v>2</v>
      </c>
      <c r="I74">
        <v>3</v>
      </c>
      <c r="J74">
        <v>5</v>
      </c>
      <c r="K74">
        <v>5</v>
      </c>
      <c r="L74">
        <v>5</v>
      </c>
      <c r="M74">
        <v>2</v>
      </c>
      <c r="N74">
        <v>5</v>
      </c>
      <c r="O74">
        <v>5</v>
      </c>
      <c r="P74">
        <v>3</v>
      </c>
      <c r="Q74">
        <v>4</v>
      </c>
      <c r="R74">
        <v>3</v>
      </c>
      <c r="S74">
        <v>3</v>
      </c>
      <c r="T74">
        <v>33</v>
      </c>
      <c r="U74">
        <v>6</v>
      </c>
      <c r="V74">
        <v>4</v>
      </c>
      <c r="W74">
        <v>4</v>
      </c>
      <c r="X74">
        <v>3</v>
      </c>
      <c r="Y74">
        <v>2</v>
      </c>
      <c r="Z74">
        <v>77</v>
      </c>
    </row>
    <row r="75" spans="1:26" x14ac:dyDescent="0.3">
      <c r="A75">
        <v>31351</v>
      </c>
      <c r="B75">
        <v>0</v>
      </c>
      <c r="C75">
        <v>2001</v>
      </c>
      <c r="D75" s="1">
        <v>45223.904560185183</v>
      </c>
      <c r="E75" t="s">
        <v>46</v>
      </c>
      <c r="F75">
        <v>5</v>
      </c>
      <c r="G75">
        <v>5</v>
      </c>
      <c r="H75">
        <v>4</v>
      </c>
      <c r="I75">
        <v>3</v>
      </c>
      <c r="J75">
        <v>5</v>
      </c>
      <c r="K75">
        <v>5</v>
      </c>
      <c r="L75">
        <v>4</v>
      </c>
      <c r="M75">
        <v>4</v>
      </c>
      <c r="N75">
        <v>5</v>
      </c>
      <c r="O75">
        <v>5</v>
      </c>
      <c r="P75">
        <v>4</v>
      </c>
      <c r="Q75">
        <v>6</v>
      </c>
      <c r="R75">
        <v>4</v>
      </c>
      <c r="S75">
        <v>4</v>
      </c>
      <c r="T75">
        <v>3</v>
      </c>
      <c r="U75">
        <v>3</v>
      </c>
      <c r="V75">
        <v>3</v>
      </c>
      <c r="W75">
        <v>2</v>
      </c>
      <c r="X75">
        <v>4</v>
      </c>
      <c r="Y75">
        <v>2</v>
      </c>
      <c r="Z75">
        <v>22</v>
      </c>
    </row>
    <row r="76" spans="1:26" x14ac:dyDescent="0.3">
      <c r="A76">
        <v>31319</v>
      </c>
      <c r="B76">
        <v>0</v>
      </c>
      <c r="C76">
        <v>2004</v>
      </c>
      <c r="D76" s="1">
        <v>45223.912743055553</v>
      </c>
      <c r="E76" t="s">
        <v>32</v>
      </c>
      <c r="F76">
        <v>4</v>
      </c>
      <c r="G76">
        <v>3</v>
      </c>
      <c r="H76">
        <v>4</v>
      </c>
      <c r="I76">
        <v>4</v>
      </c>
      <c r="J76">
        <v>5</v>
      </c>
      <c r="K76">
        <v>5</v>
      </c>
      <c r="L76">
        <v>5</v>
      </c>
      <c r="M76">
        <v>5</v>
      </c>
      <c r="N76">
        <v>4</v>
      </c>
      <c r="O76">
        <v>2</v>
      </c>
      <c r="P76">
        <v>2</v>
      </c>
      <c r="Q76">
        <v>7</v>
      </c>
      <c r="R76">
        <v>4</v>
      </c>
      <c r="S76">
        <v>4</v>
      </c>
      <c r="T76">
        <v>2</v>
      </c>
      <c r="U76">
        <v>2</v>
      </c>
      <c r="V76">
        <v>2</v>
      </c>
      <c r="W76">
        <v>3</v>
      </c>
      <c r="X76">
        <v>3</v>
      </c>
      <c r="Y76">
        <v>7</v>
      </c>
      <c r="Z76">
        <v>46</v>
      </c>
    </row>
    <row r="77" spans="1:26" x14ac:dyDescent="0.3">
      <c r="A77">
        <v>31361</v>
      </c>
      <c r="B77">
        <v>1</v>
      </c>
      <c r="C77">
        <v>1992</v>
      </c>
      <c r="D77" s="1">
        <v>45223.912789351853</v>
      </c>
      <c r="E77" t="s">
        <v>47</v>
      </c>
      <c r="F77">
        <v>2</v>
      </c>
      <c r="G77">
        <v>3</v>
      </c>
      <c r="H77">
        <v>3</v>
      </c>
      <c r="I77">
        <v>2</v>
      </c>
      <c r="J77">
        <v>4</v>
      </c>
      <c r="K77">
        <v>2</v>
      </c>
      <c r="L77">
        <v>2</v>
      </c>
      <c r="M77">
        <v>2</v>
      </c>
      <c r="N77">
        <v>3</v>
      </c>
      <c r="O77">
        <v>3</v>
      </c>
      <c r="P77">
        <v>6</v>
      </c>
      <c r="Q77">
        <v>4</v>
      </c>
      <c r="R77">
        <v>2</v>
      </c>
      <c r="S77">
        <v>5</v>
      </c>
      <c r="T77">
        <v>4</v>
      </c>
      <c r="U77">
        <v>4</v>
      </c>
      <c r="V77">
        <v>5</v>
      </c>
      <c r="W77">
        <v>3</v>
      </c>
      <c r="X77">
        <v>4</v>
      </c>
      <c r="Y77">
        <v>4</v>
      </c>
      <c r="Z77">
        <v>25</v>
      </c>
    </row>
    <row r="78" spans="1:26" x14ac:dyDescent="0.3">
      <c r="A78">
        <v>31383</v>
      </c>
      <c r="B78">
        <v>0</v>
      </c>
      <c r="C78">
        <v>1967</v>
      </c>
      <c r="D78" s="1">
        <v>45223.948217592595</v>
      </c>
      <c r="E78" t="s">
        <v>26</v>
      </c>
      <c r="F78">
        <v>5</v>
      </c>
      <c r="G78">
        <v>5</v>
      </c>
      <c r="H78">
        <v>5</v>
      </c>
      <c r="I78">
        <v>5</v>
      </c>
      <c r="J78">
        <v>5</v>
      </c>
      <c r="K78">
        <v>5</v>
      </c>
      <c r="L78">
        <v>5</v>
      </c>
      <c r="M78">
        <v>5</v>
      </c>
      <c r="N78">
        <v>5</v>
      </c>
      <c r="O78">
        <v>5</v>
      </c>
      <c r="P78">
        <v>8</v>
      </c>
      <c r="Q78">
        <v>9</v>
      </c>
      <c r="R78">
        <v>4</v>
      </c>
      <c r="S78">
        <v>3</v>
      </c>
      <c r="T78">
        <v>4</v>
      </c>
      <c r="U78">
        <v>6</v>
      </c>
      <c r="V78">
        <v>4</v>
      </c>
      <c r="W78">
        <v>3</v>
      </c>
      <c r="X78">
        <v>5</v>
      </c>
      <c r="Y78">
        <v>4</v>
      </c>
      <c r="Z78">
        <v>5</v>
      </c>
    </row>
    <row r="79" spans="1:26" x14ac:dyDescent="0.3">
      <c r="A79">
        <v>31451</v>
      </c>
      <c r="B79">
        <v>0</v>
      </c>
      <c r="C79">
        <v>1982</v>
      </c>
      <c r="D79" s="1">
        <v>45223.971273148149</v>
      </c>
      <c r="E79" t="s">
        <v>27</v>
      </c>
      <c r="F79">
        <v>2</v>
      </c>
      <c r="G79">
        <v>2</v>
      </c>
      <c r="H79">
        <v>3</v>
      </c>
      <c r="I79">
        <v>2</v>
      </c>
      <c r="J79">
        <v>2</v>
      </c>
      <c r="K79">
        <v>2</v>
      </c>
      <c r="L79">
        <v>2</v>
      </c>
      <c r="M79">
        <v>2</v>
      </c>
      <c r="N79">
        <v>2</v>
      </c>
      <c r="O79">
        <v>3</v>
      </c>
      <c r="P79">
        <v>9</v>
      </c>
      <c r="Q79">
        <v>5</v>
      </c>
      <c r="R79">
        <v>3</v>
      </c>
      <c r="S79">
        <v>6</v>
      </c>
      <c r="T79">
        <v>4</v>
      </c>
      <c r="U79">
        <v>5</v>
      </c>
      <c r="V79">
        <v>3</v>
      </c>
      <c r="W79">
        <v>2</v>
      </c>
      <c r="X79">
        <v>2</v>
      </c>
      <c r="Y79">
        <v>5</v>
      </c>
      <c r="Z79">
        <v>5</v>
      </c>
    </row>
    <row r="80" spans="1:26" x14ac:dyDescent="0.3">
      <c r="A80">
        <v>31488</v>
      </c>
      <c r="B80">
        <v>1</v>
      </c>
      <c r="C80">
        <v>2003</v>
      </c>
      <c r="D80" s="1">
        <v>45224.142592592594</v>
      </c>
      <c r="E80" t="s">
        <v>27</v>
      </c>
      <c r="F80">
        <v>4</v>
      </c>
      <c r="G80">
        <v>4</v>
      </c>
      <c r="H80">
        <v>5</v>
      </c>
      <c r="I80">
        <v>4</v>
      </c>
      <c r="J80">
        <v>5</v>
      </c>
      <c r="K80">
        <v>5</v>
      </c>
      <c r="L80">
        <v>4</v>
      </c>
      <c r="M80">
        <v>3</v>
      </c>
      <c r="N80">
        <v>4</v>
      </c>
      <c r="O80">
        <v>4</v>
      </c>
      <c r="P80">
        <v>13</v>
      </c>
      <c r="Q80">
        <v>4</v>
      </c>
      <c r="R80">
        <v>7</v>
      </c>
      <c r="S80">
        <v>9</v>
      </c>
      <c r="T80">
        <v>4</v>
      </c>
      <c r="U80">
        <v>4</v>
      </c>
      <c r="V80">
        <v>25</v>
      </c>
      <c r="W80">
        <v>17</v>
      </c>
      <c r="X80">
        <v>21</v>
      </c>
      <c r="Y80">
        <v>67</v>
      </c>
      <c r="Z80">
        <v>35</v>
      </c>
    </row>
    <row r="81" spans="1:26" x14ac:dyDescent="0.3">
      <c r="A81">
        <v>31492</v>
      </c>
      <c r="B81">
        <v>0</v>
      </c>
      <c r="C81">
        <v>1979</v>
      </c>
      <c r="D81" s="1">
        <v>45224.217372685183</v>
      </c>
      <c r="E81" t="s">
        <v>26</v>
      </c>
      <c r="F81">
        <v>4</v>
      </c>
      <c r="G81">
        <v>4</v>
      </c>
      <c r="H81">
        <v>5</v>
      </c>
      <c r="I81">
        <v>4</v>
      </c>
      <c r="J81">
        <v>5</v>
      </c>
      <c r="K81">
        <v>4</v>
      </c>
      <c r="L81">
        <v>4</v>
      </c>
      <c r="M81">
        <v>3</v>
      </c>
      <c r="N81">
        <v>2</v>
      </c>
      <c r="O81">
        <v>4</v>
      </c>
      <c r="P81">
        <v>4</v>
      </c>
      <c r="Q81">
        <v>5</v>
      </c>
      <c r="R81">
        <v>3</v>
      </c>
      <c r="S81">
        <v>3</v>
      </c>
      <c r="T81">
        <v>3</v>
      </c>
      <c r="U81">
        <v>5</v>
      </c>
      <c r="V81">
        <v>4</v>
      </c>
      <c r="W81">
        <v>4</v>
      </c>
      <c r="X81">
        <v>4</v>
      </c>
      <c r="Y81">
        <v>6</v>
      </c>
      <c r="Z81">
        <v>50</v>
      </c>
    </row>
    <row r="82" spans="1:26" x14ac:dyDescent="0.3">
      <c r="A82">
        <v>31505</v>
      </c>
      <c r="B82">
        <v>0</v>
      </c>
      <c r="C82">
        <v>1975</v>
      </c>
      <c r="D82" s="1">
        <v>45224.279398148145</v>
      </c>
      <c r="E82" t="s">
        <v>27</v>
      </c>
      <c r="F82">
        <v>3</v>
      </c>
      <c r="G82">
        <v>2</v>
      </c>
      <c r="H82">
        <v>3</v>
      </c>
      <c r="I82">
        <v>4</v>
      </c>
      <c r="J82">
        <v>4</v>
      </c>
      <c r="K82">
        <v>2</v>
      </c>
      <c r="L82">
        <v>4</v>
      </c>
      <c r="M82">
        <v>3</v>
      </c>
      <c r="N82">
        <v>4</v>
      </c>
      <c r="O82">
        <v>3</v>
      </c>
      <c r="P82">
        <v>14</v>
      </c>
      <c r="Q82">
        <v>14</v>
      </c>
      <c r="R82">
        <v>8</v>
      </c>
      <c r="S82">
        <v>4</v>
      </c>
      <c r="T82">
        <v>9</v>
      </c>
      <c r="U82">
        <v>11</v>
      </c>
      <c r="V82">
        <v>6</v>
      </c>
      <c r="W82">
        <v>13</v>
      </c>
      <c r="X82">
        <v>4</v>
      </c>
      <c r="Y82">
        <v>8</v>
      </c>
      <c r="Z82">
        <v>55</v>
      </c>
    </row>
    <row r="83" spans="1:26" x14ac:dyDescent="0.3">
      <c r="A83">
        <v>31559</v>
      </c>
      <c r="B83">
        <v>0</v>
      </c>
      <c r="C83">
        <v>1970</v>
      </c>
      <c r="D83" s="1">
        <v>45224.375949074078</v>
      </c>
      <c r="E83" t="s">
        <v>27</v>
      </c>
      <c r="F83">
        <v>4</v>
      </c>
      <c r="G83">
        <v>4</v>
      </c>
      <c r="H83">
        <v>3</v>
      </c>
      <c r="I83">
        <v>4</v>
      </c>
      <c r="J83">
        <v>4</v>
      </c>
      <c r="K83">
        <v>4</v>
      </c>
      <c r="L83">
        <v>4</v>
      </c>
      <c r="M83">
        <v>4</v>
      </c>
      <c r="N83">
        <v>4</v>
      </c>
      <c r="O83">
        <v>4</v>
      </c>
      <c r="P83">
        <v>6</v>
      </c>
      <c r="Q83">
        <v>6</v>
      </c>
      <c r="R83">
        <v>7</v>
      </c>
      <c r="S83">
        <v>9</v>
      </c>
      <c r="T83">
        <v>5</v>
      </c>
      <c r="U83">
        <v>4</v>
      </c>
      <c r="V83">
        <v>4</v>
      </c>
      <c r="W83">
        <v>6</v>
      </c>
      <c r="X83">
        <v>3</v>
      </c>
      <c r="Y83">
        <v>4</v>
      </c>
      <c r="Z83">
        <v>46</v>
      </c>
    </row>
    <row r="84" spans="1:26" x14ac:dyDescent="0.3">
      <c r="A84">
        <v>31562</v>
      </c>
      <c r="B84">
        <v>0</v>
      </c>
      <c r="C84">
        <v>1980</v>
      </c>
      <c r="D84" s="1">
        <v>45224.382314814815</v>
      </c>
      <c r="E84" t="s">
        <v>26</v>
      </c>
      <c r="F84">
        <v>4</v>
      </c>
      <c r="G84">
        <v>5</v>
      </c>
      <c r="H84">
        <v>3</v>
      </c>
      <c r="I84">
        <v>3</v>
      </c>
      <c r="J84">
        <v>4</v>
      </c>
      <c r="K84">
        <v>4</v>
      </c>
      <c r="L84">
        <v>3</v>
      </c>
      <c r="M84">
        <v>1</v>
      </c>
      <c r="N84">
        <v>1</v>
      </c>
      <c r="O84">
        <v>3</v>
      </c>
      <c r="P84">
        <v>8</v>
      </c>
      <c r="Q84">
        <v>3</v>
      </c>
      <c r="R84">
        <v>3</v>
      </c>
      <c r="S84">
        <v>2</v>
      </c>
      <c r="T84">
        <v>5</v>
      </c>
      <c r="U84">
        <v>2</v>
      </c>
      <c r="V84">
        <v>3</v>
      </c>
      <c r="W84">
        <v>3</v>
      </c>
      <c r="X84">
        <v>3</v>
      </c>
      <c r="Y84">
        <v>3</v>
      </c>
      <c r="Z84">
        <v>63</v>
      </c>
    </row>
    <row r="85" spans="1:26" x14ac:dyDescent="0.3">
      <c r="A85">
        <v>31589</v>
      </c>
      <c r="B85">
        <v>0</v>
      </c>
      <c r="C85">
        <v>1998</v>
      </c>
      <c r="D85" s="1">
        <v>45224.394328703704</v>
      </c>
      <c r="E85" t="s">
        <v>27</v>
      </c>
      <c r="F85">
        <v>4</v>
      </c>
      <c r="G85">
        <v>4</v>
      </c>
      <c r="H85">
        <v>3</v>
      </c>
      <c r="I85">
        <v>3</v>
      </c>
      <c r="J85">
        <v>4</v>
      </c>
      <c r="K85">
        <v>4</v>
      </c>
      <c r="L85">
        <v>4</v>
      </c>
      <c r="M85">
        <v>4</v>
      </c>
      <c r="N85">
        <v>4</v>
      </c>
      <c r="O85">
        <v>3</v>
      </c>
      <c r="P85">
        <v>5</v>
      </c>
      <c r="Q85">
        <v>3</v>
      </c>
      <c r="R85">
        <v>2</v>
      </c>
      <c r="S85">
        <v>3</v>
      </c>
      <c r="T85">
        <v>5</v>
      </c>
      <c r="U85">
        <v>2</v>
      </c>
      <c r="V85">
        <v>2</v>
      </c>
      <c r="W85">
        <v>2</v>
      </c>
      <c r="X85">
        <v>2</v>
      </c>
      <c r="Y85">
        <v>2</v>
      </c>
      <c r="Z85">
        <v>52</v>
      </c>
    </row>
    <row r="86" spans="1:26" x14ac:dyDescent="0.3">
      <c r="A86">
        <v>31629</v>
      </c>
      <c r="B86">
        <v>0</v>
      </c>
      <c r="C86">
        <v>1989</v>
      </c>
      <c r="D86" s="1">
        <v>45224.431527777779</v>
      </c>
      <c r="E86" t="s">
        <v>27</v>
      </c>
      <c r="F86">
        <v>4</v>
      </c>
      <c r="G86">
        <v>4</v>
      </c>
      <c r="H86">
        <v>3</v>
      </c>
      <c r="I86">
        <v>4</v>
      </c>
      <c r="J86">
        <v>4</v>
      </c>
      <c r="K86">
        <v>4</v>
      </c>
      <c r="L86">
        <v>4</v>
      </c>
      <c r="M86">
        <v>2</v>
      </c>
      <c r="N86">
        <v>4</v>
      </c>
      <c r="O86">
        <v>4</v>
      </c>
      <c r="P86">
        <v>16</v>
      </c>
      <c r="Q86">
        <v>8</v>
      </c>
      <c r="R86">
        <v>4</v>
      </c>
      <c r="S86">
        <v>3</v>
      </c>
      <c r="T86">
        <v>3</v>
      </c>
      <c r="U86">
        <v>3</v>
      </c>
      <c r="V86">
        <v>4</v>
      </c>
      <c r="W86">
        <v>3</v>
      </c>
      <c r="X86">
        <v>3</v>
      </c>
      <c r="Y86">
        <v>3</v>
      </c>
      <c r="Z86">
        <v>50</v>
      </c>
    </row>
    <row r="87" spans="1:26" x14ac:dyDescent="0.3">
      <c r="A87">
        <v>31651</v>
      </c>
      <c r="B87">
        <v>0</v>
      </c>
      <c r="C87">
        <v>1981</v>
      </c>
      <c r="D87" s="1">
        <v>45224.449525462966</v>
      </c>
      <c r="E87" t="s">
        <v>26</v>
      </c>
      <c r="F87">
        <v>4</v>
      </c>
      <c r="G87">
        <v>2</v>
      </c>
      <c r="H87">
        <v>3</v>
      </c>
      <c r="I87">
        <v>4</v>
      </c>
      <c r="J87">
        <v>2</v>
      </c>
      <c r="K87">
        <v>2</v>
      </c>
      <c r="L87">
        <v>3</v>
      </c>
      <c r="M87">
        <v>2</v>
      </c>
      <c r="N87">
        <v>2</v>
      </c>
      <c r="O87">
        <v>4</v>
      </c>
      <c r="P87">
        <v>4</v>
      </c>
      <c r="Q87">
        <v>6</v>
      </c>
      <c r="R87">
        <v>4</v>
      </c>
      <c r="S87">
        <v>5</v>
      </c>
      <c r="T87">
        <v>4</v>
      </c>
      <c r="U87">
        <v>3</v>
      </c>
      <c r="V87">
        <v>11</v>
      </c>
      <c r="W87">
        <v>3</v>
      </c>
      <c r="X87">
        <v>5</v>
      </c>
      <c r="Y87">
        <v>3</v>
      </c>
      <c r="Z87">
        <v>54</v>
      </c>
    </row>
    <row r="88" spans="1:26" x14ac:dyDescent="0.3">
      <c r="A88">
        <v>31550</v>
      </c>
      <c r="B88">
        <v>0</v>
      </c>
      <c r="C88">
        <v>1982</v>
      </c>
      <c r="D88" s="1">
        <v>45224.455983796295</v>
      </c>
      <c r="E88" t="s">
        <v>48</v>
      </c>
      <c r="F88">
        <v>1</v>
      </c>
      <c r="G88">
        <v>1</v>
      </c>
      <c r="H88">
        <v>1</v>
      </c>
      <c r="I88">
        <v>1</v>
      </c>
      <c r="J88">
        <v>2</v>
      </c>
      <c r="K88">
        <v>2</v>
      </c>
      <c r="L88">
        <v>2</v>
      </c>
      <c r="M88">
        <v>2</v>
      </c>
      <c r="N88">
        <v>3</v>
      </c>
      <c r="O88">
        <v>3</v>
      </c>
      <c r="P88">
        <v>3</v>
      </c>
      <c r="Q88">
        <v>2</v>
      </c>
      <c r="R88">
        <v>2</v>
      </c>
      <c r="S88">
        <v>1</v>
      </c>
      <c r="T88">
        <v>3</v>
      </c>
      <c r="U88">
        <v>4</v>
      </c>
      <c r="V88">
        <v>3</v>
      </c>
      <c r="W88">
        <v>3</v>
      </c>
      <c r="X88">
        <v>3</v>
      </c>
      <c r="Y88">
        <v>2</v>
      </c>
      <c r="Z88">
        <v>5</v>
      </c>
    </row>
    <row r="89" spans="1:26" x14ac:dyDescent="0.3">
      <c r="A89">
        <v>31656</v>
      </c>
      <c r="B89">
        <v>0</v>
      </c>
      <c r="C89">
        <v>2001</v>
      </c>
      <c r="D89" s="1">
        <v>45224.456736111111</v>
      </c>
      <c r="E89" t="s">
        <v>26</v>
      </c>
      <c r="F89">
        <v>5</v>
      </c>
      <c r="G89">
        <v>3</v>
      </c>
      <c r="H89">
        <v>4</v>
      </c>
      <c r="I89">
        <v>4</v>
      </c>
      <c r="J89">
        <v>3</v>
      </c>
      <c r="K89">
        <v>2</v>
      </c>
      <c r="L89">
        <v>5</v>
      </c>
      <c r="M89">
        <v>2</v>
      </c>
      <c r="N89">
        <v>3</v>
      </c>
      <c r="O89">
        <v>3</v>
      </c>
      <c r="P89">
        <v>27</v>
      </c>
      <c r="Q89">
        <v>5</v>
      </c>
      <c r="R89">
        <v>6</v>
      </c>
      <c r="S89">
        <v>5</v>
      </c>
      <c r="T89">
        <v>7</v>
      </c>
      <c r="U89">
        <v>5</v>
      </c>
      <c r="V89">
        <v>5</v>
      </c>
      <c r="W89">
        <v>4</v>
      </c>
      <c r="X89">
        <v>7</v>
      </c>
      <c r="Y89">
        <v>3</v>
      </c>
      <c r="Z89">
        <v>67</v>
      </c>
    </row>
    <row r="90" spans="1:26" x14ac:dyDescent="0.3">
      <c r="A90">
        <v>26577</v>
      </c>
      <c r="B90">
        <v>0</v>
      </c>
      <c r="C90">
        <v>1977</v>
      </c>
      <c r="D90" s="1">
        <v>45224.474490740744</v>
      </c>
      <c r="E90" t="s">
        <v>27</v>
      </c>
      <c r="F90">
        <v>4</v>
      </c>
      <c r="G90">
        <v>4</v>
      </c>
      <c r="H90">
        <v>5</v>
      </c>
      <c r="I90">
        <v>4</v>
      </c>
      <c r="J90">
        <v>3</v>
      </c>
      <c r="K90">
        <v>2</v>
      </c>
      <c r="L90">
        <v>4</v>
      </c>
      <c r="M90">
        <v>1</v>
      </c>
      <c r="N90">
        <v>2</v>
      </c>
      <c r="O90">
        <v>4</v>
      </c>
      <c r="P90">
        <v>15</v>
      </c>
      <c r="Q90">
        <v>13</v>
      </c>
      <c r="R90">
        <v>4</v>
      </c>
      <c r="S90">
        <v>8</v>
      </c>
      <c r="T90">
        <v>9</v>
      </c>
      <c r="U90">
        <v>5</v>
      </c>
      <c r="V90">
        <v>6</v>
      </c>
      <c r="W90">
        <v>12</v>
      </c>
      <c r="X90">
        <v>6</v>
      </c>
      <c r="Y90">
        <v>7</v>
      </c>
      <c r="Z90">
        <v>71</v>
      </c>
    </row>
    <row r="91" spans="1:26" x14ac:dyDescent="0.3">
      <c r="A91">
        <v>31520</v>
      </c>
      <c r="B91">
        <v>1</v>
      </c>
      <c r="C91">
        <v>1978</v>
      </c>
      <c r="D91" s="1">
        <v>45224.486909722225</v>
      </c>
      <c r="E91" t="s">
        <v>49</v>
      </c>
      <c r="F91">
        <v>4</v>
      </c>
      <c r="G91">
        <v>2</v>
      </c>
      <c r="H91">
        <v>3</v>
      </c>
      <c r="I91">
        <v>2</v>
      </c>
      <c r="J91">
        <v>4</v>
      </c>
      <c r="K91">
        <v>2</v>
      </c>
      <c r="L91">
        <v>4</v>
      </c>
      <c r="M91">
        <v>2</v>
      </c>
      <c r="N91">
        <v>3</v>
      </c>
      <c r="O91">
        <v>3</v>
      </c>
      <c r="P91">
        <v>6</v>
      </c>
      <c r="Q91">
        <v>9</v>
      </c>
      <c r="R91">
        <v>4</v>
      </c>
      <c r="S91">
        <v>6</v>
      </c>
      <c r="T91">
        <v>4</v>
      </c>
      <c r="U91">
        <v>7</v>
      </c>
      <c r="V91">
        <v>8</v>
      </c>
      <c r="W91">
        <v>5</v>
      </c>
      <c r="X91">
        <v>10</v>
      </c>
      <c r="Y91">
        <v>6</v>
      </c>
      <c r="Z91">
        <v>40</v>
      </c>
    </row>
    <row r="92" spans="1:26" x14ac:dyDescent="0.3">
      <c r="A92">
        <v>31479</v>
      </c>
      <c r="B92">
        <v>0</v>
      </c>
      <c r="C92">
        <v>1999</v>
      </c>
      <c r="D92" s="1">
        <v>45224.492708333331</v>
      </c>
      <c r="E92" t="s">
        <v>26</v>
      </c>
      <c r="F92">
        <v>4</v>
      </c>
      <c r="G92">
        <v>3</v>
      </c>
      <c r="H92">
        <v>3</v>
      </c>
      <c r="I92">
        <v>3</v>
      </c>
      <c r="J92">
        <v>4</v>
      </c>
      <c r="K92">
        <v>4</v>
      </c>
      <c r="L92">
        <v>4</v>
      </c>
      <c r="M92">
        <v>2</v>
      </c>
      <c r="N92">
        <v>2</v>
      </c>
      <c r="O92">
        <v>4</v>
      </c>
      <c r="P92">
        <v>5</v>
      </c>
      <c r="Q92">
        <v>4</v>
      </c>
      <c r="R92">
        <v>4</v>
      </c>
      <c r="S92">
        <v>3</v>
      </c>
      <c r="T92">
        <v>4</v>
      </c>
      <c r="U92">
        <v>9</v>
      </c>
      <c r="V92">
        <v>5</v>
      </c>
      <c r="W92">
        <v>6</v>
      </c>
      <c r="X92">
        <v>6</v>
      </c>
      <c r="Y92">
        <v>4</v>
      </c>
      <c r="Z92">
        <v>49</v>
      </c>
    </row>
    <row r="93" spans="1:26" x14ac:dyDescent="0.3">
      <c r="A93">
        <v>31686</v>
      </c>
      <c r="B93">
        <v>0</v>
      </c>
      <c r="C93">
        <v>1987</v>
      </c>
      <c r="D93" s="1">
        <v>45224.495648148149</v>
      </c>
      <c r="E93" t="s">
        <v>50</v>
      </c>
      <c r="F93">
        <v>3</v>
      </c>
      <c r="G93">
        <v>3</v>
      </c>
      <c r="H93">
        <v>3</v>
      </c>
      <c r="I93">
        <v>3</v>
      </c>
      <c r="J93">
        <v>3</v>
      </c>
      <c r="K93">
        <v>3</v>
      </c>
      <c r="L93">
        <v>3</v>
      </c>
      <c r="M93">
        <v>3</v>
      </c>
      <c r="N93">
        <v>3</v>
      </c>
      <c r="O93">
        <v>3</v>
      </c>
      <c r="P93">
        <v>7</v>
      </c>
      <c r="Q93">
        <v>4</v>
      </c>
      <c r="R93">
        <v>4</v>
      </c>
      <c r="S93">
        <v>3</v>
      </c>
      <c r="T93">
        <v>5</v>
      </c>
      <c r="U93">
        <v>3</v>
      </c>
      <c r="V93">
        <v>3</v>
      </c>
      <c r="W93">
        <v>2</v>
      </c>
      <c r="X93">
        <v>2</v>
      </c>
      <c r="Y93">
        <v>1</v>
      </c>
      <c r="Z93">
        <v>42</v>
      </c>
    </row>
    <row r="94" spans="1:26" x14ac:dyDescent="0.3">
      <c r="A94">
        <v>31695</v>
      </c>
      <c r="B94">
        <v>0</v>
      </c>
      <c r="C94">
        <v>2001</v>
      </c>
      <c r="D94" s="1">
        <v>45224.500300925924</v>
      </c>
      <c r="E94" t="s">
        <v>26</v>
      </c>
      <c r="F94">
        <v>4</v>
      </c>
      <c r="G94">
        <v>3</v>
      </c>
      <c r="H94">
        <v>3</v>
      </c>
      <c r="I94">
        <v>3</v>
      </c>
      <c r="J94">
        <v>4</v>
      </c>
      <c r="K94">
        <v>3</v>
      </c>
      <c r="L94">
        <v>3</v>
      </c>
      <c r="M94">
        <v>2</v>
      </c>
      <c r="N94">
        <v>2</v>
      </c>
      <c r="O94">
        <v>3</v>
      </c>
      <c r="P94">
        <v>12</v>
      </c>
      <c r="Q94">
        <v>6</v>
      </c>
      <c r="R94">
        <v>9</v>
      </c>
      <c r="S94">
        <v>4</v>
      </c>
      <c r="T94">
        <v>4</v>
      </c>
      <c r="U94">
        <v>5</v>
      </c>
      <c r="V94">
        <v>4</v>
      </c>
      <c r="W94">
        <v>4</v>
      </c>
      <c r="X94">
        <v>4</v>
      </c>
      <c r="Y94">
        <v>8</v>
      </c>
      <c r="Z94">
        <v>40</v>
      </c>
    </row>
    <row r="95" spans="1:26" x14ac:dyDescent="0.3">
      <c r="A95">
        <v>31151</v>
      </c>
      <c r="B95">
        <v>0</v>
      </c>
      <c r="C95">
        <v>1992</v>
      </c>
      <c r="D95" s="1">
        <v>45224.531168981484</v>
      </c>
      <c r="E95" t="s">
        <v>26</v>
      </c>
      <c r="F95">
        <v>3</v>
      </c>
      <c r="G95">
        <v>4</v>
      </c>
      <c r="H95">
        <v>3</v>
      </c>
      <c r="I95">
        <v>4</v>
      </c>
      <c r="J95">
        <v>5</v>
      </c>
      <c r="K95">
        <v>5</v>
      </c>
      <c r="L95">
        <v>5</v>
      </c>
      <c r="M95">
        <v>4</v>
      </c>
      <c r="N95">
        <v>4</v>
      </c>
      <c r="O95">
        <v>4</v>
      </c>
      <c r="P95">
        <v>11</v>
      </c>
      <c r="Q95">
        <v>4</v>
      </c>
      <c r="R95">
        <v>3</v>
      </c>
      <c r="S95">
        <v>4</v>
      </c>
      <c r="T95">
        <v>4</v>
      </c>
      <c r="U95">
        <v>2</v>
      </c>
      <c r="V95">
        <v>5</v>
      </c>
      <c r="W95">
        <v>3</v>
      </c>
      <c r="X95">
        <v>4</v>
      </c>
      <c r="Y95">
        <v>8</v>
      </c>
      <c r="Z95">
        <v>40</v>
      </c>
    </row>
    <row r="96" spans="1:26" x14ac:dyDescent="0.3">
      <c r="A96">
        <v>31762</v>
      </c>
      <c r="B96">
        <v>1</v>
      </c>
      <c r="C96">
        <v>1999</v>
      </c>
      <c r="D96" s="1">
        <v>45224.566840277781</v>
      </c>
      <c r="E96" t="s">
        <v>26</v>
      </c>
      <c r="F96">
        <v>2</v>
      </c>
      <c r="G96">
        <v>2</v>
      </c>
      <c r="H96">
        <v>3</v>
      </c>
      <c r="I96">
        <v>3</v>
      </c>
      <c r="J96">
        <v>5</v>
      </c>
      <c r="K96">
        <v>5</v>
      </c>
      <c r="L96">
        <v>2</v>
      </c>
      <c r="M96">
        <v>1</v>
      </c>
      <c r="N96">
        <v>5</v>
      </c>
      <c r="O96">
        <v>3</v>
      </c>
      <c r="P96">
        <v>5</v>
      </c>
      <c r="Q96">
        <v>10</v>
      </c>
      <c r="R96">
        <v>4</v>
      </c>
      <c r="S96">
        <v>4</v>
      </c>
      <c r="T96">
        <v>5</v>
      </c>
      <c r="U96">
        <v>4</v>
      </c>
      <c r="V96">
        <v>5</v>
      </c>
      <c r="W96">
        <v>5</v>
      </c>
      <c r="X96">
        <v>4</v>
      </c>
      <c r="Y96">
        <v>9</v>
      </c>
      <c r="Z96">
        <v>75</v>
      </c>
    </row>
    <row r="97" spans="1:26" x14ac:dyDescent="0.3">
      <c r="A97">
        <v>31778</v>
      </c>
      <c r="B97">
        <v>1</v>
      </c>
      <c r="C97">
        <v>1984</v>
      </c>
      <c r="D97" s="1">
        <v>45224.582303240742</v>
      </c>
      <c r="E97" t="s">
        <v>51</v>
      </c>
      <c r="F97">
        <v>3</v>
      </c>
      <c r="G97">
        <v>3</v>
      </c>
      <c r="H97">
        <v>3</v>
      </c>
      <c r="I97">
        <v>3</v>
      </c>
      <c r="J97">
        <v>4</v>
      </c>
      <c r="K97">
        <v>4</v>
      </c>
      <c r="L97">
        <v>4</v>
      </c>
      <c r="M97">
        <v>3</v>
      </c>
      <c r="N97">
        <v>4</v>
      </c>
      <c r="O97">
        <v>3</v>
      </c>
      <c r="P97">
        <v>8</v>
      </c>
      <c r="Q97">
        <v>8</v>
      </c>
      <c r="R97">
        <v>5</v>
      </c>
      <c r="S97">
        <v>4</v>
      </c>
      <c r="T97">
        <v>6</v>
      </c>
      <c r="U97">
        <v>6</v>
      </c>
      <c r="V97">
        <v>7</v>
      </c>
      <c r="W97">
        <v>4</v>
      </c>
      <c r="X97">
        <v>7</v>
      </c>
      <c r="Y97">
        <v>2</v>
      </c>
      <c r="Z97">
        <v>48</v>
      </c>
    </row>
    <row r="98" spans="1:26" x14ac:dyDescent="0.3">
      <c r="A98">
        <v>31786</v>
      </c>
      <c r="B98">
        <v>0</v>
      </c>
      <c r="C98">
        <v>1975</v>
      </c>
      <c r="D98" s="1">
        <v>45224.601331018515</v>
      </c>
      <c r="E98" t="s">
        <v>41</v>
      </c>
      <c r="F98">
        <v>5</v>
      </c>
      <c r="G98">
        <v>5</v>
      </c>
      <c r="H98">
        <v>4</v>
      </c>
      <c r="I98">
        <v>4</v>
      </c>
      <c r="J98">
        <v>5</v>
      </c>
      <c r="K98">
        <v>4</v>
      </c>
      <c r="L98">
        <v>4</v>
      </c>
      <c r="M98">
        <v>3</v>
      </c>
      <c r="N98">
        <v>3</v>
      </c>
      <c r="O98">
        <v>5</v>
      </c>
      <c r="P98">
        <v>10</v>
      </c>
      <c r="Q98">
        <v>2</v>
      </c>
      <c r="R98">
        <v>4</v>
      </c>
      <c r="S98">
        <v>3</v>
      </c>
      <c r="T98">
        <v>2</v>
      </c>
      <c r="U98">
        <v>3</v>
      </c>
      <c r="V98">
        <v>3</v>
      </c>
      <c r="W98">
        <v>3</v>
      </c>
      <c r="X98">
        <v>4</v>
      </c>
      <c r="Y98">
        <v>3</v>
      </c>
      <c r="Z98">
        <v>34</v>
      </c>
    </row>
    <row r="99" spans="1:26" x14ac:dyDescent="0.3">
      <c r="A99">
        <v>31797</v>
      </c>
      <c r="B99">
        <v>1</v>
      </c>
      <c r="C99">
        <v>2001</v>
      </c>
      <c r="D99" s="1">
        <v>45224.617476851854</v>
      </c>
      <c r="E99" t="s">
        <v>32</v>
      </c>
      <c r="F99">
        <v>3</v>
      </c>
      <c r="G99">
        <v>3</v>
      </c>
      <c r="H99">
        <v>3</v>
      </c>
      <c r="I99">
        <v>3</v>
      </c>
      <c r="J99">
        <v>3</v>
      </c>
      <c r="K99">
        <v>3</v>
      </c>
      <c r="L99">
        <v>3</v>
      </c>
      <c r="M99">
        <v>3</v>
      </c>
      <c r="N99">
        <v>3</v>
      </c>
      <c r="O99">
        <v>3</v>
      </c>
      <c r="P99">
        <v>50</v>
      </c>
      <c r="Q99">
        <v>3</v>
      </c>
      <c r="R99">
        <v>2</v>
      </c>
      <c r="S99">
        <v>1</v>
      </c>
      <c r="T99">
        <v>2</v>
      </c>
      <c r="U99">
        <v>1</v>
      </c>
      <c r="V99">
        <v>2</v>
      </c>
      <c r="W99">
        <v>2</v>
      </c>
      <c r="X99">
        <v>1</v>
      </c>
      <c r="Y99">
        <v>1</v>
      </c>
      <c r="Z99">
        <v>42</v>
      </c>
    </row>
    <row r="100" spans="1:26" x14ac:dyDescent="0.3">
      <c r="A100">
        <v>31872</v>
      </c>
      <c r="B100">
        <v>0</v>
      </c>
      <c r="C100">
        <v>2003</v>
      </c>
      <c r="D100" s="1">
        <v>45224.764490740738</v>
      </c>
      <c r="E100" t="s">
        <v>52</v>
      </c>
      <c r="F100">
        <v>1</v>
      </c>
      <c r="G100">
        <v>1</v>
      </c>
      <c r="H100">
        <v>3</v>
      </c>
      <c r="I100">
        <v>3</v>
      </c>
      <c r="J100">
        <v>2</v>
      </c>
      <c r="K100">
        <v>2</v>
      </c>
      <c r="L100">
        <v>4</v>
      </c>
      <c r="M100">
        <v>4</v>
      </c>
      <c r="N100">
        <v>1</v>
      </c>
      <c r="O100">
        <v>3</v>
      </c>
      <c r="P100">
        <v>5</v>
      </c>
      <c r="Q100">
        <v>4</v>
      </c>
      <c r="R100">
        <v>4</v>
      </c>
      <c r="S100">
        <v>3</v>
      </c>
      <c r="T100">
        <v>5</v>
      </c>
      <c r="U100">
        <v>5</v>
      </c>
      <c r="V100">
        <v>9</v>
      </c>
      <c r="W100">
        <v>5</v>
      </c>
      <c r="X100">
        <v>8</v>
      </c>
      <c r="Y100">
        <v>4</v>
      </c>
      <c r="Z100">
        <v>36</v>
      </c>
    </row>
    <row r="101" spans="1:26" x14ac:dyDescent="0.3">
      <c r="A101">
        <v>31903</v>
      </c>
      <c r="B101">
        <v>0</v>
      </c>
      <c r="C101">
        <v>1984</v>
      </c>
      <c r="D101" s="1">
        <v>45224.774872685186</v>
      </c>
      <c r="E101" t="s">
        <v>26</v>
      </c>
      <c r="F101">
        <v>2</v>
      </c>
      <c r="G101">
        <v>3</v>
      </c>
      <c r="H101">
        <v>3</v>
      </c>
      <c r="I101">
        <v>3</v>
      </c>
      <c r="J101">
        <v>5</v>
      </c>
      <c r="K101">
        <v>3</v>
      </c>
      <c r="L101">
        <v>2</v>
      </c>
      <c r="M101">
        <v>2</v>
      </c>
      <c r="N101">
        <v>4</v>
      </c>
      <c r="O101">
        <v>3</v>
      </c>
      <c r="P101">
        <v>8</v>
      </c>
      <c r="Q101">
        <v>4</v>
      </c>
      <c r="R101">
        <v>3</v>
      </c>
      <c r="S101">
        <v>2</v>
      </c>
      <c r="T101">
        <v>3</v>
      </c>
      <c r="U101">
        <v>5</v>
      </c>
      <c r="V101">
        <v>4</v>
      </c>
      <c r="W101">
        <v>3</v>
      </c>
      <c r="X101">
        <v>3</v>
      </c>
      <c r="Y101">
        <v>3</v>
      </c>
      <c r="Z101">
        <v>54</v>
      </c>
    </row>
    <row r="102" spans="1:26" x14ac:dyDescent="0.3">
      <c r="A102">
        <v>31906</v>
      </c>
      <c r="B102">
        <v>0</v>
      </c>
      <c r="C102">
        <v>1992</v>
      </c>
      <c r="D102" s="1">
        <v>45224.780868055554</v>
      </c>
      <c r="E102" t="s">
        <v>53</v>
      </c>
      <c r="F102">
        <v>5</v>
      </c>
      <c r="G102">
        <v>5</v>
      </c>
      <c r="H102">
        <v>3</v>
      </c>
      <c r="I102">
        <v>3</v>
      </c>
      <c r="J102">
        <v>5</v>
      </c>
      <c r="K102">
        <v>5</v>
      </c>
      <c r="L102">
        <v>5</v>
      </c>
      <c r="M102">
        <v>5</v>
      </c>
      <c r="N102">
        <v>5</v>
      </c>
      <c r="O102">
        <v>3</v>
      </c>
      <c r="P102">
        <v>6</v>
      </c>
      <c r="Q102">
        <v>5</v>
      </c>
      <c r="R102">
        <v>4</v>
      </c>
      <c r="S102">
        <v>4</v>
      </c>
      <c r="T102">
        <v>4</v>
      </c>
      <c r="U102">
        <v>4</v>
      </c>
      <c r="V102">
        <v>3</v>
      </c>
      <c r="W102">
        <v>2</v>
      </c>
      <c r="X102">
        <v>2</v>
      </c>
      <c r="Y102">
        <v>5</v>
      </c>
      <c r="Z102">
        <v>43</v>
      </c>
    </row>
    <row r="103" spans="1:26" x14ac:dyDescent="0.3">
      <c r="A103">
        <v>31929</v>
      </c>
      <c r="B103">
        <v>0</v>
      </c>
      <c r="C103">
        <v>1973</v>
      </c>
      <c r="D103" s="1">
        <v>45224.783865740741</v>
      </c>
      <c r="E103" t="s">
        <v>26</v>
      </c>
      <c r="F103">
        <v>4</v>
      </c>
      <c r="G103">
        <v>2</v>
      </c>
      <c r="H103">
        <v>2</v>
      </c>
      <c r="I103">
        <v>2</v>
      </c>
      <c r="J103">
        <v>5</v>
      </c>
      <c r="K103">
        <v>4</v>
      </c>
      <c r="L103">
        <v>4</v>
      </c>
      <c r="M103">
        <v>1</v>
      </c>
      <c r="N103">
        <v>4</v>
      </c>
      <c r="O103">
        <v>3</v>
      </c>
      <c r="P103">
        <v>9</v>
      </c>
      <c r="Q103">
        <v>6</v>
      </c>
      <c r="R103">
        <v>4</v>
      </c>
      <c r="S103">
        <v>4</v>
      </c>
      <c r="T103">
        <v>4</v>
      </c>
      <c r="U103">
        <v>4</v>
      </c>
      <c r="V103">
        <v>3</v>
      </c>
      <c r="W103">
        <v>3</v>
      </c>
      <c r="X103">
        <v>4</v>
      </c>
      <c r="Y103">
        <v>3</v>
      </c>
      <c r="Z103">
        <v>61</v>
      </c>
    </row>
    <row r="104" spans="1:26" x14ac:dyDescent="0.3">
      <c r="A104">
        <v>31994</v>
      </c>
      <c r="B104">
        <v>0</v>
      </c>
      <c r="C104">
        <v>2003</v>
      </c>
      <c r="D104" s="1">
        <v>45224.80269675926</v>
      </c>
      <c r="E104" t="s">
        <v>26</v>
      </c>
      <c r="F104">
        <v>4</v>
      </c>
      <c r="G104">
        <v>5</v>
      </c>
      <c r="H104">
        <v>5</v>
      </c>
      <c r="I104">
        <v>5</v>
      </c>
      <c r="J104">
        <v>5</v>
      </c>
      <c r="K104">
        <v>5</v>
      </c>
      <c r="L104">
        <v>5</v>
      </c>
      <c r="M104">
        <v>3</v>
      </c>
      <c r="N104">
        <v>5</v>
      </c>
      <c r="O104">
        <v>5</v>
      </c>
      <c r="P104">
        <v>6</v>
      </c>
      <c r="Q104">
        <v>6</v>
      </c>
      <c r="R104">
        <v>5</v>
      </c>
      <c r="S104">
        <v>4</v>
      </c>
      <c r="T104">
        <v>3</v>
      </c>
      <c r="U104">
        <v>3</v>
      </c>
      <c r="V104">
        <v>2</v>
      </c>
      <c r="W104">
        <v>4</v>
      </c>
      <c r="X104">
        <v>5</v>
      </c>
      <c r="Y104">
        <v>3</v>
      </c>
      <c r="Z104">
        <v>5</v>
      </c>
    </row>
    <row r="105" spans="1:26" x14ac:dyDescent="0.3">
      <c r="A105">
        <v>32021</v>
      </c>
      <c r="B105">
        <v>0</v>
      </c>
      <c r="C105">
        <v>1998</v>
      </c>
      <c r="D105" s="1">
        <v>45224.807071759256</v>
      </c>
      <c r="E105" t="s">
        <v>26</v>
      </c>
      <c r="F105">
        <v>3</v>
      </c>
      <c r="G105">
        <v>2</v>
      </c>
      <c r="H105">
        <v>3</v>
      </c>
      <c r="I105">
        <v>3</v>
      </c>
      <c r="J105">
        <v>4</v>
      </c>
      <c r="K105">
        <v>1</v>
      </c>
      <c r="L105">
        <v>4</v>
      </c>
      <c r="M105">
        <v>1</v>
      </c>
      <c r="N105">
        <v>4</v>
      </c>
      <c r="O105">
        <v>5</v>
      </c>
      <c r="P105">
        <v>21</v>
      </c>
      <c r="Q105">
        <v>8</v>
      </c>
      <c r="R105">
        <v>4</v>
      </c>
      <c r="S105">
        <v>3</v>
      </c>
      <c r="T105">
        <v>5</v>
      </c>
      <c r="U105">
        <v>4</v>
      </c>
      <c r="V105">
        <v>5</v>
      </c>
      <c r="W105">
        <v>5</v>
      </c>
      <c r="X105">
        <v>7</v>
      </c>
      <c r="Y105">
        <v>3</v>
      </c>
      <c r="Z105">
        <v>62</v>
      </c>
    </row>
    <row r="106" spans="1:26" x14ac:dyDescent="0.3">
      <c r="A106">
        <v>32103</v>
      </c>
      <c r="B106">
        <v>1</v>
      </c>
      <c r="C106">
        <v>1990</v>
      </c>
      <c r="D106" s="1">
        <v>45224.835127314815</v>
      </c>
      <c r="E106" t="s">
        <v>27</v>
      </c>
      <c r="F106">
        <v>1</v>
      </c>
      <c r="G106">
        <v>2</v>
      </c>
      <c r="H106">
        <v>3</v>
      </c>
      <c r="I106">
        <v>3</v>
      </c>
      <c r="J106">
        <v>2</v>
      </c>
      <c r="K106">
        <v>4</v>
      </c>
      <c r="L106">
        <v>4</v>
      </c>
      <c r="M106">
        <v>1</v>
      </c>
      <c r="N106">
        <v>3</v>
      </c>
      <c r="O106">
        <v>1</v>
      </c>
      <c r="P106">
        <v>11</v>
      </c>
      <c r="Q106">
        <v>7</v>
      </c>
      <c r="R106">
        <v>3</v>
      </c>
      <c r="S106">
        <v>3</v>
      </c>
      <c r="T106">
        <v>3</v>
      </c>
      <c r="U106">
        <v>3</v>
      </c>
      <c r="V106">
        <v>4</v>
      </c>
      <c r="W106">
        <v>3</v>
      </c>
      <c r="X106">
        <v>3</v>
      </c>
      <c r="Y106">
        <v>4</v>
      </c>
      <c r="Z106">
        <v>37</v>
      </c>
    </row>
    <row r="107" spans="1:26" x14ac:dyDescent="0.3">
      <c r="A107">
        <v>32105</v>
      </c>
      <c r="B107">
        <v>1</v>
      </c>
      <c r="C107">
        <v>1998</v>
      </c>
      <c r="D107" s="1">
        <v>45224.841724537036</v>
      </c>
      <c r="E107" t="s">
        <v>54</v>
      </c>
      <c r="F107">
        <v>5</v>
      </c>
      <c r="G107">
        <v>4</v>
      </c>
      <c r="H107">
        <v>5</v>
      </c>
      <c r="I107">
        <v>4</v>
      </c>
      <c r="J107">
        <v>2</v>
      </c>
      <c r="K107">
        <v>4</v>
      </c>
      <c r="L107">
        <v>4</v>
      </c>
      <c r="M107">
        <v>4</v>
      </c>
      <c r="N107">
        <v>5</v>
      </c>
      <c r="O107">
        <v>4</v>
      </c>
      <c r="P107">
        <v>4</v>
      </c>
      <c r="Q107">
        <v>7</v>
      </c>
      <c r="R107">
        <v>5</v>
      </c>
      <c r="S107">
        <v>2</v>
      </c>
      <c r="T107">
        <v>6</v>
      </c>
      <c r="U107">
        <v>3</v>
      </c>
      <c r="V107">
        <v>4</v>
      </c>
      <c r="W107">
        <v>3</v>
      </c>
      <c r="X107">
        <v>3</v>
      </c>
      <c r="Y107">
        <v>7</v>
      </c>
      <c r="Z107">
        <v>61</v>
      </c>
    </row>
    <row r="108" spans="1:26" x14ac:dyDescent="0.3">
      <c r="A108">
        <v>32083</v>
      </c>
      <c r="B108">
        <v>0</v>
      </c>
      <c r="C108">
        <v>1987</v>
      </c>
      <c r="D108" s="1">
        <v>45224.843865740739</v>
      </c>
      <c r="E108" t="s">
        <v>26</v>
      </c>
      <c r="F108">
        <v>5</v>
      </c>
      <c r="G108">
        <v>3</v>
      </c>
      <c r="H108">
        <v>3</v>
      </c>
      <c r="I108">
        <v>2</v>
      </c>
      <c r="J108">
        <v>4</v>
      </c>
      <c r="K108">
        <v>4</v>
      </c>
      <c r="L108">
        <v>3</v>
      </c>
      <c r="M108">
        <v>1</v>
      </c>
      <c r="N108">
        <v>5</v>
      </c>
      <c r="O108">
        <v>4</v>
      </c>
      <c r="P108">
        <v>11</v>
      </c>
      <c r="Q108">
        <v>6</v>
      </c>
      <c r="R108">
        <v>8</v>
      </c>
      <c r="S108">
        <v>8</v>
      </c>
      <c r="T108">
        <v>4</v>
      </c>
      <c r="U108">
        <v>12</v>
      </c>
      <c r="V108">
        <v>6</v>
      </c>
      <c r="W108">
        <v>8</v>
      </c>
      <c r="X108">
        <v>5</v>
      </c>
      <c r="Y108">
        <v>5</v>
      </c>
      <c r="Z108">
        <v>71</v>
      </c>
    </row>
    <row r="109" spans="1:26" x14ac:dyDescent="0.3">
      <c r="A109">
        <v>32111</v>
      </c>
      <c r="B109">
        <v>0</v>
      </c>
      <c r="C109">
        <v>1981</v>
      </c>
      <c r="D109" s="1">
        <v>45224.845856481479</v>
      </c>
      <c r="E109" t="s">
        <v>26</v>
      </c>
      <c r="F109">
        <v>2</v>
      </c>
      <c r="G109">
        <v>3</v>
      </c>
      <c r="H109">
        <v>3</v>
      </c>
      <c r="I109">
        <v>2</v>
      </c>
      <c r="J109">
        <v>4</v>
      </c>
      <c r="K109">
        <v>3</v>
      </c>
      <c r="L109">
        <v>4</v>
      </c>
      <c r="M109">
        <v>3</v>
      </c>
      <c r="N109">
        <v>3</v>
      </c>
      <c r="O109">
        <v>4</v>
      </c>
      <c r="P109">
        <v>5</v>
      </c>
      <c r="Q109">
        <v>4</v>
      </c>
      <c r="R109">
        <v>4</v>
      </c>
      <c r="S109">
        <v>2</v>
      </c>
      <c r="T109">
        <v>3</v>
      </c>
      <c r="U109">
        <v>5</v>
      </c>
      <c r="V109">
        <v>4</v>
      </c>
      <c r="W109">
        <v>4</v>
      </c>
      <c r="X109">
        <v>4</v>
      </c>
      <c r="Y109">
        <v>2</v>
      </c>
      <c r="Z109">
        <v>49</v>
      </c>
    </row>
    <row r="110" spans="1:26" x14ac:dyDescent="0.3">
      <c r="A110">
        <v>32132</v>
      </c>
      <c r="B110">
        <v>0</v>
      </c>
      <c r="C110">
        <v>1983</v>
      </c>
      <c r="D110" s="1">
        <v>45224.852465277778</v>
      </c>
      <c r="E110" t="s">
        <v>55</v>
      </c>
      <c r="F110">
        <v>4</v>
      </c>
      <c r="G110">
        <v>4</v>
      </c>
      <c r="H110">
        <v>4</v>
      </c>
      <c r="I110">
        <v>4</v>
      </c>
      <c r="J110">
        <v>4</v>
      </c>
      <c r="K110">
        <v>4</v>
      </c>
      <c r="L110">
        <v>4</v>
      </c>
      <c r="M110">
        <v>4</v>
      </c>
      <c r="N110">
        <v>4</v>
      </c>
      <c r="O110">
        <v>4</v>
      </c>
      <c r="P110">
        <v>5</v>
      </c>
      <c r="Q110">
        <v>5</v>
      </c>
      <c r="R110">
        <v>4</v>
      </c>
      <c r="S110">
        <v>4</v>
      </c>
      <c r="T110">
        <v>3</v>
      </c>
      <c r="U110">
        <v>4</v>
      </c>
      <c r="V110">
        <v>3</v>
      </c>
      <c r="W110">
        <v>6</v>
      </c>
      <c r="X110">
        <v>3</v>
      </c>
      <c r="Y110">
        <v>2</v>
      </c>
      <c r="Z110">
        <v>43</v>
      </c>
    </row>
    <row r="111" spans="1:26" x14ac:dyDescent="0.3">
      <c r="A111">
        <v>32191</v>
      </c>
      <c r="B111">
        <v>0</v>
      </c>
      <c r="C111">
        <v>1986</v>
      </c>
      <c r="D111" s="1">
        <v>45224.873564814814</v>
      </c>
      <c r="E111" t="s">
        <v>27</v>
      </c>
      <c r="F111">
        <v>2</v>
      </c>
      <c r="G111">
        <v>1</v>
      </c>
      <c r="H111">
        <v>3</v>
      </c>
      <c r="I111">
        <v>2</v>
      </c>
      <c r="J111">
        <v>2</v>
      </c>
      <c r="K111">
        <v>2</v>
      </c>
      <c r="L111">
        <v>2</v>
      </c>
      <c r="M111">
        <v>1</v>
      </c>
      <c r="N111">
        <v>4</v>
      </c>
      <c r="O111">
        <v>2</v>
      </c>
      <c r="P111">
        <v>6</v>
      </c>
      <c r="Q111">
        <v>7</v>
      </c>
      <c r="R111">
        <v>6</v>
      </c>
      <c r="S111">
        <v>3</v>
      </c>
      <c r="T111">
        <v>7</v>
      </c>
      <c r="U111">
        <v>5</v>
      </c>
      <c r="V111">
        <v>4</v>
      </c>
      <c r="W111">
        <v>4</v>
      </c>
      <c r="X111">
        <v>3</v>
      </c>
      <c r="Y111">
        <v>4</v>
      </c>
      <c r="Z111">
        <v>5</v>
      </c>
    </row>
    <row r="112" spans="1:26" x14ac:dyDescent="0.3">
      <c r="A112">
        <v>32225</v>
      </c>
      <c r="B112">
        <v>0</v>
      </c>
      <c r="C112">
        <v>1981</v>
      </c>
      <c r="D112" s="1">
        <v>45224.888865740744</v>
      </c>
      <c r="E112" t="s">
        <v>56</v>
      </c>
      <c r="F112">
        <v>2</v>
      </c>
      <c r="G112">
        <v>2</v>
      </c>
      <c r="H112">
        <v>3</v>
      </c>
      <c r="I112">
        <v>2</v>
      </c>
      <c r="J112">
        <v>4</v>
      </c>
      <c r="K112">
        <v>3</v>
      </c>
      <c r="L112">
        <v>3</v>
      </c>
      <c r="M112">
        <v>2</v>
      </c>
      <c r="N112">
        <v>2</v>
      </c>
      <c r="O112">
        <v>3</v>
      </c>
      <c r="P112">
        <v>24</v>
      </c>
      <c r="Q112">
        <v>11</v>
      </c>
      <c r="R112">
        <v>4</v>
      </c>
      <c r="S112">
        <v>5</v>
      </c>
      <c r="T112">
        <v>6</v>
      </c>
      <c r="U112">
        <v>5</v>
      </c>
      <c r="V112">
        <v>7</v>
      </c>
      <c r="W112">
        <v>3</v>
      </c>
      <c r="X112">
        <v>5</v>
      </c>
      <c r="Y112">
        <v>6</v>
      </c>
      <c r="Z112">
        <v>20</v>
      </c>
    </row>
    <row r="113" spans="1:26" x14ac:dyDescent="0.3">
      <c r="A113">
        <v>32228</v>
      </c>
      <c r="B113">
        <v>0</v>
      </c>
      <c r="C113">
        <v>1983</v>
      </c>
      <c r="D113" s="1">
        <v>45224.889490740738</v>
      </c>
      <c r="E113" t="s">
        <v>57</v>
      </c>
      <c r="F113">
        <v>4</v>
      </c>
      <c r="G113">
        <v>2</v>
      </c>
      <c r="H113">
        <v>3</v>
      </c>
      <c r="I113">
        <v>2</v>
      </c>
      <c r="J113">
        <v>2</v>
      </c>
      <c r="K113">
        <v>3</v>
      </c>
      <c r="L113">
        <v>3</v>
      </c>
      <c r="M113">
        <v>2</v>
      </c>
      <c r="N113">
        <v>2</v>
      </c>
      <c r="O113">
        <v>3</v>
      </c>
      <c r="P113">
        <v>8</v>
      </c>
      <c r="Q113">
        <v>8</v>
      </c>
      <c r="R113">
        <v>3</v>
      </c>
      <c r="S113">
        <v>5</v>
      </c>
      <c r="T113">
        <v>4</v>
      </c>
      <c r="U113">
        <v>7</v>
      </c>
      <c r="V113">
        <v>5</v>
      </c>
      <c r="W113">
        <v>3</v>
      </c>
      <c r="X113">
        <v>3</v>
      </c>
      <c r="Y113">
        <v>4</v>
      </c>
      <c r="Z113">
        <v>27</v>
      </c>
    </row>
    <row r="114" spans="1:26" x14ac:dyDescent="0.3">
      <c r="A114">
        <v>32245</v>
      </c>
      <c r="B114">
        <v>0</v>
      </c>
      <c r="C114">
        <v>1994</v>
      </c>
      <c r="D114" s="1">
        <v>45224.898622685185</v>
      </c>
      <c r="E114" t="s">
        <v>27</v>
      </c>
      <c r="F114">
        <v>3</v>
      </c>
      <c r="G114">
        <v>4</v>
      </c>
      <c r="H114">
        <v>3</v>
      </c>
      <c r="I114">
        <v>3</v>
      </c>
      <c r="J114">
        <v>5</v>
      </c>
      <c r="K114">
        <v>4</v>
      </c>
      <c r="L114">
        <v>4</v>
      </c>
      <c r="M114">
        <v>4</v>
      </c>
      <c r="N114">
        <v>2</v>
      </c>
      <c r="O114">
        <v>3</v>
      </c>
      <c r="P114">
        <v>6</v>
      </c>
      <c r="Q114">
        <v>6</v>
      </c>
      <c r="R114">
        <v>3</v>
      </c>
      <c r="S114">
        <v>3</v>
      </c>
      <c r="T114">
        <v>5</v>
      </c>
      <c r="U114">
        <v>4</v>
      </c>
      <c r="V114">
        <v>4</v>
      </c>
      <c r="W114">
        <v>3</v>
      </c>
      <c r="X114">
        <v>4</v>
      </c>
      <c r="Y114">
        <v>3</v>
      </c>
      <c r="Z114">
        <v>56</v>
      </c>
    </row>
    <row r="115" spans="1:26" x14ac:dyDescent="0.3">
      <c r="A115">
        <v>32285</v>
      </c>
      <c r="B115">
        <v>0</v>
      </c>
      <c r="C115">
        <v>1990</v>
      </c>
      <c r="D115" s="1">
        <v>45224.934571759259</v>
      </c>
      <c r="E115" t="s">
        <v>32</v>
      </c>
      <c r="F115">
        <v>4</v>
      </c>
      <c r="G115">
        <v>5</v>
      </c>
      <c r="H115">
        <v>4</v>
      </c>
      <c r="I115">
        <v>2</v>
      </c>
      <c r="J115">
        <v>5</v>
      </c>
      <c r="K115">
        <v>2</v>
      </c>
      <c r="L115">
        <v>4</v>
      </c>
      <c r="M115">
        <v>1</v>
      </c>
      <c r="N115">
        <v>3</v>
      </c>
      <c r="O115">
        <v>3</v>
      </c>
      <c r="P115">
        <v>8</v>
      </c>
      <c r="Q115">
        <v>8</v>
      </c>
      <c r="R115">
        <v>4</v>
      </c>
      <c r="S115">
        <v>3</v>
      </c>
      <c r="T115">
        <v>5</v>
      </c>
      <c r="U115">
        <v>4</v>
      </c>
      <c r="V115">
        <v>4</v>
      </c>
      <c r="W115">
        <v>3</v>
      </c>
      <c r="X115">
        <v>6</v>
      </c>
      <c r="Y115">
        <v>8</v>
      </c>
      <c r="Z115">
        <v>76</v>
      </c>
    </row>
    <row r="116" spans="1:26" x14ac:dyDescent="0.3">
      <c r="A116">
        <v>32306</v>
      </c>
      <c r="B116">
        <v>0</v>
      </c>
      <c r="C116">
        <v>1978</v>
      </c>
      <c r="D116" s="1">
        <v>45224.972314814811</v>
      </c>
      <c r="E116" t="s">
        <v>26</v>
      </c>
      <c r="F116">
        <v>4</v>
      </c>
      <c r="G116">
        <v>5</v>
      </c>
      <c r="H116">
        <v>4</v>
      </c>
      <c r="I116">
        <v>4</v>
      </c>
      <c r="J116">
        <v>5</v>
      </c>
      <c r="K116">
        <v>5</v>
      </c>
      <c r="L116">
        <v>5</v>
      </c>
      <c r="M116">
        <v>5</v>
      </c>
      <c r="N116">
        <v>5</v>
      </c>
      <c r="O116">
        <v>5</v>
      </c>
      <c r="P116">
        <v>6</v>
      </c>
      <c r="Q116">
        <v>4</v>
      </c>
      <c r="R116">
        <v>3</v>
      </c>
      <c r="S116">
        <v>4</v>
      </c>
      <c r="T116">
        <v>3</v>
      </c>
      <c r="U116">
        <v>5</v>
      </c>
      <c r="V116">
        <v>4</v>
      </c>
      <c r="W116">
        <v>3</v>
      </c>
      <c r="X116">
        <v>3</v>
      </c>
      <c r="Y116">
        <v>6</v>
      </c>
      <c r="Z116">
        <v>5</v>
      </c>
    </row>
    <row r="117" spans="1:26" x14ac:dyDescent="0.3">
      <c r="A117">
        <v>32369</v>
      </c>
      <c r="B117">
        <v>0</v>
      </c>
      <c r="C117">
        <v>1997</v>
      </c>
      <c r="D117" s="1">
        <v>45225.306574074071</v>
      </c>
      <c r="E117" t="s">
        <v>37</v>
      </c>
      <c r="F117">
        <v>2</v>
      </c>
      <c r="G117">
        <v>2</v>
      </c>
      <c r="H117">
        <v>1</v>
      </c>
      <c r="I117">
        <v>2</v>
      </c>
      <c r="J117">
        <v>1</v>
      </c>
      <c r="K117">
        <v>1</v>
      </c>
      <c r="L117">
        <v>1</v>
      </c>
      <c r="M117">
        <v>1</v>
      </c>
      <c r="N117">
        <v>3</v>
      </c>
      <c r="O117">
        <v>3</v>
      </c>
      <c r="P117">
        <v>3</v>
      </c>
      <c r="Q117">
        <v>3</v>
      </c>
      <c r="R117">
        <v>2</v>
      </c>
      <c r="S117">
        <v>3</v>
      </c>
      <c r="T117">
        <v>2</v>
      </c>
      <c r="U117">
        <v>2</v>
      </c>
      <c r="V117">
        <v>3</v>
      </c>
      <c r="W117">
        <v>3</v>
      </c>
      <c r="X117">
        <v>3</v>
      </c>
      <c r="Y117">
        <v>3</v>
      </c>
      <c r="Z117">
        <v>5</v>
      </c>
    </row>
    <row r="118" spans="1:26" x14ac:dyDescent="0.3">
      <c r="A118">
        <v>32407</v>
      </c>
      <c r="B118">
        <v>0</v>
      </c>
      <c r="C118">
        <v>1982</v>
      </c>
      <c r="D118" s="1">
        <v>45225.370983796296</v>
      </c>
      <c r="E118" t="s">
        <v>27</v>
      </c>
      <c r="F118">
        <v>5</v>
      </c>
      <c r="G118">
        <v>5</v>
      </c>
      <c r="H118">
        <v>5</v>
      </c>
      <c r="I118">
        <v>4</v>
      </c>
      <c r="J118">
        <v>5</v>
      </c>
      <c r="K118">
        <v>5</v>
      </c>
      <c r="L118">
        <v>5</v>
      </c>
      <c r="M118">
        <v>2</v>
      </c>
      <c r="N118">
        <v>4</v>
      </c>
      <c r="O118">
        <v>4</v>
      </c>
      <c r="P118">
        <v>4</v>
      </c>
      <c r="Q118">
        <v>4</v>
      </c>
      <c r="R118">
        <v>8</v>
      </c>
      <c r="S118">
        <v>42</v>
      </c>
      <c r="T118">
        <v>3</v>
      </c>
      <c r="U118">
        <v>7</v>
      </c>
      <c r="V118">
        <v>110</v>
      </c>
      <c r="W118">
        <v>4</v>
      </c>
      <c r="X118">
        <v>5</v>
      </c>
      <c r="Y118">
        <v>3</v>
      </c>
      <c r="Z118">
        <v>20</v>
      </c>
    </row>
    <row r="119" spans="1:26" x14ac:dyDescent="0.3">
      <c r="A119">
        <v>32453</v>
      </c>
      <c r="B119">
        <v>0</v>
      </c>
      <c r="C119">
        <v>1972</v>
      </c>
      <c r="D119" s="1">
        <v>45225.437754629631</v>
      </c>
      <c r="E119" t="s">
        <v>27</v>
      </c>
      <c r="F119">
        <v>4</v>
      </c>
      <c r="G119">
        <v>4</v>
      </c>
      <c r="H119">
        <v>4</v>
      </c>
      <c r="I119">
        <v>4</v>
      </c>
      <c r="J119">
        <v>4</v>
      </c>
      <c r="K119">
        <v>3</v>
      </c>
      <c r="L119">
        <v>4</v>
      </c>
      <c r="M119">
        <v>3</v>
      </c>
      <c r="N119">
        <v>4</v>
      </c>
      <c r="O119">
        <v>3</v>
      </c>
      <c r="P119">
        <v>5</v>
      </c>
      <c r="Q119">
        <v>8</v>
      </c>
      <c r="R119">
        <v>2</v>
      </c>
      <c r="S119">
        <v>3</v>
      </c>
      <c r="T119">
        <v>4</v>
      </c>
      <c r="U119">
        <v>6</v>
      </c>
      <c r="V119">
        <v>4</v>
      </c>
      <c r="W119">
        <v>4</v>
      </c>
      <c r="X119">
        <v>10</v>
      </c>
      <c r="Y119">
        <v>3</v>
      </c>
      <c r="Z119">
        <v>54</v>
      </c>
    </row>
    <row r="120" spans="1:26" x14ac:dyDescent="0.3">
      <c r="A120">
        <v>32566</v>
      </c>
      <c r="B120">
        <v>1</v>
      </c>
      <c r="C120">
        <v>1972</v>
      </c>
      <c r="D120" s="1">
        <v>45225.553356481483</v>
      </c>
      <c r="E120" t="s">
        <v>27</v>
      </c>
      <c r="F120">
        <v>3</v>
      </c>
      <c r="G120">
        <v>2</v>
      </c>
      <c r="H120">
        <v>3</v>
      </c>
      <c r="I120">
        <v>4</v>
      </c>
      <c r="J120">
        <v>2</v>
      </c>
      <c r="K120">
        <v>4</v>
      </c>
      <c r="L120">
        <v>4</v>
      </c>
      <c r="M120">
        <v>2</v>
      </c>
      <c r="N120">
        <v>4</v>
      </c>
      <c r="O120">
        <v>4</v>
      </c>
      <c r="P120">
        <v>8</v>
      </c>
      <c r="Q120">
        <v>11</v>
      </c>
      <c r="R120">
        <v>4</v>
      </c>
      <c r="S120">
        <v>6</v>
      </c>
      <c r="T120">
        <v>4</v>
      </c>
      <c r="U120">
        <v>11</v>
      </c>
      <c r="V120">
        <v>10</v>
      </c>
      <c r="W120">
        <v>7</v>
      </c>
      <c r="X120">
        <v>5</v>
      </c>
      <c r="Y120">
        <v>4</v>
      </c>
      <c r="Z120">
        <v>63</v>
      </c>
    </row>
    <row r="121" spans="1:26" x14ac:dyDescent="0.3">
      <c r="A121">
        <v>32584</v>
      </c>
      <c r="B121">
        <v>1</v>
      </c>
      <c r="C121">
        <v>1981</v>
      </c>
      <c r="D121" s="1">
        <v>45225.597002314818</v>
      </c>
      <c r="E121" t="s">
        <v>58</v>
      </c>
      <c r="F121">
        <v>4</v>
      </c>
      <c r="G121">
        <v>4</v>
      </c>
      <c r="H121">
        <v>3</v>
      </c>
      <c r="I121">
        <v>3</v>
      </c>
      <c r="J121">
        <v>4</v>
      </c>
      <c r="K121">
        <v>2</v>
      </c>
      <c r="L121">
        <v>4</v>
      </c>
      <c r="M121">
        <v>2</v>
      </c>
      <c r="N121">
        <v>2</v>
      </c>
      <c r="O121">
        <v>3</v>
      </c>
      <c r="P121">
        <v>4</v>
      </c>
      <c r="Q121">
        <v>5</v>
      </c>
      <c r="R121">
        <v>3</v>
      </c>
      <c r="S121">
        <v>1</v>
      </c>
      <c r="T121">
        <v>4</v>
      </c>
      <c r="U121">
        <v>6</v>
      </c>
      <c r="V121">
        <v>2</v>
      </c>
      <c r="W121">
        <v>3</v>
      </c>
      <c r="X121">
        <v>5</v>
      </c>
      <c r="Y121">
        <v>2</v>
      </c>
      <c r="Z121">
        <v>47</v>
      </c>
    </row>
    <row r="122" spans="1:26" x14ac:dyDescent="0.3">
      <c r="A122">
        <v>32601</v>
      </c>
      <c r="B122">
        <v>0</v>
      </c>
      <c r="C122">
        <v>1987</v>
      </c>
      <c r="D122" s="1">
        <v>45225.615601851852</v>
      </c>
      <c r="E122" t="s">
        <v>27</v>
      </c>
      <c r="F122">
        <v>3</v>
      </c>
      <c r="G122">
        <v>4</v>
      </c>
      <c r="H122">
        <v>3</v>
      </c>
      <c r="I122">
        <v>4</v>
      </c>
      <c r="J122">
        <v>5</v>
      </c>
      <c r="K122">
        <v>5</v>
      </c>
      <c r="L122">
        <v>5</v>
      </c>
      <c r="M122">
        <v>2</v>
      </c>
      <c r="N122">
        <v>2</v>
      </c>
      <c r="O122">
        <v>5</v>
      </c>
      <c r="P122">
        <v>9</v>
      </c>
      <c r="Q122">
        <v>8</v>
      </c>
      <c r="R122">
        <v>4</v>
      </c>
      <c r="S122">
        <v>3</v>
      </c>
      <c r="T122">
        <v>3</v>
      </c>
      <c r="U122">
        <v>4</v>
      </c>
      <c r="V122">
        <v>2</v>
      </c>
      <c r="W122">
        <v>9</v>
      </c>
      <c r="X122">
        <v>6</v>
      </c>
      <c r="Y122">
        <v>3</v>
      </c>
      <c r="Z122">
        <v>57</v>
      </c>
    </row>
    <row r="123" spans="1:26" x14ac:dyDescent="0.3">
      <c r="A123">
        <v>32665</v>
      </c>
      <c r="B123">
        <v>1</v>
      </c>
      <c r="C123">
        <v>1980</v>
      </c>
      <c r="D123" s="1">
        <v>45225.653240740743</v>
      </c>
      <c r="E123" t="s">
        <v>27</v>
      </c>
      <c r="F123">
        <v>3</v>
      </c>
      <c r="G123">
        <v>2</v>
      </c>
      <c r="H123">
        <v>4</v>
      </c>
      <c r="I123">
        <v>4</v>
      </c>
      <c r="J123">
        <v>5</v>
      </c>
      <c r="K123">
        <v>2</v>
      </c>
      <c r="L123">
        <v>4</v>
      </c>
      <c r="M123">
        <v>2</v>
      </c>
      <c r="N123">
        <v>1</v>
      </c>
      <c r="O123">
        <v>5</v>
      </c>
      <c r="P123">
        <v>8</v>
      </c>
      <c r="Q123">
        <v>10</v>
      </c>
      <c r="R123">
        <v>4</v>
      </c>
      <c r="S123">
        <v>5</v>
      </c>
      <c r="T123">
        <v>3</v>
      </c>
      <c r="U123">
        <v>8</v>
      </c>
      <c r="V123">
        <v>6</v>
      </c>
      <c r="W123">
        <v>3</v>
      </c>
      <c r="X123">
        <v>3</v>
      </c>
      <c r="Y123">
        <v>8</v>
      </c>
      <c r="Z123">
        <v>71</v>
      </c>
    </row>
    <row r="124" spans="1:26" x14ac:dyDescent="0.3">
      <c r="A124">
        <v>32668</v>
      </c>
      <c r="B124">
        <v>0</v>
      </c>
      <c r="C124">
        <v>1987</v>
      </c>
      <c r="D124" s="1">
        <v>45225.671030092592</v>
      </c>
      <c r="E124" t="s">
        <v>26</v>
      </c>
      <c r="F124">
        <v>4</v>
      </c>
      <c r="G124">
        <v>4</v>
      </c>
      <c r="H124">
        <v>3</v>
      </c>
      <c r="I124">
        <v>3</v>
      </c>
      <c r="J124">
        <v>4</v>
      </c>
      <c r="K124">
        <v>4</v>
      </c>
      <c r="L124">
        <v>4</v>
      </c>
      <c r="M124">
        <v>2</v>
      </c>
      <c r="N124">
        <v>4</v>
      </c>
      <c r="O124">
        <v>4</v>
      </c>
      <c r="P124">
        <v>6</v>
      </c>
      <c r="Q124">
        <v>70</v>
      </c>
      <c r="R124">
        <v>3</v>
      </c>
      <c r="S124">
        <v>3</v>
      </c>
      <c r="T124">
        <v>3</v>
      </c>
      <c r="U124">
        <v>2</v>
      </c>
      <c r="V124">
        <v>7</v>
      </c>
      <c r="W124">
        <v>4</v>
      </c>
      <c r="X124">
        <v>3</v>
      </c>
      <c r="Y124">
        <v>3</v>
      </c>
      <c r="Z124">
        <v>50</v>
      </c>
    </row>
    <row r="125" spans="1:26" x14ac:dyDescent="0.3">
      <c r="A125">
        <v>32785</v>
      </c>
      <c r="B125">
        <v>0</v>
      </c>
      <c r="C125">
        <v>1980</v>
      </c>
      <c r="D125" s="1">
        <v>45225.773194444446</v>
      </c>
      <c r="E125" t="s">
        <v>59</v>
      </c>
      <c r="F125">
        <v>2</v>
      </c>
      <c r="G125">
        <v>4</v>
      </c>
      <c r="H125">
        <v>5</v>
      </c>
      <c r="I125">
        <v>4</v>
      </c>
      <c r="J125">
        <v>5</v>
      </c>
      <c r="K125">
        <v>4</v>
      </c>
      <c r="L125">
        <v>4</v>
      </c>
      <c r="M125">
        <v>2</v>
      </c>
      <c r="N125">
        <v>3</v>
      </c>
      <c r="O125">
        <v>3</v>
      </c>
      <c r="P125">
        <v>5</v>
      </c>
      <c r="Q125">
        <v>5</v>
      </c>
      <c r="R125">
        <v>3</v>
      </c>
      <c r="S125">
        <v>3</v>
      </c>
      <c r="T125">
        <v>4</v>
      </c>
      <c r="U125">
        <v>3</v>
      </c>
      <c r="V125">
        <v>3</v>
      </c>
      <c r="W125">
        <v>3</v>
      </c>
      <c r="X125">
        <v>4</v>
      </c>
      <c r="Y125">
        <v>4</v>
      </c>
      <c r="Z125">
        <v>62</v>
      </c>
    </row>
    <row r="126" spans="1:26" x14ac:dyDescent="0.3">
      <c r="A126">
        <v>32792</v>
      </c>
      <c r="B126">
        <v>0</v>
      </c>
      <c r="C126">
        <v>1990</v>
      </c>
      <c r="D126" s="1">
        <v>45225.779386574075</v>
      </c>
      <c r="E126" t="s">
        <v>27</v>
      </c>
      <c r="F126">
        <v>4</v>
      </c>
      <c r="G126">
        <v>4</v>
      </c>
      <c r="H126">
        <v>4</v>
      </c>
      <c r="I126">
        <v>3</v>
      </c>
      <c r="J126">
        <v>5</v>
      </c>
      <c r="K126">
        <v>5</v>
      </c>
      <c r="L126">
        <v>5</v>
      </c>
      <c r="M126">
        <v>4</v>
      </c>
      <c r="N126">
        <v>3</v>
      </c>
      <c r="O126">
        <v>3</v>
      </c>
      <c r="P126">
        <v>9</v>
      </c>
      <c r="Q126">
        <v>5</v>
      </c>
      <c r="R126">
        <v>10</v>
      </c>
      <c r="S126">
        <v>5</v>
      </c>
      <c r="T126">
        <v>4</v>
      </c>
      <c r="U126">
        <v>4</v>
      </c>
      <c r="V126">
        <v>6</v>
      </c>
      <c r="W126">
        <v>6</v>
      </c>
      <c r="X126">
        <v>9</v>
      </c>
      <c r="Y126">
        <v>8</v>
      </c>
      <c r="Z126">
        <v>53</v>
      </c>
    </row>
    <row r="127" spans="1:26" x14ac:dyDescent="0.3">
      <c r="A127">
        <v>32888</v>
      </c>
      <c r="B127">
        <v>0</v>
      </c>
      <c r="C127">
        <v>1972</v>
      </c>
      <c r="D127" s="1">
        <v>45225.908009259256</v>
      </c>
      <c r="E127" t="s">
        <v>27</v>
      </c>
      <c r="F127">
        <v>4</v>
      </c>
      <c r="G127">
        <v>5</v>
      </c>
      <c r="H127">
        <v>4</v>
      </c>
      <c r="I127">
        <v>3</v>
      </c>
      <c r="J127">
        <v>5</v>
      </c>
      <c r="K127">
        <v>5</v>
      </c>
      <c r="L127">
        <v>5</v>
      </c>
      <c r="M127">
        <v>5</v>
      </c>
      <c r="N127">
        <v>5</v>
      </c>
      <c r="O127">
        <v>4</v>
      </c>
      <c r="P127">
        <v>8</v>
      </c>
      <c r="Q127">
        <v>4</v>
      </c>
      <c r="R127">
        <v>3</v>
      </c>
      <c r="S127">
        <v>3</v>
      </c>
      <c r="T127">
        <v>4</v>
      </c>
      <c r="U127">
        <v>3</v>
      </c>
      <c r="V127">
        <v>4</v>
      </c>
      <c r="W127">
        <v>2</v>
      </c>
      <c r="X127">
        <v>3</v>
      </c>
      <c r="Y127">
        <v>3</v>
      </c>
      <c r="Z127">
        <v>25</v>
      </c>
    </row>
    <row r="128" spans="1:26" x14ac:dyDescent="0.3">
      <c r="A128">
        <v>32998</v>
      </c>
      <c r="B128">
        <v>0</v>
      </c>
      <c r="C128">
        <v>1980</v>
      </c>
      <c r="D128" s="1">
        <v>45226.354930555557</v>
      </c>
      <c r="E128" t="s">
        <v>60</v>
      </c>
      <c r="F128">
        <v>5</v>
      </c>
      <c r="G128">
        <v>4</v>
      </c>
      <c r="H128">
        <v>5</v>
      </c>
      <c r="I128">
        <v>4</v>
      </c>
      <c r="J128">
        <v>4</v>
      </c>
      <c r="K128">
        <v>4</v>
      </c>
      <c r="L128">
        <v>4</v>
      </c>
      <c r="M128">
        <v>4</v>
      </c>
      <c r="N128">
        <v>3</v>
      </c>
      <c r="O128">
        <v>5</v>
      </c>
      <c r="P128">
        <v>13</v>
      </c>
      <c r="Q128">
        <v>16</v>
      </c>
      <c r="R128">
        <v>8</v>
      </c>
      <c r="S128">
        <v>23</v>
      </c>
      <c r="T128">
        <v>18</v>
      </c>
      <c r="U128">
        <v>16</v>
      </c>
      <c r="V128">
        <v>4</v>
      </c>
      <c r="W128">
        <v>9</v>
      </c>
      <c r="X128">
        <v>26</v>
      </c>
      <c r="Y128">
        <v>20</v>
      </c>
      <c r="Z128">
        <v>43</v>
      </c>
    </row>
    <row r="129" spans="1:26" x14ac:dyDescent="0.3">
      <c r="A129">
        <v>33003</v>
      </c>
      <c r="B129">
        <v>0</v>
      </c>
      <c r="C129">
        <v>2000</v>
      </c>
      <c r="D129" s="1">
        <v>45226.376261574071</v>
      </c>
      <c r="E129" t="s">
        <v>26</v>
      </c>
      <c r="F129">
        <v>3</v>
      </c>
      <c r="G129">
        <v>3</v>
      </c>
      <c r="H129">
        <v>3</v>
      </c>
      <c r="I129">
        <v>3</v>
      </c>
      <c r="J129">
        <v>3</v>
      </c>
      <c r="K129">
        <v>3</v>
      </c>
      <c r="L129">
        <v>3</v>
      </c>
      <c r="M129">
        <v>2</v>
      </c>
      <c r="N129">
        <v>4</v>
      </c>
      <c r="O129">
        <v>3</v>
      </c>
      <c r="P129">
        <v>2</v>
      </c>
      <c r="Q129">
        <v>1</v>
      </c>
      <c r="R129">
        <v>2</v>
      </c>
      <c r="S129">
        <v>5</v>
      </c>
      <c r="T129">
        <v>5</v>
      </c>
      <c r="U129">
        <v>8</v>
      </c>
      <c r="V129">
        <v>2</v>
      </c>
      <c r="W129">
        <v>2</v>
      </c>
      <c r="X129">
        <v>5</v>
      </c>
      <c r="Y129">
        <v>4</v>
      </c>
      <c r="Z129">
        <v>43</v>
      </c>
    </row>
    <row r="130" spans="1:26" x14ac:dyDescent="0.3">
      <c r="A130">
        <v>33022</v>
      </c>
      <c r="B130">
        <v>0</v>
      </c>
      <c r="C130">
        <v>1974</v>
      </c>
      <c r="D130" s="1">
        <v>45226.405439814815</v>
      </c>
      <c r="E130" t="s">
        <v>61</v>
      </c>
      <c r="F130">
        <v>5</v>
      </c>
      <c r="G130">
        <v>4</v>
      </c>
      <c r="H130">
        <v>3</v>
      </c>
      <c r="I130">
        <v>4</v>
      </c>
      <c r="J130">
        <v>4</v>
      </c>
      <c r="K130">
        <v>4</v>
      </c>
      <c r="L130">
        <v>3</v>
      </c>
      <c r="M130">
        <v>3</v>
      </c>
      <c r="N130">
        <v>4</v>
      </c>
      <c r="O130">
        <v>4</v>
      </c>
      <c r="P130">
        <v>11</v>
      </c>
      <c r="Q130">
        <v>18</v>
      </c>
      <c r="R130">
        <v>7</v>
      </c>
      <c r="S130">
        <v>5</v>
      </c>
      <c r="T130">
        <v>6</v>
      </c>
      <c r="U130">
        <v>3</v>
      </c>
      <c r="V130">
        <v>7</v>
      </c>
      <c r="W130">
        <v>3</v>
      </c>
      <c r="X130">
        <v>5</v>
      </c>
      <c r="Y130">
        <v>4</v>
      </c>
      <c r="Z130">
        <v>55</v>
      </c>
    </row>
    <row r="131" spans="1:26" x14ac:dyDescent="0.3">
      <c r="A131">
        <v>33027</v>
      </c>
      <c r="B131">
        <v>0</v>
      </c>
      <c r="C131">
        <v>1980</v>
      </c>
      <c r="D131" s="1">
        <v>45226.440243055556</v>
      </c>
      <c r="E131" t="s">
        <v>32</v>
      </c>
      <c r="F131">
        <v>4</v>
      </c>
      <c r="G131">
        <v>1</v>
      </c>
      <c r="H131">
        <v>2</v>
      </c>
      <c r="I131">
        <v>2</v>
      </c>
      <c r="J131">
        <v>1</v>
      </c>
      <c r="K131">
        <v>1</v>
      </c>
      <c r="L131">
        <v>4</v>
      </c>
      <c r="M131">
        <v>1</v>
      </c>
      <c r="N131">
        <v>1</v>
      </c>
      <c r="O131">
        <v>2</v>
      </c>
      <c r="P131">
        <v>5</v>
      </c>
      <c r="Q131">
        <v>5</v>
      </c>
      <c r="R131">
        <v>6</v>
      </c>
      <c r="S131">
        <v>5</v>
      </c>
      <c r="T131">
        <v>6</v>
      </c>
      <c r="U131">
        <v>4</v>
      </c>
      <c r="V131">
        <v>8</v>
      </c>
      <c r="W131">
        <v>3</v>
      </c>
      <c r="X131">
        <v>4</v>
      </c>
      <c r="Y131">
        <v>7</v>
      </c>
      <c r="Z131">
        <v>10</v>
      </c>
    </row>
    <row r="132" spans="1:26" x14ac:dyDescent="0.3">
      <c r="A132">
        <v>33033</v>
      </c>
      <c r="B132">
        <v>0</v>
      </c>
      <c r="C132">
        <v>2002</v>
      </c>
      <c r="D132" s="1">
        <v>45226.442986111113</v>
      </c>
      <c r="E132" t="s">
        <v>27</v>
      </c>
      <c r="F132">
        <v>1</v>
      </c>
      <c r="G132">
        <v>1</v>
      </c>
      <c r="H132">
        <v>3</v>
      </c>
      <c r="I132">
        <v>3</v>
      </c>
      <c r="J132">
        <v>4</v>
      </c>
      <c r="K132">
        <v>4</v>
      </c>
      <c r="L132">
        <v>4</v>
      </c>
      <c r="M132">
        <v>4</v>
      </c>
      <c r="N132">
        <v>4</v>
      </c>
      <c r="O132">
        <v>4</v>
      </c>
      <c r="P132">
        <v>2</v>
      </c>
      <c r="Q132">
        <v>2</v>
      </c>
      <c r="R132">
        <v>4</v>
      </c>
      <c r="S132">
        <v>2</v>
      </c>
      <c r="T132">
        <v>3</v>
      </c>
      <c r="U132">
        <v>2</v>
      </c>
      <c r="V132">
        <v>2</v>
      </c>
      <c r="W132">
        <v>1</v>
      </c>
      <c r="X132">
        <v>2</v>
      </c>
      <c r="Y132">
        <v>4</v>
      </c>
      <c r="Z132">
        <v>56</v>
      </c>
    </row>
    <row r="133" spans="1:26" x14ac:dyDescent="0.3">
      <c r="A133">
        <v>33028</v>
      </c>
      <c r="B133">
        <v>0</v>
      </c>
      <c r="C133">
        <v>1999</v>
      </c>
      <c r="D133" s="1">
        <v>45226.444803240738</v>
      </c>
      <c r="E133" t="s">
        <v>26</v>
      </c>
      <c r="F133">
        <v>1</v>
      </c>
      <c r="G133">
        <v>3</v>
      </c>
      <c r="H133">
        <v>3</v>
      </c>
      <c r="I133">
        <v>3</v>
      </c>
      <c r="J133">
        <v>3</v>
      </c>
      <c r="K133">
        <v>2</v>
      </c>
      <c r="L133">
        <v>2</v>
      </c>
      <c r="M133">
        <v>1</v>
      </c>
      <c r="N133">
        <v>3</v>
      </c>
      <c r="O133">
        <v>4</v>
      </c>
      <c r="P133">
        <v>5</v>
      </c>
      <c r="Q133">
        <v>6</v>
      </c>
      <c r="R133">
        <v>4</v>
      </c>
      <c r="S133">
        <v>4</v>
      </c>
      <c r="T133">
        <v>4</v>
      </c>
      <c r="U133">
        <v>11</v>
      </c>
      <c r="V133">
        <v>4</v>
      </c>
      <c r="W133">
        <v>5</v>
      </c>
      <c r="X133">
        <v>5</v>
      </c>
      <c r="Y133">
        <v>4</v>
      </c>
      <c r="Z133">
        <v>39</v>
      </c>
    </row>
    <row r="134" spans="1:26" x14ac:dyDescent="0.3">
      <c r="A134">
        <v>33065</v>
      </c>
      <c r="B134">
        <v>0</v>
      </c>
      <c r="C134">
        <v>1986</v>
      </c>
      <c r="D134" s="1">
        <v>45226.530856481484</v>
      </c>
      <c r="E134" t="s">
        <v>27</v>
      </c>
      <c r="F134">
        <v>3</v>
      </c>
      <c r="G134">
        <v>3</v>
      </c>
      <c r="H134">
        <v>3</v>
      </c>
      <c r="I134">
        <v>3</v>
      </c>
      <c r="J134">
        <v>4</v>
      </c>
      <c r="K134">
        <v>2</v>
      </c>
      <c r="L134">
        <v>4</v>
      </c>
      <c r="M134">
        <v>1</v>
      </c>
      <c r="N134">
        <v>1</v>
      </c>
      <c r="O134">
        <v>3</v>
      </c>
      <c r="P134">
        <v>5</v>
      </c>
      <c r="Q134">
        <v>7</v>
      </c>
      <c r="R134">
        <v>3</v>
      </c>
      <c r="S134">
        <v>3</v>
      </c>
      <c r="T134">
        <v>3</v>
      </c>
      <c r="U134">
        <v>3</v>
      </c>
      <c r="V134">
        <v>3</v>
      </c>
      <c r="W134">
        <v>4</v>
      </c>
      <c r="X134">
        <v>3</v>
      </c>
      <c r="Y134">
        <v>3</v>
      </c>
      <c r="Z134">
        <v>35</v>
      </c>
    </row>
    <row r="135" spans="1:26" x14ac:dyDescent="0.3">
      <c r="A135">
        <v>33062</v>
      </c>
      <c r="B135">
        <v>0</v>
      </c>
      <c r="C135">
        <v>1978</v>
      </c>
      <c r="D135" s="1">
        <v>45226.540231481478</v>
      </c>
      <c r="E135" t="s">
        <v>26</v>
      </c>
      <c r="F135">
        <v>5</v>
      </c>
      <c r="G135">
        <v>5</v>
      </c>
      <c r="H135">
        <v>3</v>
      </c>
      <c r="I135">
        <v>4</v>
      </c>
      <c r="J135">
        <v>5</v>
      </c>
      <c r="K135">
        <v>5</v>
      </c>
      <c r="L135">
        <v>5</v>
      </c>
      <c r="M135">
        <v>5</v>
      </c>
      <c r="N135">
        <v>3</v>
      </c>
      <c r="O135">
        <v>5</v>
      </c>
      <c r="P135">
        <v>7</v>
      </c>
      <c r="Q135">
        <v>4</v>
      </c>
      <c r="R135">
        <v>4</v>
      </c>
      <c r="S135">
        <v>4</v>
      </c>
      <c r="T135">
        <v>3</v>
      </c>
      <c r="U135">
        <v>2</v>
      </c>
      <c r="V135">
        <v>2</v>
      </c>
      <c r="W135">
        <v>2</v>
      </c>
      <c r="X135">
        <v>7</v>
      </c>
      <c r="Y135">
        <v>3</v>
      </c>
      <c r="Z135">
        <v>14</v>
      </c>
    </row>
    <row r="136" spans="1:26" x14ac:dyDescent="0.3">
      <c r="A136">
        <v>33100</v>
      </c>
      <c r="B136">
        <v>0</v>
      </c>
      <c r="C136">
        <v>1988</v>
      </c>
      <c r="D136" s="1">
        <v>45226.668217592596</v>
      </c>
      <c r="E136" t="s">
        <v>62</v>
      </c>
      <c r="F136">
        <v>3</v>
      </c>
      <c r="G136">
        <v>2</v>
      </c>
      <c r="H136">
        <v>2</v>
      </c>
      <c r="I136">
        <v>2</v>
      </c>
      <c r="J136">
        <v>3</v>
      </c>
      <c r="K136">
        <v>2</v>
      </c>
      <c r="L136">
        <v>2</v>
      </c>
      <c r="M136">
        <v>3</v>
      </c>
      <c r="N136">
        <v>2</v>
      </c>
      <c r="O136">
        <v>2</v>
      </c>
      <c r="P136">
        <v>21</v>
      </c>
      <c r="Q136">
        <v>11</v>
      </c>
      <c r="R136">
        <v>21</v>
      </c>
      <c r="S136">
        <v>21</v>
      </c>
      <c r="T136">
        <v>15</v>
      </c>
      <c r="U136">
        <v>6</v>
      </c>
      <c r="V136">
        <v>71</v>
      </c>
      <c r="W136">
        <v>10</v>
      </c>
      <c r="X136">
        <v>23</v>
      </c>
      <c r="Y136">
        <v>9</v>
      </c>
      <c r="Z136">
        <v>12</v>
      </c>
    </row>
    <row r="137" spans="1:26" x14ac:dyDescent="0.3">
      <c r="A137">
        <v>33104</v>
      </c>
      <c r="B137">
        <v>0</v>
      </c>
      <c r="C137">
        <v>1980</v>
      </c>
      <c r="D137" s="1">
        <v>45226.67690972222</v>
      </c>
      <c r="E137" t="s">
        <v>63</v>
      </c>
      <c r="F137">
        <v>4</v>
      </c>
      <c r="G137">
        <v>2</v>
      </c>
      <c r="H137">
        <v>5</v>
      </c>
      <c r="I137">
        <v>5</v>
      </c>
      <c r="J137">
        <v>5</v>
      </c>
      <c r="K137">
        <v>5</v>
      </c>
      <c r="L137">
        <v>5</v>
      </c>
      <c r="M137">
        <v>5</v>
      </c>
      <c r="N137">
        <v>5</v>
      </c>
      <c r="O137">
        <v>4</v>
      </c>
      <c r="P137">
        <v>7</v>
      </c>
      <c r="Q137">
        <v>32</v>
      </c>
      <c r="R137">
        <v>6</v>
      </c>
      <c r="S137">
        <v>4</v>
      </c>
      <c r="T137">
        <v>3</v>
      </c>
      <c r="U137">
        <v>5</v>
      </c>
      <c r="V137">
        <v>5</v>
      </c>
      <c r="W137">
        <v>3</v>
      </c>
      <c r="X137">
        <v>3</v>
      </c>
      <c r="Y137">
        <v>7</v>
      </c>
      <c r="Z137">
        <v>36</v>
      </c>
    </row>
    <row r="138" spans="1:26" x14ac:dyDescent="0.3">
      <c r="A138">
        <v>33107</v>
      </c>
      <c r="B138">
        <v>1</v>
      </c>
      <c r="C138">
        <v>1994</v>
      </c>
      <c r="D138" s="1">
        <v>45226.688275462962</v>
      </c>
      <c r="E138" t="s">
        <v>37</v>
      </c>
      <c r="F138">
        <v>1</v>
      </c>
      <c r="G138">
        <v>1</v>
      </c>
      <c r="H138">
        <v>3</v>
      </c>
      <c r="I138">
        <v>2</v>
      </c>
      <c r="J138">
        <v>2</v>
      </c>
      <c r="K138">
        <v>1</v>
      </c>
      <c r="L138">
        <v>2</v>
      </c>
      <c r="M138">
        <v>1</v>
      </c>
      <c r="N138">
        <v>1</v>
      </c>
      <c r="O138">
        <v>3</v>
      </c>
      <c r="P138">
        <v>8</v>
      </c>
      <c r="Q138">
        <v>4</v>
      </c>
      <c r="R138">
        <v>3</v>
      </c>
      <c r="S138">
        <v>5</v>
      </c>
      <c r="T138">
        <v>4</v>
      </c>
      <c r="U138">
        <v>5</v>
      </c>
      <c r="V138">
        <v>3</v>
      </c>
      <c r="W138">
        <v>6</v>
      </c>
      <c r="X138">
        <v>3</v>
      </c>
      <c r="Y138">
        <v>4</v>
      </c>
      <c r="Z138">
        <v>5</v>
      </c>
    </row>
    <row r="139" spans="1:26" x14ac:dyDescent="0.3">
      <c r="A139">
        <v>33117</v>
      </c>
      <c r="B139">
        <v>0</v>
      </c>
      <c r="C139">
        <v>1976</v>
      </c>
      <c r="D139" s="1">
        <v>45226.706875000003</v>
      </c>
      <c r="E139" t="s">
        <v>64</v>
      </c>
      <c r="F139">
        <v>2</v>
      </c>
      <c r="G139">
        <v>2</v>
      </c>
      <c r="H139">
        <v>3</v>
      </c>
      <c r="I139">
        <v>3</v>
      </c>
      <c r="J139">
        <v>4</v>
      </c>
      <c r="K139">
        <v>2</v>
      </c>
      <c r="L139">
        <v>3</v>
      </c>
      <c r="M139">
        <v>2</v>
      </c>
      <c r="N139">
        <v>3</v>
      </c>
      <c r="O139">
        <v>4</v>
      </c>
      <c r="P139">
        <v>54</v>
      </c>
      <c r="Q139">
        <v>9</v>
      </c>
      <c r="R139">
        <v>8</v>
      </c>
      <c r="S139">
        <v>33</v>
      </c>
      <c r="T139">
        <v>19</v>
      </c>
      <c r="U139">
        <v>18</v>
      </c>
      <c r="V139">
        <v>24</v>
      </c>
      <c r="W139">
        <v>14</v>
      </c>
      <c r="X139">
        <v>18</v>
      </c>
      <c r="Y139">
        <v>27</v>
      </c>
      <c r="Z139">
        <v>40</v>
      </c>
    </row>
    <row r="140" spans="1:26" x14ac:dyDescent="0.3">
      <c r="A140">
        <v>33125</v>
      </c>
      <c r="B140">
        <v>0</v>
      </c>
      <c r="C140">
        <v>1976</v>
      </c>
      <c r="D140" s="1">
        <v>45226.7266087963</v>
      </c>
      <c r="E140" t="s">
        <v>27</v>
      </c>
      <c r="F140">
        <v>5</v>
      </c>
      <c r="G140">
        <v>4</v>
      </c>
      <c r="H140">
        <v>3</v>
      </c>
      <c r="I140">
        <v>4</v>
      </c>
      <c r="J140">
        <v>5</v>
      </c>
      <c r="K140">
        <v>5</v>
      </c>
      <c r="L140">
        <v>5</v>
      </c>
      <c r="M140">
        <v>5</v>
      </c>
      <c r="N140">
        <v>5</v>
      </c>
      <c r="O140">
        <v>5</v>
      </c>
      <c r="P140">
        <v>6</v>
      </c>
      <c r="Q140">
        <v>7</v>
      </c>
      <c r="R140">
        <v>8</v>
      </c>
      <c r="S140">
        <v>9</v>
      </c>
      <c r="T140">
        <v>5</v>
      </c>
      <c r="U140">
        <v>3</v>
      </c>
      <c r="V140">
        <v>4</v>
      </c>
      <c r="W140">
        <v>3</v>
      </c>
      <c r="X140">
        <v>6</v>
      </c>
      <c r="Y140">
        <v>3</v>
      </c>
      <c r="Z140">
        <v>8</v>
      </c>
    </row>
    <row r="141" spans="1:26" x14ac:dyDescent="0.3">
      <c r="A141">
        <v>33126</v>
      </c>
      <c r="B141">
        <v>0</v>
      </c>
      <c r="C141">
        <v>1979</v>
      </c>
      <c r="D141" s="1">
        <v>45226.72855324074</v>
      </c>
      <c r="E141" t="s">
        <v>26</v>
      </c>
      <c r="F141">
        <v>5</v>
      </c>
      <c r="G141">
        <v>4</v>
      </c>
      <c r="H141">
        <v>4</v>
      </c>
      <c r="I141">
        <v>5</v>
      </c>
      <c r="J141">
        <v>4</v>
      </c>
      <c r="K141">
        <v>4</v>
      </c>
      <c r="L141">
        <v>3</v>
      </c>
      <c r="M141">
        <v>3</v>
      </c>
      <c r="N141">
        <v>4</v>
      </c>
      <c r="O141">
        <v>3</v>
      </c>
      <c r="P141">
        <v>21</v>
      </c>
      <c r="Q141">
        <v>37</v>
      </c>
      <c r="R141">
        <v>20</v>
      </c>
      <c r="S141">
        <v>13</v>
      </c>
      <c r="T141">
        <v>10</v>
      </c>
      <c r="U141">
        <v>11</v>
      </c>
      <c r="V141">
        <v>9</v>
      </c>
      <c r="W141">
        <v>14</v>
      </c>
      <c r="X141">
        <v>12</v>
      </c>
      <c r="Y141">
        <v>9</v>
      </c>
      <c r="Z141">
        <v>57</v>
      </c>
    </row>
    <row r="142" spans="1:26" x14ac:dyDescent="0.3">
      <c r="A142">
        <v>33134</v>
      </c>
      <c r="B142">
        <v>0</v>
      </c>
      <c r="C142">
        <v>1976</v>
      </c>
      <c r="D142" s="1">
        <v>45226.778020833335</v>
      </c>
      <c r="E142" t="s">
        <v>65</v>
      </c>
      <c r="F142">
        <v>3</v>
      </c>
      <c r="G142">
        <v>2</v>
      </c>
      <c r="H142">
        <v>5</v>
      </c>
      <c r="I142">
        <v>4</v>
      </c>
      <c r="J142">
        <v>4</v>
      </c>
      <c r="K142">
        <v>3</v>
      </c>
      <c r="L142">
        <v>3</v>
      </c>
      <c r="M142">
        <v>2</v>
      </c>
      <c r="N142">
        <v>2</v>
      </c>
      <c r="O142">
        <v>4</v>
      </c>
      <c r="P142">
        <v>37</v>
      </c>
      <c r="Q142">
        <v>12</v>
      </c>
      <c r="R142">
        <v>15</v>
      </c>
      <c r="S142">
        <v>24</v>
      </c>
      <c r="T142">
        <v>15</v>
      </c>
      <c r="U142">
        <v>263</v>
      </c>
      <c r="V142">
        <v>27</v>
      </c>
      <c r="W142">
        <v>6</v>
      </c>
      <c r="X142">
        <v>44</v>
      </c>
      <c r="Y142">
        <v>7</v>
      </c>
      <c r="Z142">
        <v>65</v>
      </c>
    </row>
    <row r="143" spans="1:26" x14ac:dyDescent="0.3">
      <c r="A143">
        <v>33136</v>
      </c>
      <c r="B143">
        <v>0</v>
      </c>
      <c r="C143">
        <v>1978</v>
      </c>
      <c r="D143" s="1">
        <v>45226.778275462966</v>
      </c>
      <c r="E143" t="s">
        <v>26</v>
      </c>
      <c r="F143">
        <v>5</v>
      </c>
      <c r="G143">
        <v>2</v>
      </c>
      <c r="H143">
        <v>5</v>
      </c>
      <c r="I143">
        <v>3</v>
      </c>
      <c r="J143">
        <v>4</v>
      </c>
      <c r="K143">
        <v>3</v>
      </c>
      <c r="L143">
        <v>4</v>
      </c>
      <c r="M143">
        <v>2</v>
      </c>
      <c r="N143">
        <v>2</v>
      </c>
      <c r="O143">
        <v>4</v>
      </c>
      <c r="P143">
        <v>8</v>
      </c>
      <c r="Q143">
        <v>11</v>
      </c>
      <c r="R143">
        <v>4</v>
      </c>
      <c r="S143">
        <v>16</v>
      </c>
      <c r="T143">
        <v>4</v>
      </c>
      <c r="U143">
        <v>6</v>
      </c>
      <c r="V143">
        <v>10</v>
      </c>
      <c r="W143">
        <v>8</v>
      </c>
      <c r="X143">
        <v>7</v>
      </c>
      <c r="Y143">
        <v>6</v>
      </c>
      <c r="Z143">
        <v>68</v>
      </c>
    </row>
    <row r="144" spans="1:26" x14ac:dyDescent="0.3">
      <c r="A144">
        <v>33144</v>
      </c>
      <c r="B144">
        <v>0</v>
      </c>
      <c r="C144">
        <v>1980</v>
      </c>
      <c r="D144" s="1">
        <v>45226.796400462961</v>
      </c>
      <c r="E144" t="s">
        <v>66</v>
      </c>
      <c r="F144">
        <v>2</v>
      </c>
      <c r="G144">
        <v>2</v>
      </c>
      <c r="H144">
        <v>2</v>
      </c>
      <c r="I144">
        <v>3</v>
      </c>
      <c r="J144">
        <v>3</v>
      </c>
      <c r="K144">
        <v>3</v>
      </c>
      <c r="L144">
        <v>3</v>
      </c>
      <c r="M144">
        <v>2</v>
      </c>
      <c r="N144">
        <v>2</v>
      </c>
      <c r="O144">
        <v>3</v>
      </c>
      <c r="P144">
        <v>13</v>
      </c>
      <c r="Q144">
        <v>7</v>
      </c>
      <c r="R144">
        <v>4</v>
      </c>
      <c r="S144">
        <v>4</v>
      </c>
      <c r="T144">
        <v>6</v>
      </c>
      <c r="U144">
        <v>6</v>
      </c>
      <c r="V144">
        <v>5</v>
      </c>
      <c r="W144">
        <v>5</v>
      </c>
      <c r="X144">
        <v>4</v>
      </c>
      <c r="Y144">
        <v>3</v>
      </c>
      <c r="Z144">
        <v>21</v>
      </c>
    </row>
    <row r="145" spans="1:26" x14ac:dyDescent="0.3">
      <c r="A145">
        <v>33154</v>
      </c>
      <c r="B145">
        <v>0</v>
      </c>
      <c r="C145">
        <v>1972</v>
      </c>
      <c r="D145" s="1">
        <v>45226.822500000002</v>
      </c>
      <c r="E145" t="s">
        <v>41</v>
      </c>
      <c r="F145">
        <v>4</v>
      </c>
      <c r="G145">
        <v>4</v>
      </c>
      <c r="H145">
        <v>4</v>
      </c>
      <c r="I145">
        <v>5</v>
      </c>
      <c r="J145">
        <v>5</v>
      </c>
      <c r="K145">
        <v>3</v>
      </c>
      <c r="L145">
        <v>4</v>
      </c>
      <c r="M145">
        <v>2</v>
      </c>
      <c r="N145">
        <v>2</v>
      </c>
      <c r="O145">
        <v>4</v>
      </c>
      <c r="P145">
        <v>7</v>
      </c>
      <c r="Q145">
        <v>5</v>
      </c>
      <c r="R145">
        <v>5</v>
      </c>
      <c r="S145">
        <v>7</v>
      </c>
      <c r="T145">
        <v>5</v>
      </c>
      <c r="U145">
        <v>4</v>
      </c>
      <c r="V145">
        <v>7</v>
      </c>
      <c r="W145">
        <v>4</v>
      </c>
      <c r="X145">
        <v>5</v>
      </c>
      <c r="Y145">
        <v>6</v>
      </c>
      <c r="Z145">
        <v>55</v>
      </c>
    </row>
    <row r="146" spans="1:26" x14ac:dyDescent="0.3">
      <c r="A146">
        <v>33157</v>
      </c>
      <c r="B146">
        <v>1</v>
      </c>
      <c r="C146">
        <v>1986</v>
      </c>
      <c r="D146" s="1">
        <v>45226.852442129632</v>
      </c>
      <c r="E146" t="s">
        <v>67</v>
      </c>
      <c r="F146">
        <v>1</v>
      </c>
      <c r="G146">
        <v>1</v>
      </c>
      <c r="H146">
        <v>3</v>
      </c>
      <c r="I146">
        <v>3</v>
      </c>
      <c r="J146">
        <v>3</v>
      </c>
      <c r="K146">
        <v>2</v>
      </c>
      <c r="L146">
        <v>2</v>
      </c>
      <c r="M146">
        <v>1</v>
      </c>
      <c r="N146">
        <v>4</v>
      </c>
      <c r="O146">
        <v>4</v>
      </c>
      <c r="P146">
        <v>12</v>
      </c>
      <c r="Q146">
        <v>5</v>
      </c>
      <c r="R146">
        <v>6</v>
      </c>
      <c r="S146">
        <v>5</v>
      </c>
      <c r="T146">
        <v>10</v>
      </c>
      <c r="U146">
        <v>12</v>
      </c>
      <c r="V146">
        <v>6</v>
      </c>
      <c r="W146">
        <v>4</v>
      </c>
      <c r="X146">
        <v>5</v>
      </c>
      <c r="Y146">
        <v>5</v>
      </c>
      <c r="Z146">
        <v>39</v>
      </c>
    </row>
    <row r="147" spans="1:26" x14ac:dyDescent="0.3">
      <c r="A147">
        <v>33159</v>
      </c>
      <c r="B147">
        <v>0</v>
      </c>
      <c r="C147">
        <v>1993</v>
      </c>
      <c r="D147" s="1">
        <v>45226.859861111108</v>
      </c>
      <c r="E147" t="s">
        <v>68</v>
      </c>
      <c r="F147">
        <v>4</v>
      </c>
      <c r="G147">
        <v>4</v>
      </c>
      <c r="H147">
        <v>5</v>
      </c>
      <c r="I147">
        <v>4</v>
      </c>
      <c r="J147">
        <v>5</v>
      </c>
      <c r="K147">
        <v>4</v>
      </c>
      <c r="L147">
        <v>4</v>
      </c>
      <c r="M147">
        <v>3</v>
      </c>
      <c r="N147">
        <v>5</v>
      </c>
      <c r="O147">
        <v>4</v>
      </c>
      <c r="P147">
        <v>17</v>
      </c>
      <c r="Q147">
        <v>7</v>
      </c>
      <c r="R147">
        <v>5</v>
      </c>
      <c r="S147">
        <v>4</v>
      </c>
      <c r="T147">
        <v>4</v>
      </c>
      <c r="U147">
        <v>4</v>
      </c>
      <c r="V147">
        <v>5</v>
      </c>
      <c r="W147">
        <v>7</v>
      </c>
      <c r="X147">
        <v>4</v>
      </c>
      <c r="Y147">
        <v>4</v>
      </c>
      <c r="Z147">
        <v>36</v>
      </c>
    </row>
    <row r="148" spans="1:26" x14ac:dyDescent="0.3">
      <c r="A148">
        <v>33183</v>
      </c>
      <c r="B148">
        <v>1</v>
      </c>
      <c r="C148">
        <v>1972</v>
      </c>
      <c r="D148" s="1">
        <v>45226.98709490741</v>
      </c>
      <c r="E148" t="s">
        <v>27</v>
      </c>
      <c r="F148">
        <v>2</v>
      </c>
      <c r="G148">
        <v>2</v>
      </c>
      <c r="H148">
        <v>2</v>
      </c>
      <c r="I148">
        <v>4</v>
      </c>
      <c r="J148">
        <v>2</v>
      </c>
      <c r="K148">
        <v>3</v>
      </c>
      <c r="L148">
        <v>2</v>
      </c>
      <c r="M148">
        <v>4</v>
      </c>
      <c r="N148">
        <v>2</v>
      </c>
      <c r="O148">
        <v>3</v>
      </c>
      <c r="P148">
        <v>7</v>
      </c>
      <c r="Q148">
        <v>5</v>
      </c>
      <c r="R148">
        <v>5</v>
      </c>
      <c r="S148">
        <v>10</v>
      </c>
      <c r="T148">
        <v>5</v>
      </c>
      <c r="U148">
        <v>4</v>
      </c>
      <c r="V148">
        <v>3</v>
      </c>
      <c r="W148">
        <v>4</v>
      </c>
      <c r="X148">
        <v>6</v>
      </c>
      <c r="Y148">
        <v>3</v>
      </c>
      <c r="Z148">
        <v>38</v>
      </c>
    </row>
    <row r="149" spans="1:26" x14ac:dyDescent="0.3">
      <c r="A149">
        <v>33192</v>
      </c>
      <c r="B149">
        <v>0</v>
      </c>
      <c r="C149">
        <v>1977</v>
      </c>
      <c r="D149" s="1">
        <v>45227.36314814815</v>
      </c>
      <c r="E149" t="s">
        <v>26</v>
      </c>
      <c r="F149">
        <v>3</v>
      </c>
      <c r="G149">
        <v>5</v>
      </c>
      <c r="H149">
        <v>3</v>
      </c>
      <c r="I149">
        <v>4</v>
      </c>
      <c r="J149">
        <v>5</v>
      </c>
      <c r="K149">
        <v>2</v>
      </c>
      <c r="L149">
        <v>5</v>
      </c>
      <c r="M149">
        <v>2</v>
      </c>
      <c r="N149">
        <v>3</v>
      </c>
      <c r="O149">
        <v>5</v>
      </c>
      <c r="P149">
        <v>41</v>
      </c>
      <c r="Q149">
        <v>8</v>
      </c>
      <c r="R149">
        <v>13</v>
      </c>
      <c r="S149">
        <v>6</v>
      </c>
      <c r="T149">
        <v>3</v>
      </c>
      <c r="U149">
        <v>14</v>
      </c>
      <c r="V149">
        <v>8</v>
      </c>
      <c r="W149">
        <v>5</v>
      </c>
      <c r="X149">
        <v>7</v>
      </c>
      <c r="Y149">
        <v>6</v>
      </c>
      <c r="Z149">
        <v>66</v>
      </c>
    </row>
    <row r="150" spans="1:26" x14ac:dyDescent="0.3">
      <c r="A150">
        <v>33198</v>
      </c>
      <c r="B150">
        <v>0</v>
      </c>
      <c r="C150">
        <v>1983</v>
      </c>
      <c r="D150" s="1">
        <v>45227.421701388892</v>
      </c>
      <c r="E150" t="s">
        <v>26</v>
      </c>
      <c r="F150">
        <v>5</v>
      </c>
      <c r="G150">
        <v>2</v>
      </c>
      <c r="H150">
        <v>3</v>
      </c>
      <c r="I150">
        <v>3</v>
      </c>
      <c r="J150">
        <v>4</v>
      </c>
      <c r="K150">
        <v>4</v>
      </c>
      <c r="L150">
        <v>4</v>
      </c>
      <c r="M150">
        <v>3</v>
      </c>
      <c r="N150">
        <v>2</v>
      </c>
      <c r="O150">
        <v>3</v>
      </c>
      <c r="P150">
        <v>5</v>
      </c>
      <c r="Q150">
        <v>10</v>
      </c>
      <c r="R150">
        <v>4</v>
      </c>
      <c r="S150">
        <v>3</v>
      </c>
      <c r="T150">
        <v>11</v>
      </c>
      <c r="U150">
        <v>2</v>
      </c>
      <c r="V150">
        <v>3</v>
      </c>
      <c r="W150">
        <v>4</v>
      </c>
      <c r="X150">
        <v>5</v>
      </c>
      <c r="Y150">
        <v>6</v>
      </c>
      <c r="Z150">
        <v>56</v>
      </c>
    </row>
    <row r="151" spans="1:26" x14ac:dyDescent="0.3">
      <c r="A151">
        <v>33215</v>
      </c>
      <c r="B151">
        <v>1</v>
      </c>
      <c r="C151">
        <v>2001</v>
      </c>
      <c r="D151" s="1">
        <v>45227.46166666667</v>
      </c>
      <c r="E151" t="s">
        <v>27</v>
      </c>
      <c r="F151">
        <v>2</v>
      </c>
      <c r="G151">
        <v>3</v>
      </c>
      <c r="H151">
        <v>3</v>
      </c>
      <c r="I151">
        <v>3</v>
      </c>
      <c r="J151">
        <v>4</v>
      </c>
      <c r="K151">
        <v>4</v>
      </c>
      <c r="L151">
        <v>2</v>
      </c>
      <c r="M151">
        <v>3</v>
      </c>
      <c r="N151">
        <v>2</v>
      </c>
      <c r="O151">
        <v>3</v>
      </c>
      <c r="P151">
        <v>61</v>
      </c>
      <c r="Q151">
        <v>17</v>
      </c>
      <c r="R151">
        <v>3</v>
      </c>
      <c r="S151">
        <v>5</v>
      </c>
      <c r="T151">
        <v>77</v>
      </c>
      <c r="U151">
        <v>76</v>
      </c>
      <c r="V151">
        <v>10</v>
      </c>
      <c r="W151">
        <v>5</v>
      </c>
      <c r="X151">
        <v>25</v>
      </c>
      <c r="Y151">
        <v>19</v>
      </c>
      <c r="Z151">
        <v>41</v>
      </c>
    </row>
    <row r="152" spans="1:26" x14ac:dyDescent="0.3">
      <c r="A152">
        <v>33234</v>
      </c>
      <c r="B152">
        <v>0</v>
      </c>
      <c r="C152">
        <v>2003</v>
      </c>
      <c r="D152" s="1">
        <v>45227.557847222219</v>
      </c>
      <c r="E152" t="s">
        <v>69</v>
      </c>
      <c r="F152">
        <v>2</v>
      </c>
      <c r="G152">
        <v>3</v>
      </c>
      <c r="H152">
        <v>4</v>
      </c>
      <c r="I152">
        <v>3</v>
      </c>
      <c r="J152">
        <v>5</v>
      </c>
      <c r="K152">
        <v>3</v>
      </c>
      <c r="L152">
        <v>4</v>
      </c>
      <c r="M152">
        <v>2</v>
      </c>
      <c r="N152">
        <v>4</v>
      </c>
      <c r="O152">
        <v>4</v>
      </c>
      <c r="P152">
        <v>6</v>
      </c>
      <c r="Q152">
        <v>18</v>
      </c>
      <c r="R152">
        <v>12</v>
      </c>
      <c r="S152">
        <v>7</v>
      </c>
      <c r="T152">
        <v>6</v>
      </c>
      <c r="U152">
        <v>5</v>
      </c>
      <c r="V152">
        <v>5</v>
      </c>
      <c r="W152">
        <v>11</v>
      </c>
      <c r="X152">
        <v>5</v>
      </c>
      <c r="Y152">
        <v>4</v>
      </c>
      <c r="Z152">
        <v>57</v>
      </c>
    </row>
    <row r="153" spans="1:26" x14ac:dyDescent="0.3">
      <c r="A153">
        <v>33342</v>
      </c>
      <c r="B153">
        <v>0</v>
      </c>
      <c r="C153">
        <v>1987</v>
      </c>
      <c r="D153" s="1">
        <v>45227.71056712963</v>
      </c>
      <c r="E153" t="s">
        <v>26</v>
      </c>
      <c r="F153">
        <v>4</v>
      </c>
      <c r="G153">
        <v>3</v>
      </c>
      <c r="H153">
        <v>3</v>
      </c>
      <c r="I153">
        <v>4</v>
      </c>
      <c r="J153">
        <v>5</v>
      </c>
      <c r="K153">
        <v>4</v>
      </c>
      <c r="L153">
        <v>3</v>
      </c>
      <c r="M153">
        <v>1</v>
      </c>
      <c r="N153">
        <v>3</v>
      </c>
      <c r="O153">
        <v>4</v>
      </c>
      <c r="P153">
        <v>12</v>
      </c>
      <c r="Q153">
        <v>5</v>
      </c>
      <c r="R153">
        <v>20</v>
      </c>
      <c r="S153">
        <v>3</v>
      </c>
      <c r="T153">
        <v>7</v>
      </c>
      <c r="U153">
        <v>5</v>
      </c>
      <c r="V153">
        <v>5</v>
      </c>
      <c r="W153">
        <v>7</v>
      </c>
      <c r="X153">
        <v>5</v>
      </c>
      <c r="Y153">
        <v>4</v>
      </c>
      <c r="Z153">
        <v>62</v>
      </c>
    </row>
    <row r="154" spans="1:26" x14ac:dyDescent="0.3">
      <c r="A154">
        <v>33432</v>
      </c>
      <c r="B154">
        <v>0</v>
      </c>
      <c r="C154">
        <v>1985</v>
      </c>
      <c r="D154" s="1">
        <v>45227.903761574074</v>
      </c>
      <c r="E154" t="s">
        <v>27</v>
      </c>
      <c r="F154">
        <v>5</v>
      </c>
      <c r="G154">
        <v>4</v>
      </c>
      <c r="H154">
        <v>3</v>
      </c>
      <c r="I154">
        <v>3</v>
      </c>
      <c r="J154">
        <v>2</v>
      </c>
      <c r="K154">
        <v>2</v>
      </c>
      <c r="L154">
        <v>4</v>
      </c>
      <c r="M154">
        <v>2</v>
      </c>
      <c r="N154">
        <v>3</v>
      </c>
      <c r="O154">
        <v>2</v>
      </c>
      <c r="P154">
        <v>6</v>
      </c>
      <c r="Q154">
        <v>4</v>
      </c>
      <c r="R154">
        <v>2</v>
      </c>
      <c r="S154">
        <v>2</v>
      </c>
      <c r="T154">
        <v>9</v>
      </c>
      <c r="U154">
        <v>7</v>
      </c>
      <c r="V154">
        <v>4</v>
      </c>
      <c r="W154">
        <v>5</v>
      </c>
      <c r="X154">
        <v>7</v>
      </c>
      <c r="Y154">
        <v>10</v>
      </c>
      <c r="Z154">
        <v>61</v>
      </c>
    </row>
    <row r="155" spans="1:26" x14ac:dyDescent="0.3">
      <c r="A155">
        <v>33428</v>
      </c>
      <c r="B155">
        <v>0</v>
      </c>
      <c r="C155">
        <v>2002</v>
      </c>
      <c r="D155" s="1">
        <v>45227.917013888888</v>
      </c>
      <c r="E155" t="s">
        <v>26</v>
      </c>
      <c r="F155">
        <v>2</v>
      </c>
      <c r="G155">
        <v>3</v>
      </c>
      <c r="H155">
        <v>3</v>
      </c>
      <c r="I155">
        <v>4</v>
      </c>
      <c r="J155">
        <v>4</v>
      </c>
      <c r="K155">
        <v>4</v>
      </c>
      <c r="L155">
        <v>4</v>
      </c>
      <c r="M155">
        <v>4</v>
      </c>
      <c r="N155">
        <v>2</v>
      </c>
      <c r="O155">
        <v>3</v>
      </c>
      <c r="P155">
        <v>12</v>
      </c>
      <c r="Q155">
        <v>7</v>
      </c>
      <c r="R155">
        <v>5</v>
      </c>
      <c r="S155">
        <v>10</v>
      </c>
      <c r="T155">
        <v>7</v>
      </c>
      <c r="U155">
        <v>3</v>
      </c>
      <c r="V155">
        <v>2</v>
      </c>
      <c r="W155">
        <v>5</v>
      </c>
      <c r="X155">
        <v>7</v>
      </c>
      <c r="Y155">
        <v>3</v>
      </c>
      <c r="Z155">
        <v>55</v>
      </c>
    </row>
    <row r="156" spans="1:26" x14ac:dyDescent="0.3">
      <c r="A156">
        <v>33450</v>
      </c>
      <c r="B156">
        <v>0</v>
      </c>
      <c r="C156">
        <v>2008</v>
      </c>
      <c r="D156" s="1">
        <v>45227.941284722219</v>
      </c>
      <c r="E156" t="s">
        <v>27</v>
      </c>
      <c r="F156">
        <v>2</v>
      </c>
      <c r="G156">
        <v>3</v>
      </c>
      <c r="H156">
        <v>2</v>
      </c>
      <c r="I156">
        <v>2</v>
      </c>
      <c r="J156">
        <v>4</v>
      </c>
      <c r="K156">
        <v>3</v>
      </c>
      <c r="L156">
        <v>3</v>
      </c>
      <c r="M156">
        <v>4</v>
      </c>
      <c r="N156">
        <v>3</v>
      </c>
      <c r="O156">
        <v>4</v>
      </c>
      <c r="P156">
        <v>8</v>
      </c>
      <c r="Q156">
        <v>7</v>
      </c>
      <c r="R156">
        <v>6</v>
      </c>
      <c r="S156">
        <v>5</v>
      </c>
      <c r="T156">
        <v>3</v>
      </c>
      <c r="U156">
        <v>4</v>
      </c>
      <c r="V156">
        <v>3</v>
      </c>
      <c r="W156">
        <v>5</v>
      </c>
      <c r="X156">
        <v>4</v>
      </c>
      <c r="Y156">
        <v>6</v>
      </c>
      <c r="Z156">
        <v>52</v>
      </c>
    </row>
    <row r="157" spans="1:26" x14ac:dyDescent="0.3">
      <c r="A157">
        <v>33472</v>
      </c>
      <c r="B157">
        <v>1</v>
      </c>
      <c r="C157">
        <v>1993</v>
      </c>
      <c r="D157" s="1">
        <v>45228.037893518522</v>
      </c>
      <c r="E157" t="s">
        <v>37</v>
      </c>
      <c r="F157">
        <v>1</v>
      </c>
      <c r="G157">
        <v>1</v>
      </c>
      <c r="H157">
        <v>3</v>
      </c>
      <c r="I157">
        <v>1</v>
      </c>
      <c r="J157">
        <v>1</v>
      </c>
      <c r="K157">
        <v>1</v>
      </c>
      <c r="L157">
        <v>1</v>
      </c>
      <c r="M157">
        <v>1</v>
      </c>
      <c r="N157">
        <v>1</v>
      </c>
      <c r="O157">
        <v>1</v>
      </c>
      <c r="P157">
        <v>17</v>
      </c>
      <c r="Q157">
        <v>8</v>
      </c>
      <c r="R157">
        <v>11</v>
      </c>
      <c r="S157">
        <v>3</v>
      </c>
      <c r="T157">
        <v>3</v>
      </c>
      <c r="U157">
        <v>5</v>
      </c>
      <c r="V157">
        <v>4</v>
      </c>
      <c r="W157">
        <v>5</v>
      </c>
      <c r="X157">
        <v>4</v>
      </c>
      <c r="Y157">
        <v>3</v>
      </c>
      <c r="Z157">
        <v>5</v>
      </c>
    </row>
    <row r="158" spans="1:26" x14ac:dyDescent="0.3">
      <c r="A158">
        <v>33510</v>
      </c>
      <c r="B158">
        <v>0</v>
      </c>
      <c r="C158">
        <v>2000</v>
      </c>
      <c r="D158" s="1">
        <v>45228.385428240741</v>
      </c>
      <c r="E158" t="s">
        <v>70</v>
      </c>
      <c r="F158">
        <v>1</v>
      </c>
      <c r="G158">
        <v>4</v>
      </c>
      <c r="H158">
        <v>3</v>
      </c>
      <c r="I158">
        <v>3</v>
      </c>
      <c r="J158">
        <v>4</v>
      </c>
      <c r="K158">
        <v>4</v>
      </c>
      <c r="L158">
        <v>4</v>
      </c>
      <c r="M158">
        <v>4</v>
      </c>
      <c r="N158">
        <v>3</v>
      </c>
      <c r="O158">
        <v>4</v>
      </c>
      <c r="P158">
        <v>4</v>
      </c>
      <c r="Q158">
        <v>8</v>
      </c>
      <c r="R158">
        <v>3</v>
      </c>
      <c r="S158">
        <v>5</v>
      </c>
      <c r="T158">
        <v>5</v>
      </c>
      <c r="U158">
        <v>6</v>
      </c>
      <c r="V158">
        <v>15</v>
      </c>
      <c r="W158">
        <v>3</v>
      </c>
      <c r="X158">
        <v>4</v>
      </c>
      <c r="Y158">
        <v>4</v>
      </c>
      <c r="Z158">
        <v>53</v>
      </c>
    </row>
    <row r="159" spans="1:26" x14ac:dyDescent="0.3">
      <c r="A159">
        <v>33575</v>
      </c>
      <c r="B159">
        <v>0</v>
      </c>
      <c r="C159">
        <v>1999</v>
      </c>
      <c r="D159" s="1">
        <v>45228.489618055559</v>
      </c>
      <c r="E159" t="s">
        <v>71</v>
      </c>
      <c r="F159">
        <v>4</v>
      </c>
      <c r="G159">
        <v>4</v>
      </c>
      <c r="H159">
        <v>4</v>
      </c>
      <c r="I159">
        <v>4</v>
      </c>
      <c r="J159">
        <v>4</v>
      </c>
      <c r="K159">
        <v>4</v>
      </c>
      <c r="L159">
        <v>4</v>
      </c>
      <c r="M159">
        <v>4</v>
      </c>
      <c r="N159">
        <v>4</v>
      </c>
      <c r="O159">
        <v>4</v>
      </c>
      <c r="P159">
        <v>57</v>
      </c>
      <c r="Q159">
        <v>2</v>
      </c>
      <c r="R159">
        <v>3</v>
      </c>
      <c r="S159">
        <v>3</v>
      </c>
      <c r="T159">
        <v>2</v>
      </c>
      <c r="U159">
        <v>2</v>
      </c>
      <c r="V159">
        <v>1</v>
      </c>
      <c r="W159">
        <v>2</v>
      </c>
      <c r="X159">
        <v>1</v>
      </c>
      <c r="Y159">
        <v>4</v>
      </c>
      <c r="Z159">
        <v>43</v>
      </c>
    </row>
    <row r="160" spans="1:26" x14ac:dyDescent="0.3">
      <c r="A160">
        <v>33674</v>
      </c>
      <c r="B160">
        <v>0</v>
      </c>
      <c r="C160">
        <v>1984</v>
      </c>
      <c r="D160" s="1">
        <v>45228.695243055554</v>
      </c>
      <c r="E160" t="s">
        <v>72</v>
      </c>
      <c r="F160">
        <v>5</v>
      </c>
      <c r="G160">
        <v>5</v>
      </c>
      <c r="H160">
        <v>5</v>
      </c>
      <c r="I160">
        <v>4</v>
      </c>
      <c r="J160">
        <v>5</v>
      </c>
      <c r="K160">
        <v>2</v>
      </c>
      <c r="L160">
        <v>2</v>
      </c>
      <c r="M160">
        <v>1</v>
      </c>
      <c r="N160">
        <v>4</v>
      </c>
      <c r="O160">
        <v>5</v>
      </c>
      <c r="P160">
        <v>6</v>
      </c>
      <c r="Q160">
        <v>2</v>
      </c>
      <c r="R160">
        <v>2</v>
      </c>
      <c r="S160">
        <v>3</v>
      </c>
      <c r="T160">
        <v>2</v>
      </c>
      <c r="U160">
        <v>7</v>
      </c>
      <c r="V160">
        <v>6</v>
      </c>
      <c r="W160">
        <v>3</v>
      </c>
      <c r="X160">
        <v>4</v>
      </c>
      <c r="Y160">
        <v>3</v>
      </c>
      <c r="Z160">
        <v>84</v>
      </c>
    </row>
    <row r="161" spans="1:26" x14ac:dyDescent="0.3">
      <c r="A161">
        <v>33701</v>
      </c>
      <c r="B161">
        <v>0</v>
      </c>
      <c r="C161">
        <v>1983</v>
      </c>
      <c r="D161" s="1">
        <v>45228.768159722225</v>
      </c>
      <c r="E161" t="s">
        <v>73</v>
      </c>
      <c r="F161">
        <v>4</v>
      </c>
      <c r="G161">
        <v>4</v>
      </c>
      <c r="H161">
        <v>4</v>
      </c>
      <c r="I161">
        <v>3</v>
      </c>
      <c r="J161">
        <v>5</v>
      </c>
      <c r="K161">
        <v>4</v>
      </c>
      <c r="L161">
        <v>5</v>
      </c>
      <c r="M161">
        <v>4</v>
      </c>
      <c r="N161">
        <v>4</v>
      </c>
      <c r="O161">
        <v>4</v>
      </c>
      <c r="P161">
        <v>4</v>
      </c>
      <c r="Q161">
        <v>3</v>
      </c>
      <c r="R161">
        <v>3</v>
      </c>
      <c r="S161">
        <v>3</v>
      </c>
      <c r="T161">
        <v>3</v>
      </c>
      <c r="U161">
        <v>4</v>
      </c>
      <c r="V161">
        <v>4</v>
      </c>
      <c r="W161">
        <v>3</v>
      </c>
      <c r="X161">
        <v>4</v>
      </c>
      <c r="Y161">
        <v>3</v>
      </c>
      <c r="Z161">
        <v>40</v>
      </c>
    </row>
    <row r="162" spans="1:26" x14ac:dyDescent="0.3">
      <c r="A162">
        <v>33756</v>
      </c>
      <c r="B162">
        <v>0</v>
      </c>
      <c r="C162">
        <v>1986</v>
      </c>
      <c r="D162" s="1">
        <v>45228.992696759262</v>
      </c>
      <c r="E162" t="s">
        <v>26</v>
      </c>
      <c r="F162">
        <v>5</v>
      </c>
      <c r="G162">
        <v>2</v>
      </c>
      <c r="H162">
        <v>3</v>
      </c>
      <c r="I162">
        <v>3</v>
      </c>
      <c r="J162">
        <v>5</v>
      </c>
      <c r="K162">
        <v>1</v>
      </c>
      <c r="L162">
        <v>2</v>
      </c>
      <c r="M162">
        <v>2</v>
      </c>
      <c r="N162">
        <v>4</v>
      </c>
      <c r="O162">
        <v>3</v>
      </c>
      <c r="P162">
        <v>7</v>
      </c>
      <c r="Q162">
        <v>4</v>
      </c>
      <c r="R162">
        <v>4</v>
      </c>
      <c r="S162">
        <v>2</v>
      </c>
      <c r="T162">
        <v>3</v>
      </c>
      <c r="U162">
        <v>5</v>
      </c>
      <c r="V162">
        <v>5</v>
      </c>
      <c r="W162">
        <v>3</v>
      </c>
      <c r="X162">
        <v>7</v>
      </c>
      <c r="Y162">
        <v>3</v>
      </c>
      <c r="Z162">
        <v>64</v>
      </c>
    </row>
    <row r="163" spans="1:26" x14ac:dyDescent="0.3">
      <c r="A163">
        <v>33876</v>
      </c>
      <c r="B163">
        <v>0</v>
      </c>
      <c r="C163">
        <v>1977</v>
      </c>
      <c r="D163" s="1">
        <v>45229.68240740741</v>
      </c>
      <c r="E163" t="s">
        <v>26</v>
      </c>
      <c r="F163">
        <v>5</v>
      </c>
      <c r="G163">
        <v>4</v>
      </c>
      <c r="H163">
        <v>3</v>
      </c>
      <c r="I163">
        <v>3</v>
      </c>
      <c r="J163">
        <v>4</v>
      </c>
      <c r="K163">
        <v>3</v>
      </c>
      <c r="L163">
        <v>4</v>
      </c>
      <c r="M163">
        <v>4</v>
      </c>
      <c r="N163">
        <v>4</v>
      </c>
      <c r="O163">
        <v>4</v>
      </c>
      <c r="P163">
        <v>7</v>
      </c>
      <c r="Q163">
        <v>4</v>
      </c>
      <c r="R163">
        <v>4</v>
      </c>
      <c r="S163">
        <v>2</v>
      </c>
      <c r="T163">
        <v>4</v>
      </c>
      <c r="U163">
        <v>3</v>
      </c>
      <c r="V163">
        <v>5</v>
      </c>
      <c r="W163">
        <v>6</v>
      </c>
      <c r="X163">
        <v>2</v>
      </c>
      <c r="Y163">
        <v>2</v>
      </c>
      <c r="Z163">
        <v>54</v>
      </c>
    </row>
    <row r="164" spans="1:26" x14ac:dyDescent="0.3">
      <c r="A164">
        <v>33985</v>
      </c>
      <c r="B164">
        <v>1</v>
      </c>
      <c r="C164">
        <v>1974</v>
      </c>
      <c r="D164" s="1">
        <v>45229.787662037037</v>
      </c>
      <c r="E164" t="s">
        <v>27</v>
      </c>
      <c r="F164">
        <v>5</v>
      </c>
      <c r="G164">
        <v>4</v>
      </c>
      <c r="H164">
        <v>4</v>
      </c>
      <c r="I164">
        <v>3</v>
      </c>
      <c r="J164">
        <v>5</v>
      </c>
      <c r="K164">
        <v>4</v>
      </c>
      <c r="L164">
        <v>5</v>
      </c>
      <c r="M164">
        <v>4</v>
      </c>
      <c r="N164">
        <v>5</v>
      </c>
      <c r="O164">
        <v>3</v>
      </c>
      <c r="P164">
        <v>7</v>
      </c>
      <c r="Q164">
        <v>8</v>
      </c>
      <c r="R164">
        <v>8</v>
      </c>
      <c r="S164">
        <v>3</v>
      </c>
      <c r="T164">
        <v>3</v>
      </c>
      <c r="U164">
        <v>7</v>
      </c>
      <c r="V164">
        <v>2</v>
      </c>
      <c r="W164">
        <v>5</v>
      </c>
      <c r="X164">
        <v>2</v>
      </c>
      <c r="Y164">
        <v>4</v>
      </c>
      <c r="Z164">
        <v>46</v>
      </c>
    </row>
    <row r="165" spans="1:26" x14ac:dyDescent="0.3">
      <c r="A165">
        <v>33988</v>
      </c>
      <c r="B165">
        <v>0</v>
      </c>
      <c r="C165">
        <v>1989</v>
      </c>
      <c r="D165" s="1">
        <v>45229.792685185188</v>
      </c>
      <c r="E165" t="s">
        <v>27</v>
      </c>
      <c r="F165">
        <v>4</v>
      </c>
      <c r="G165">
        <v>5</v>
      </c>
      <c r="H165">
        <v>3</v>
      </c>
      <c r="I165">
        <v>4</v>
      </c>
      <c r="J165">
        <v>5</v>
      </c>
      <c r="K165">
        <v>3</v>
      </c>
      <c r="L165">
        <v>5</v>
      </c>
      <c r="M165">
        <v>4</v>
      </c>
      <c r="N165">
        <v>4</v>
      </c>
      <c r="O165">
        <v>4</v>
      </c>
      <c r="P165">
        <v>4</v>
      </c>
      <c r="Q165">
        <v>3</v>
      </c>
      <c r="R165">
        <v>3</v>
      </c>
      <c r="S165">
        <v>2</v>
      </c>
      <c r="T165">
        <v>4</v>
      </c>
      <c r="U165">
        <v>6</v>
      </c>
      <c r="V165">
        <v>3</v>
      </c>
      <c r="W165">
        <v>3</v>
      </c>
      <c r="X165">
        <v>2</v>
      </c>
      <c r="Y165">
        <v>3</v>
      </c>
      <c r="Z165">
        <v>45</v>
      </c>
    </row>
    <row r="166" spans="1:26" x14ac:dyDescent="0.3">
      <c r="A166">
        <v>34000</v>
      </c>
      <c r="B166">
        <v>0</v>
      </c>
      <c r="C166">
        <v>1976</v>
      </c>
      <c r="D166" s="1">
        <v>45229.808622685188</v>
      </c>
      <c r="E166" t="s">
        <v>74</v>
      </c>
      <c r="F166">
        <v>2</v>
      </c>
      <c r="G166">
        <v>2</v>
      </c>
      <c r="H166">
        <v>3</v>
      </c>
      <c r="I166">
        <v>4</v>
      </c>
      <c r="J166">
        <v>2</v>
      </c>
      <c r="K166">
        <v>4</v>
      </c>
      <c r="L166">
        <v>5</v>
      </c>
      <c r="M166">
        <v>4</v>
      </c>
      <c r="N166">
        <v>4</v>
      </c>
      <c r="O166">
        <v>3</v>
      </c>
      <c r="P166">
        <v>16</v>
      </c>
      <c r="Q166">
        <v>7</v>
      </c>
      <c r="R166">
        <v>6</v>
      </c>
      <c r="S166">
        <v>6</v>
      </c>
      <c r="T166">
        <v>15</v>
      </c>
      <c r="U166">
        <v>8</v>
      </c>
      <c r="V166">
        <v>5</v>
      </c>
      <c r="W166">
        <v>8</v>
      </c>
      <c r="X166">
        <v>7</v>
      </c>
      <c r="Y166">
        <v>6</v>
      </c>
      <c r="Z166">
        <v>73</v>
      </c>
    </row>
    <row r="167" spans="1:26" x14ac:dyDescent="0.3">
      <c r="A167">
        <v>33994</v>
      </c>
      <c r="B167">
        <v>0</v>
      </c>
      <c r="C167">
        <v>1983</v>
      </c>
      <c r="D167" s="1">
        <v>45229.819861111115</v>
      </c>
      <c r="E167" t="s">
        <v>26</v>
      </c>
      <c r="F167">
        <v>2</v>
      </c>
      <c r="G167">
        <v>3</v>
      </c>
      <c r="H167">
        <v>3</v>
      </c>
      <c r="I167">
        <v>4</v>
      </c>
      <c r="J167">
        <v>4</v>
      </c>
      <c r="K167">
        <v>4</v>
      </c>
      <c r="L167">
        <v>3</v>
      </c>
      <c r="M167">
        <v>3</v>
      </c>
      <c r="N167">
        <v>3</v>
      </c>
      <c r="O167">
        <v>3</v>
      </c>
      <c r="P167">
        <v>416</v>
      </c>
      <c r="Q167">
        <v>4</v>
      </c>
      <c r="R167">
        <v>8</v>
      </c>
      <c r="S167">
        <v>5</v>
      </c>
      <c r="T167">
        <v>5</v>
      </c>
      <c r="U167">
        <v>4</v>
      </c>
      <c r="V167">
        <v>4</v>
      </c>
      <c r="W167">
        <v>4</v>
      </c>
      <c r="X167">
        <v>4</v>
      </c>
      <c r="Y167">
        <v>9</v>
      </c>
      <c r="Z167">
        <v>52</v>
      </c>
    </row>
    <row r="168" spans="1:26" x14ac:dyDescent="0.3">
      <c r="A168">
        <v>34138</v>
      </c>
      <c r="B168">
        <v>0</v>
      </c>
      <c r="C168">
        <v>2004</v>
      </c>
      <c r="D168" s="1">
        <v>45230.377766203703</v>
      </c>
      <c r="E168" t="s">
        <v>75</v>
      </c>
      <c r="F168">
        <v>3</v>
      </c>
      <c r="G168">
        <v>2</v>
      </c>
      <c r="H168">
        <v>4</v>
      </c>
      <c r="I168">
        <v>4</v>
      </c>
      <c r="J168">
        <v>5</v>
      </c>
      <c r="K168">
        <v>4</v>
      </c>
      <c r="L168">
        <v>5</v>
      </c>
      <c r="M168">
        <v>4</v>
      </c>
      <c r="N168">
        <v>5</v>
      </c>
      <c r="O168">
        <v>4</v>
      </c>
      <c r="P168">
        <v>5</v>
      </c>
      <c r="Q168">
        <v>14</v>
      </c>
      <c r="R168">
        <v>5</v>
      </c>
      <c r="S168">
        <v>5</v>
      </c>
      <c r="T168">
        <v>4</v>
      </c>
      <c r="U168">
        <v>7</v>
      </c>
      <c r="V168">
        <v>4</v>
      </c>
      <c r="W168">
        <v>6</v>
      </c>
      <c r="X168">
        <v>4</v>
      </c>
      <c r="Y168">
        <v>7</v>
      </c>
      <c r="Z168">
        <v>52</v>
      </c>
    </row>
    <row r="169" spans="1:26" x14ac:dyDescent="0.3">
      <c r="A169">
        <v>34144</v>
      </c>
      <c r="B169">
        <v>0</v>
      </c>
      <c r="C169">
        <v>2003</v>
      </c>
      <c r="D169" s="1">
        <v>45230.384108796294</v>
      </c>
      <c r="E169" t="s">
        <v>27</v>
      </c>
      <c r="F169">
        <v>5</v>
      </c>
      <c r="G169">
        <v>4</v>
      </c>
      <c r="H169">
        <v>1</v>
      </c>
      <c r="I169">
        <v>1</v>
      </c>
      <c r="J169">
        <v>4</v>
      </c>
      <c r="K169">
        <v>4</v>
      </c>
      <c r="L169">
        <v>4</v>
      </c>
      <c r="M169">
        <v>4</v>
      </c>
      <c r="N169">
        <v>4</v>
      </c>
      <c r="O169">
        <v>1</v>
      </c>
      <c r="P169">
        <v>5</v>
      </c>
      <c r="Q169">
        <v>8</v>
      </c>
      <c r="R169">
        <v>4</v>
      </c>
      <c r="S169">
        <v>3</v>
      </c>
      <c r="T169">
        <v>7</v>
      </c>
      <c r="U169">
        <v>4</v>
      </c>
      <c r="V169">
        <v>2</v>
      </c>
      <c r="W169">
        <v>4</v>
      </c>
      <c r="X169">
        <v>3</v>
      </c>
      <c r="Y169">
        <v>3</v>
      </c>
      <c r="Z169">
        <v>69</v>
      </c>
    </row>
    <row r="170" spans="1:26" x14ac:dyDescent="0.3">
      <c r="A170">
        <v>34219</v>
      </c>
      <c r="B170">
        <v>0</v>
      </c>
      <c r="C170">
        <v>2005</v>
      </c>
      <c r="D170" s="1">
        <v>45230.54378472222</v>
      </c>
      <c r="E170" t="s">
        <v>76</v>
      </c>
      <c r="F170">
        <v>2</v>
      </c>
      <c r="G170">
        <v>4</v>
      </c>
      <c r="H170">
        <v>1</v>
      </c>
      <c r="I170">
        <v>2</v>
      </c>
      <c r="J170">
        <v>5</v>
      </c>
      <c r="K170">
        <v>5</v>
      </c>
      <c r="L170">
        <v>5</v>
      </c>
      <c r="M170">
        <v>1</v>
      </c>
      <c r="N170">
        <v>5</v>
      </c>
      <c r="O170">
        <v>3</v>
      </c>
      <c r="P170">
        <v>5</v>
      </c>
      <c r="Q170">
        <v>5</v>
      </c>
      <c r="R170">
        <v>3</v>
      </c>
      <c r="S170">
        <v>4</v>
      </c>
      <c r="T170">
        <v>4</v>
      </c>
      <c r="U170">
        <v>2</v>
      </c>
      <c r="V170">
        <v>2</v>
      </c>
      <c r="W170">
        <v>3</v>
      </c>
      <c r="X170">
        <v>3</v>
      </c>
      <c r="Y170">
        <v>3</v>
      </c>
      <c r="Z170">
        <v>90</v>
      </c>
    </row>
    <row r="171" spans="1:26" x14ac:dyDescent="0.3">
      <c r="A171">
        <v>34225</v>
      </c>
      <c r="B171">
        <v>0</v>
      </c>
      <c r="C171">
        <v>2000</v>
      </c>
      <c r="D171" s="1">
        <v>45230.565601851849</v>
      </c>
      <c r="E171" t="s">
        <v>26</v>
      </c>
      <c r="F171">
        <v>2</v>
      </c>
      <c r="G171">
        <v>3</v>
      </c>
      <c r="H171">
        <v>4</v>
      </c>
      <c r="I171">
        <v>4</v>
      </c>
      <c r="J171">
        <v>4</v>
      </c>
      <c r="K171">
        <v>4</v>
      </c>
      <c r="L171">
        <v>4</v>
      </c>
      <c r="M171">
        <v>4</v>
      </c>
      <c r="N171">
        <v>4</v>
      </c>
      <c r="O171">
        <v>4</v>
      </c>
      <c r="P171">
        <v>20</v>
      </c>
      <c r="Q171">
        <v>5</v>
      </c>
      <c r="R171">
        <v>12</v>
      </c>
      <c r="S171">
        <v>3</v>
      </c>
      <c r="T171">
        <v>4</v>
      </c>
      <c r="U171">
        <v>2</v>
      </c>
      <c r="V171">
        <v>3</v>
      </c>
      <c r="W171">
        <v>2</v>
      </c>
      <c r="X171">
        <v>3</v>
      </c>
      <c r="Y171">
        <v>5</v>
      </c>
      <c r="Z171">
        <v>55</v>
      </c>
    </row>
    <row r="172" spans="1:26" x14ac:dyDescent="0.3">
      <c r="A172">
        <v>34267</v>
      </c>
      <c r="B172">
        <v>0</v>
      </c>
      <c r="C172">
        <v>1981</v>
      </c>
      <c r="D172" s="1">
        <v>45230.752592592595</v>
      </c>
      <c r="E172" t="s">
        <v>77</v>
      </c>
      <c r="F172">
        <v>4</v>
      </c>
      <c r="G172">
        <v>4</v>
      </c>
      <c r="H172">
        <v>3</v>
      </c>
      <c r="I172">
        <v>3</v>
      </c>
      <c r="J172">
        <v>5</v>
      </c>
      <c r="K172">
        <v>5</v>
      </c>
      <c r="L172">
        <v>5</v>
      </c>
      <c r="M172">
        <v>5</v>
      </c>
      <c r="N172">
        <v>3</v>
      </c>
      <c r="O172">
        <v>3</v>
      </c>
      <c r="P172">
        <v>10</v>
      </c>
      <c r="Q172">
        <v>4</v>
      </c>
      <c r="R172">
        <v>3</v>
      </c>
      <c r="S172">
        <v>4</v>
      </c>
      <c r="T172">
        <v>5</v>
      </c>
      <c r="U172">
        <v>4</v>
      </c>
      <c r="V172">
        <v>3</v>
      </c>
      <c r="W172">
        <v>3</v>
      </c>
      <c r="X172">
        <v>4</v>
      </c>
      <c r="Y172">
        <v>6</v>
      </c>
      <c r="Z172">
        <v>60</v>
      </c>
    </row>
    <row r="173" spans="1:26" x14ac:dyDescent="0.3">
      <c r="A173">
        <v>34288</v>
      </c>
      <c r="B173">
        <v>0</v>
      </c>
      <c r="C173">
        <v>1969</v>
      </c>
      <c r="D173" s="1">
        <v>45230.85056712963</v>
      </c>
      <c r="E173" t="s">
        <v>27</v>
      </c>
      <c r="F173">
        <v>3</v>
      </c>
      <c r="G173">
        <v>4</v>
      </c>
      <c r="H173">
        <v>3</v>
      </c>
      <c r="I173">
        <v>4</v>
      </c>
      <c r="J173">
        <v>5</v>
      </c>
      <c r="K173">
        <v>5</v>
      </c>
      <c r="L173">
        <v>5</v>
      </c>
      <c r="M173">
        <v>5</v>
      </c>
      <c r="N173">
        <v>4</v>
      </c>
      <c r="O173">
        <v>4</v>
      </c>
      <c r="P173">
        <v>8</v>
      </c>
      <c r="Q173">
        <v>10</v>
      </c>
      <c r="R173">
        <v>5</v>
      </c>
      <c r="S173">
        <v>7</v>
      </c>
      <c r="T173">
        <v>6</v>
      </c>
      <c r="U173">
        <v>4</v>
      </c>
      <c r="V173">
        <v>6</v>
      </c>
      <c r="W173">
        <v>4</v>
      </c>
      <c r="X173">
        <v>6</v>
      </c>
      <c r="Y173">
        <v>7</v>
      </c>
      <c r="Z173">
        <v>39</v>
      </c>
    </row>
    <row r="174" spans="1:26" x14ac:dyDescent="0.3">
      <c r="A174">
        <v>34312</v>
      </c>
      <c r="B174">
        <v>0</v>
      </c>
      <c r="C174">
        <v>1986</v>
      </c>
      <c r="D174" s="1">
        <v>45231.323599537034</v>
      </c>
      <c r="E174" t="s">
        <v>27</v>
      </c>
      <c r="F174">
        <v>2</v>
      </c>
      <c r="G174">
        <v>3</v>
      </c>
      <c r="H174">
        <v>3</v>
      </c>
      <c r="I174">
        <v>4</v>
      </c>
      <c r="J174">
        <v>4</v>
      </c>
      <c r="K174">
        <v>2</v>
      </c>
      <c r="L174">
        <v>2</v>
      </c>
      <c r="M174">
        <v>2</v>
      </c>
      <c r="N174">
        <v>2</v>
      </c>
      <c r="O174">
        <v>2</v>
      </c>
      <c r="P174">
        <v>11</v>
      </c>
      <c r="Q174">
        <v>10</v>
      </c>
      <c r="R174">
        <v>6</v>
      </c>
      <c r="S174">
        <v>6</v>
      </c>
      <c r="T174">
        <v>8</v>
      </c>
      <c r="U174">
        <v>25</v>
      </c>
      <c r="V174">
        <v>19</v>
      </c>
      <c r="W174">
        <v>4</v>
      </c>
      <c r="X174">
        <v>3</v>
      </c>
      <c r="Y174">
        <v>9</v>
      </c>
      <c r="Z174">
        <v>38</v>
      </c>
    </row>
    <row r="175" spans="1:26" x14ac:dyDescent="0.3">
      <c r="A175">
        <v>34314</v>
      </c>
      <c r="B175">
        <v>0</v>
      </c>
      <c r="C175">
        <v>1976</v>
      </c>
      <c r="D175" s="1">
        <v>45231.336481481485</v>
      </c>
      <c r="E175" t="s">
        <v>26</v>
      </c>
      <c r="F175">
        <v>3</v>
      </c>
      <c r="G175">
        <v>2</v>
      </c>
      <c r="H175">
        <v>4</v>
      </c>
      <c r="I175">
        <v>4</v>
      </c>
      <c r="J175">
        <v>5</v>
      </c>
      <c r="K175">
        <v>4</v>
      </c>
      <c r="L175">
        <v>5</v>
      </c>
      <c r="M175">
        <v>2</v>
      </c>
      <c r="N175">
        <v>2</v>
      </c>
      <c r="O175">
        <v>5</v>
      </c>
      <c r="P175">
        <v>8</v>
      </c>
      <c r="Q175">
        <v>9</v>
      </c>
      <c r="R175">
        <v>4</v>
      </c>
      <c r="S175">
        <v>4</v>
      </c>
      <c r="T175">
        <v>3</v>
      </c>
      <c r="U175">
        <v>6</v>
      </c>
      <c r="V175">
        <v>4</v>
      </c>
      <c r="W175">
        <v>4</v>
      </c>
      <c r="X175">
        <v>4</v>
      </c>
      <c r="Y175">
        <v>4</v>
      </c>
      <c r="Z175">
        <v>66</v>
      </c>
    </row>
    <row r="176" spans="1:26" x14ac:dyDescent="0.3">
      <c r="A176">
        <v>34318</v>
      </c>
      <c r="B176">
        <v>0</v>
      </c>
      <c r="C176">
        <v>1976</v>
      </c>
      <c r="D176" s="1">
        <v>45231.385891203703</v>
      </c>
      <c r="E176" t="s">
        <v>27</v>
      </c>
      <c r="F176">
        <v>5</v>
      </c>
      <c r="G176">
        <v>5</v>
      </c>
      <c r="H176">
        <v>4</v>
      </c>
      <c r="I176">
        <v>4</v>
      </c>
      <c r="J176">
        <v>3</v>
      </c>
      <c r="K176">
        <v>4</v>
      </c>
      <c r="L176">
        <v>5</v>
      </c>
      <c r="M176">
        <v>3</v>
      </c>
      <c r="N176">
        <v>2</v>
      </c>
      <c r="O176">
        <v>3</v>
      </c>
      <c r="P176">
        <v>5</v>
      </c>
      <c r="Q176">
        <v>15</v>
      </c>
      <c r="R176">
        <v>5</v>
      </c>
      <c r="S176">
        <v>4</v>
      </c>
      <c r="T176">
        <v>3</v>
      </c>
      <c r="U176">
        <v>3</v>
      </c>
      <c r="V176">
        <v>3</v>
      </c>
      <c r="W176">
        <v>3</v>
      </c>
      <c r="X176">
        <v>4</v>
      </c>
      <c r="Y176">
        <v>2</v>
      </c>
      <c r="Z176">
        <v>61</v>
      </c>
    </row>
    <row r="177" spans="1:26" x14ac:dyDescent="0.3">
      <c r="A177">
        <v>34341</v>
      </c>
      <c r="B177">
        <v>1</v>
      </c>
      <c r="C177">
        <v>2005</v>
      </c>
      <c r="D177" s="1">
        <v>45231.446400462963</v>
      </c>
      <c r="E177" t="s">
        <v>78</v>
      </c>
      <c r="F177">
        <v>2</v>
      </c>
      <c r="G177">
        <v>4</v>
      </c>
      <c r="H177">
        <v>4</v>
      </c>
      <c r="I177">
        <v>2</v>
      </c>
      <c r="J177">
        <v>4</v>
      </c>
      <c r="K177">
        <v>2</v>
      </c>
      <c r="L177">
        <v>2</v>
      </c>
      <c r="M177">
        <v>4</v>
      </c>
      <c r="N177">
        <v>2</v>
      </c>
      <c r="O177">
        <v>3</v>
      </c>
      <c r="P177">
        <v>12</v>
      </c>
      <c r="Q177">
        <v>6</v>
      </c>
      <c r="R177">
        <v>4</v>
      </c>
      <c r="S177">
        <v>123</v>
      </c>
      <c r="T177">
        <v>3</v>
      </c>
      <c r="U177">
        <v>3</v>
      </c>
      <c r="V177">
        <v>7</v>
      </c>
      <c r="W177">
        <v>6</v>
      </c>
      <c r="X177">
        <v>9</v>
      </c>
      <c r="Y177">
        <v>5</v>
      </c>
      <c r="Z177">
        <v>49</v>
      </c>
    </row>
    <row r="178" spans="1:26" x14ac:dyDescent="0.3">
      <c r="A178">
        <v>34537</v>
      </c>
      <c r="B178">
        <v>0</v>
      </c>
      <c r="C178">
        <v>1976</v>
      </c>
      <c r="D178" s="1">
        <v>45231.756122685183</v>
      </c>
      <c r="E178" t="s">
        <v>27</v>
      </c>
      <c r="F178">
        <v>4</v>
      </c>
      <c r="G178">
        <v>4</v>
      </c>
      <c r="H178">
        <v>4</v>
      </c>
      <c r="I178">
        <v>4</v>
      </c>
      <c r="J178">
        <v>4</v>
      </c>
      <c r="K178">
        <v>4</v>
      </c>
      <c r="L178">
        <v>4</v>
      </c>
      <c r="M178">
        <v>4</v>
      </c>
      <c r="N178">
        <v>4</v>
      </c>
      <c r="O178">
        <v>5</v>
      </c>
      <c r="P178">
        <v>6</v>
      </c>
      <c r="Q178">
        <v>4</v>
      </c>
      <c r="R178">
        <v>5</v>
      </c>
      <c r="S178">
        <v>2</v>
      </c>
      <c r="T178">
        <v>3</v>
      </c>
      <c r="U178">
        <v>9</v>
      </c>
      <c r="V178">
        <v>3</v>
      </c>
      <c r="W178">
        <v>4</v>
      </c>
      <c r="X178">
        <v>3</v>
      </c>
      <c r="Y178">
        <v>5</v>
      </c>
      <c r="Z178">
        <v>43</v>
      </c>
    </row>
    <row r="179" spans="1:26" x14ac:dyDescent="0.3">
      <c r="A179">
        <v>34578</v>
      </c>
      <c r="B179">
        <v>0</v>
      </c>
      <c r="C179">
        <v>1975</v>
      </c>
      <c r="D179" s="1">
        <v>45231.849814814814</v>
      </c>
      <c r="E179" t="s">
        <v>32</v>
      </c>
      <c r="F179">
        <v>2</v>
      </c>
      <c r="G179">
        <v>3</v>
      </c>
      <c r="H179">
        <v>3</v>
      </c>
      <c r="I179">
        <v>2</v>
      </c>
      <c r="J179">
        <v>2</v>
      </c>
      <c r="K179">
        <v>4</v>
      </c>
      <c r="L179">
        <v>2</v>
      </c>
      <c r="M179">
        <v>2</v>
      </c>
      <c r="N179">
        <v>2</v>
      </c>
      <c r="O179">
        <v>3</v>
      </c>
      <c r="P179">
        <v>34</v>
      </c>
      <c r="Q179">
        <v>27</v>
      </c>
      <c r="R179">
        <v>15</v>
      </c>
      <c r="S179">
        <v>49</v>
      </c>
      <c r="T179">
        <v>32</v>
      </c>
      <c r="U179">
        <v>15</v>
      </c>
      <c r="V179">
        <v>17</v>
      </c>
      <c r="W179">
        <v>8</v>
      </c>
      <c r="X179">
        <v>8</v>
      </c>
      <c r="Y179">
        <v>12</v>
      </c>
      <c r="Z179">
        <v>23</v>
      </c>
    </row>
    <row r="180" spans="1:26" x14ac:dyDescent="0.3">
      <c r="A180">
        <v>34609</v>
      </c>
      <c r="B180">
        <v>0</v>
      </c>
      <c r="C180">
        <v>1993</v>
      </c>
      <c r="D180" s="1">
        <v>45231.990590277775</v>
      </c>
      <c r="E180" t="s">
        <v>26</v>
      </c>
      <c r="F180">
        <v>3</v>
      </c>
      <c r="G180">
        <v>3</v>
      </c>
      <c r="H180">
        <v>4</v>
      </c>
      <c r="I180">
        <v>3</v>
      </c>
      <c r="J180">
        <v>5</v>
      </c>
      <c r="K180">
        <v>4</v>
      </c>
      <c r="L180">
        <v>3</v>
      </c>
      <c r="M180">
        <v>3</v>
      </c>
      <c r="N180">
        <v>4</v>
      </c>
      <c r="O180">
        <v>3</v>
      </c>
      <c r="P180">
        <v>9</v>
      </c>
      <c r="Q180">
        <v>3</v>
      </c>
      <c r="R180">
        <v>4</v>
      </c>
      <c r="S180">
        <v>2</v>
      </c>
      <c r="T180">
        <v>1</v>
      </c>
      <c r="U180">
        <v>4</v>
      </c>
      <c r="V180">
        <v>2</v>
      </c>
      <c r="W180">
        <v>2</v>
      </c>
      <c r="X180">
        <v>3</v>
      </c>
      <c r="Y180">
        <v>2</v>
      </c>
      <c r="Z180">
        <v>56</v>
      </c>
    </row>
    <row r="181" spans="1:26" x14ac:dyDescent="0.3">
      <c r="A181">
        <v>34615</v>
      </c>
      <c r="B181">
        <v>0</v>
      </c>
      <c r="C181">
        <v>1970</v>
      </c>
      <c r="D181" s="1">
        <v>45232.25545138889</v>
      </c>
      <c r="E181" t="s">
        <v>26</v>
      </c>
      <c r="F181">
        <v>4</v>
      </c>
      <c r="G181">
        <v>2</v>
      </c>
      <c r="H181">
        <v>3</v>
      </c>
      <c r="I181">
        <v>4</v>
      </c>
      <c r="J181">
        <v>5</v>
      </c>
      <c r="K181">
        <v>4</v>
      </c>
      <c r="L181">
        <v>5</v>
      </c>
      <c r="M181">
        <v>4</v>
      </c>
      <c r="N181">
        <v>4</v>
      </c>
      <c r="O181">
        <v>3</v>
      </c>
      <c r="P181">
        <v>12</v>
      </c>
      <c r="Q181">
        <v>10</v>
      </c>
      <c r="R181">
        <v>6</v>
      </c>
      <c r="S181">
        <v>8</v>
      </c>
      <c r="T181">
        <v>8</v>
      </c>
      <c r="U181">
        <v>6</v>
      </c>
      <c r="V181">
        <v>6</v>
      </c>
      <c r="W181">
        <v>13</v>
      </c>
      <c r="X181">
        <v>4</v>
      </c>
      <c r="Y181">
        <v>4</v>
      </c>
      <c r="Z181">
        <v>61</v>
      </c>
    </row>
    <row r="182" spans="1:26" x14ac:dyDescent="0.3">
      <c r="A182">
        <v>34623</v>
      </c>
      <c r="B182">
        <v>1</v>
      </c>
      <c r="C182">
        <v>1993</v>
      </c>
      <c r="D182" s="1">
        <v>45232.328449074077</v>
      </c>
      <c r="E182" t="s">
        <v>26</v>
      </c>
      <c r="F182">
        <v>4</v>
      </c>
      <c r="G182">
        <v>4</v>
      </c>
      <c r="H182">
        <v>3</v>
      </c>
      <c r="I182">
        <v>5</v>
      </c>
      <c r="J182">
        <v>5</v>
      </c>
      <c r="K182">
        <v>5</v>
      </c>
      <c r="L182">
        <v>4</v>
      </c>
      <c r="M182">
        <v>3</v>
      </c>
      <c r="N182">
        <v>4</v>
      </c>
      <c r="O182">
        <v>4</v>
      </c>
      <c r="P182">
        <v>15</v>
      </c>
      <c r="Q182">
        <v>8</v>
      </c>
      <c r="R182">
        <v>8</v>
      </c>
      <c r="S182">
        <v>24</v>
      </c>
      <c r="T182">
        <v>6</v>
      </c>
      <c r="U182">
        <v>7</v>
      </c>
      <c r="V182">
        <v>14</v>
      </c>
      <c r="W182">
        <v>4</v>
      </c>
      <c r="X182">
        <v>9</v>
      </c>
      <c r="Y182">
        <v>12</v>
      </c>
      <c r="Z182">
        <v>44</v>
      </c>
    </row>
    <row r="183" spans="1:26" x14ac:dyDescent="0.3">
      <c r="A183">
        <v>34678</v>
      </c>
      <c r="B183">
        <v>1</v>
      </c>
      <c r="C183">
        <v>1996</v>
      </c>
      <c r="D183" s="1">
        <v>45232.501354166663</v>
      </c>
      <c r="E183" t="s">
        <v>27</v>
      </c>
      <c r="F183">
        <v>5</v>
      </c>
      <c r="G183">
        <v>4</v>
      </c>
      <c r="H183">
        <v>3</v>
      </c>
      <c r="I183">
        <v>4</v>
      </c>
      <c r="J183">
        <v>4</v>
      </c>
      <c r="K183">
        <v>2</v>
      </c>
      <c r="L183">
        <v>4</v>
      </c>
      <c r="M183">
        <v>2</v>
      </c>
      <c r="N183">
        <v>2</v>
      </c>
      <c r="O183">
        <v>4</v>
      </c>
      <c r="P183">
        <v>11</v>
      </c>
      <c r="Q183">
        <v>9</v>
      </c>
      <c r="R183">
        <v>4</v>
      </c>
      <c r="S183">
        <v>6</v>
      </c>
      <c r="T183">
        <v>4</v>
      </c>
      <c r="U183">
        <v>6</v>
      </c>
      <c r="V183">
        <v>5</v>
      </c>
      <c r="W183">
        <v>4</v>
      </c>
      <c r="X183">
        <v>5</v>
      </c>
      <c r="Y183">
        <v>8</v>
      </c>
      <c r="Z183">
        <v>63</v>
      </c>
    </row>
    <row r="184" spans="1:26" x14ac:dyDescent="0.3">
      <c r="A184">
        <v>34681</v>
      </c>
      <c r="B184">
        <v>1</v>
      </c>
      <c r="C184">
        <v>1999</v>
      </c>
      <c r="D184" s="1">
        <v>45232.520011574074</v>
      </c>
      <c r="E184" t="s">
        <v>26</v>
      </c>
      <c r="F184">
        <v>4</v>
      </c>
      <c r="G184">
        <v>5</v>
      </c>
      <c r="H184">
        <v>3</v>
      </c>
      <c r="I184">
        <v>4</v>
      </c>
      <c r="J184">
        <v>5</v>
      </c>
      <c r="K184">
        <v>2</v>
      </c>
      <c r="L184">
        <v>1</v>
      </c>
      <c r="M184">
        <v>1</v>
      </c>
      <c r="N184">
        <v>4</v>
      </c>
      <c r="O184">
        <v>3</v>
      </c>
      <c r="P184">
        <v>6</v>
      </c>
      <c r="Q184">
        <v>6</v>
      </c>
      <c r="R184">
        <v>3</v>
      </c>
      <c r="S184">
        <v>4</v>
      </c>
      <c r="T184">
        <v>5</v>
      </c>
      <c r="U184">
        <v>4</v>
      </c>
      <c r="V184">
        <v>5</v>
      </c>
      <c r="W184">
        <v>3</v>
      </c>
      <c r="X184">
        <v>4</v>
      </c>
      <c r="Y184">
        <v>3</v>
      </c>
      <c r="Z184">
        <v>78</v>
      </c>
    </row>
    <row r="185" spans="1:26" x14ac:dyDescent="0.3">
      <c r="A185">
        <v>34727</v>
      </c>
      <c r="B185">
        <v>0</v>
      </c>
      <c r="C185">
        <v>1976</v>
      </c>
      <c r="D185" s="1">
        <v>45232.849432870367</v>
      </c>
      <c r="E185" t="s">
        <v>79</v>
      </c>
      <c r="F185">
        <v>4</v>
      </c>
      <c r="G185">
        <v>5</v>
      </c>
      <c r="H185">
        <v>2</v>
      </c>
      <c r="I185">
        <v>4</v>
      </c>
      <c r="J185">
        <v>5</v>
      </c>
      <c r="K185">
        <v>4</v>
      </c>
      <c r="L185">
        <v>4</v>
      </c>
      <c r="M185">
        <v>4</v>
      </c>
      <c r="N185">
        <v>2</v>
      </c>
      <c r="O185">
        <v>4</v>
      </c>
      <c r="P185">
        <v>9</v>
      </c>
      <c r="Q185">
        <v>9</v>
      </c>
      <c r="R185">
        <v>6</v>
      </c>
      <c r="S185">
        <v>10</v>
      </c>
      <c r="T185">
        <v>5</v>
      </c>
      <c r="U185">
        <v>6</v>
      </c>
      <c r="V185">
        <v>5</v>
      </c>
      <c r="W185">
        <v>5</v>
      </c>
      <c r="X185">
        <v>9</v>
      </c>
      <c r="Y185">
        <v>4</v>
      </c>
      <c r="Z185">
        <v>66</v>
      </c>
    </row>
    <row r="186" spans="1:26" x14ac:dyDescent="0.3">
      <c r="A186">
        <v>34729</v>
      </c>
      <c r="B186">
        <v>1</v>
      </c>
      <c r="C186">
        <v>2005</v>
      </c>
      <c r="D186" s="1">
        <v>45232.859571759262</v>
      </c>
      <c r="E186" t="s">
        <v>27</v>
      </c>
      <c r="F186">
        <v>2</v>
      </c>
      <c r="G186">
        <v>2</v>
      </c>
      <c r="H186">
        <v>2</v>
      </c>
      <c r="I186">
        <v>4</v>
      </c>
      <c r="J186">
        <v>4</v>
      </c>
      <c r="K186">
        <v>4</v>
      </c>
      <c r="L186">
        <v>4</v>
      </c>
      <c r="M186">
        <v>4</v>
      </c>
      <c r="N186">
        <v>5</v>
      </c>
      <c r="O186">
        <v>2</v>
      </c>
      <c r="P186">
        <v>6</v>
      </c>
      <c r="Q186">
        <v>5</v>
      </c>
      <c r="R186">
        <v>3</v>
      </c>
      <c r="S186">
        <v>7</v>
      </c>
      <c r="T186">
        <v>5</v>
      </c>
      <c r="U186">
        <v>2</v>
      </c>
      <c r="V186">
        <v>3</v>
      </c>
      <c r="W186">
        <v>6</v>
      </c>
      <c r="X186">
        <v>5</v>
      </c>
      <c r="Y186">
        <v>10</v>
      </c>
      <c r="Z186">
        <v>69</v>
      </c>
    </row>
    <row r="187" spans="1:26" x14ac:dyDescent="0.3">
      <c r="A187">
        <v>34761</v>
      </c>
      <c r="B187">
        <v>1</v>
      </c>
      <c r="C187">
        <v>1976</v>
      </c>
      <c r="D187" s="1">
        <v>45233.452951388892</v>
      </c>
      <c r="E187" t="s">
        <v>80</v>
      </c>
      <c r="F187">
        <v>1</v>
      </c>
      <c r="G187">
        <v>1</v>
      </c>
      <c r="H187">
        <v>1</v>
      </c>
      <c r="I187">
        <v>2</v>
      </c>
      <c r="J187">
        <v>3</v>
      </c>
      <c r="K187">
        <v>2</v>
      </c>
      <c r="L187">
        <v>2</v>
      </c>
      <c r="M187">
        <v>2</v>
      </c>
      <c r="N187">
        <v>3</v>
      </c>
      <c r="O187">
        <v>3</v>
      </c>
      <c r="P187">
        <v>13</v>
      </c>
      <c r="Q187">
        <v>6</v>
      </c>
      <c r="R187">
        <v>35</v>
      </c>
      <c r="S187">
        <v>14</v>
      </c>
      <c r="T187">
        <v>8</v>
      </c>
      <c r="U187">
        <v>7</v>
      </c>
      <c r="V187">
        <v>5</v>
      </c>
      <c r="W187">
        <v>6</v>
      </c>
      <c r="X187">
        <v>8</v>
      </c>
      <c r="Y187">
        <v>5</v>
      </c>
      <c r="Z187">
        <v>6</v>
      </c>
    </row>
    <row r="188" spans="1:26" x14ac:dyDescent="0.3">
      <c r="A188">
        <v>34844</v>
      </c>
      <c r="B188">
        <v>0</v>
      </c>
      <c r="C188">
        <v>1992</v>
      </c>
      <c r="D188" s="1">
        <v>45233.987384259257</v>
      </c>
      <c r="E188" t="s">
        <v>32</v>
      </c>
      <c r="F188">
        <v>5</v>
      </c>
      <c r="G188">
        <v>5</v>
      </c>
      <c r="H188">
        <v>4</v>
      </c>
      <c r="I188">
        <v>4</v>
      </c>
      <c r="J188">
        <v>4</v>
      </c>
      <c r="K188">
        <v>4</v>
      </c>
      <c r="L188">
        <v>4</v>
      </c>
      <c r="M188">
        <v>3</v>
      </c>
      <c r="N188">
        <v>3</v>
      </c>
      <c r="O188">
        <v>4</v>
      </c>
      <c r="P188">
        <v>16</v>
      </c>
      <c r="Q188">
        <v>4</v>
      </c>
      <c r="R188">
        <v>4</v>
      </c>
      <c r="S188">
        <v>3</v>
      </c>
      <c r="T188">
        <v>4</v>
      </c>
      <c r="U188">
        <v>2</v>
      </c>
      <c r="V188">
        <v>3</v>
      </c>
      <c r="W188">
        <v>3</v>
      </c>
      <c r="X188">
        <v>3</v>
      </c>
      <c r="Y188">
        <v>3</v>
      </c>
      <c r="Z188">
        <v>49</v>
      </c>
    </row>
    <row r="189" spans="1:26" x14ac:dyDescent="0.3">
      <c r="A189">
        <v>31614</v>
      </c>
      <c r="B189">
        <v>1</v>
      </c>
      <c r="C189">
        <v>1985</v>
      </c>
      <c r="D189" s="1">
        <v>45234.452418981484</v>
      </c>
      <c r="E189" t="s">
        <v>32</v>
      </c>
      <c r="F189">
        <v>2</v>
      </c>
      <c r="G189">
        <v>2</v>
      </c>
      <c r="H189">
        <v>2</v>
      </c>
      <c r="I189">
        <v>3</v>
      </c>
      <c r="J189">
        <v>3</v>
      </c>
      <c r="K189">
        <v>3</v>
      </c>
      <c r="L189">
        <v>3</v>
      </c>
      <c r="M189">
        <v>2</v>
      </c>
      <c r="N189">
        <v>2</v>
      </c>
      <c r="O189">
        <v>3</v>
      </c>
      <c r="P189">
        <v>4</v>
      </c>
      <c r="Q189">
        <v>3</v>
      </c>
      <c r="R189">
        <v>2</v>
      </c>
      <c r="S189">
        <v>4</v>
      </c>
      <c r="T189">
        <v>5</v>
      </c>
      <c r="U189">
        <v>3</v>
      </c>
      <c r="V189">
        <v>13</v>
      </c>
      <c r="W189">
        <v>6</v>
      </c>
      <c r="X189">
        <v>4</v>
      </c>
      <c r="Y189">
        <v>3</v>
      </c>
      <c r="Z189">
        <v>21</v>
      </c>
    </row>
    <row r="190" spans="1:26" x14ac:dyDescent="0.3">
      <c r="A190">
        <v>31511</v>
      </c>
      <c r="B190">
        <v>0</v>
      </c>
      <c r="C190">
        <v>1989</v>
      </c>
      <c r="D190" s="1">
        <v>45234.473587962966</v>
      </c>
      <c r="E190" t="s">
        <v>32</v>
      </c>
      <c r="F190">
        <v>4</v>
      </c>
      <c r="G190">
        <v>4</v>
      </c>
      <c r="H190">
        <v>4</v>
      </c>
      <c r="I190">
        <v>3</v>
      </c>
      <c r="J190">
        <v>5</v>
      </c>
      <c r="K190">
        <v>5</v>
      </c>
      <c r="L190">
        <v>5</v>
      </c>
      <c r="M190">
        <v>5</v>
      </c>
      <c r="N190">
        <v>5</v>
      </c>
      <c r="O190">
        <v>3</v>
      </c>
      <c r="P190">
        <v>6</v>
      </c>
      <c r="Q190">
        <v>3</v>
      </c>
      <c r="R190">
        <v>3</v>
      </c>
      <c r="S190">
        <v>2</v>
      </c>
      <c r="T190">
        <v>4</v>
      </c>
      <c r="U190">
        <v>2</v>
      </c>
      <c r="V190">
        <v>2</v>
      </c>
      <c r="W190">
        <v>2</v>
      </c>
      <c r="X190">
        <v>3</v>
      </c>
      <c r="Y190">
        <v>5</v>
      </c>
      <c r="Z190">
        <v>46</v>
      </c>
    </row>
    <row r="191" spans="1:26" x14ac:dyDescent="0.3">
      <c r="A191">
        <v>34933</v>
      </c>
      <c r="B191">
        <v>0</v>
      </c>
      <c r="C191">
        <v>1974</v>
      </c>
      <c r="D191" s="1">
        <v>45234.62636574074</v>
      </c>
      <c r="E191" t="s">
        <v>81</v>
      </c>
      <c r="F191">
        <v>5</v>
      </c>
      <c r="G191">
        <v>5</v>
      </c>
      <c r="H191">
        <v>5</v>
      </c>
      <c r="I191">
        <v>4</v>
      </c>
      <c r="J191">
        <v>5</v>
      </c>
      <c r="K191">
        <v>4</v>
      </c>
      <c r="L191">
        <v>4</v>
      </c>
      <c r="M191">
        <v>4</v>
      </c>
      <c r="N191">
        <v>3</v>
      </c>
      <c r="O191">
        <v>4</v>
      </c>
      <c r="P191">
        <v>5</v>
      </c>
      <c r="Q191">
        <v>4</v>
      </c>
      <c r="R191">
        <v>3</v>
      </c>
      <c r="S191">
        <v>2</v>
      </c>
      <c r="T191">
        <v>3</v>
      </c>
      <c r="U191">
        <v>4</v>
      </c>
      <c r="V191">
        <v>5</v>
      </c>
      <c r="W191">
        <v>3</v>
      </c>
      <c r="X191">
        <v>5</v>
      </c>
      <c r="Y191">
        <v>6</v>
      </c>
      <c r="Z191">
        <v>31</v>
      </c>
    </row>
    <row r="192" spans="1:26" x14ac:dyDescent="0.3">
      <c r="A192">
        <v>34942</v>
      </c>
      <c r="B192">
        <v>0</v>
      </c>
      <c r="C192">
        <v>1982</v>
      </c>
      <c r="D192" s="1">
        <v>45234.659641203703</v>
      </c>
      <c r="E192" t="s">
        <v>27</v>
      </c>
      <c r="F192">
        <v>3</v>
      </c>
      <c r="G192">
        <v>4</v>
      </c>
      <c r="H192">
        <v>3</v>
      </c>
      <c r="I192">
        <v>3</v>
      </c>
      <c r="J192">
        <v>3</v>
      </c>
      <c r="K192">
        <v>4</v>
      </c>
      <c r="L192">
        <v>3</v>
      </c>
      <c r="M192">
        <v>3</v>
      </c>
      <c r="N192">
        <v>2</v>
      </c>
      <c r="O192">
        <v>2</v>
      </c>
      <c r="P192">
        <v>3</v>
      </c>
      <c r="Q192">
        <v>4</v>
      </c>
      <c r="R192">
        <v>3</v>
      </c>
      <c r="S192">
        <v>3</v>
      </c>
      <c r="T192">
        <v>4</v>
      </c>
      <c r="U192">
        <v>4</v>
      </c>
      <c r="V192">
        <v>3</v>
      </c>
      <c r="W192">
        <v>2</v>
      </c>
      <c r="X192">
        <v>4</v>
      </c>
      <c r="Y192">
        <v>4</v>
      </c>
      <c r="Z192">
        <v>47</v>
      </c>
    </row>
    <row r="193" spans="1:26" x14ac:dyDescent="0.3">
      <c r="A193">
        <v>34955</v>
      </c>
      <c r="B193">
        <v>0</v>
      </c>
      <c r="C193">
        <v>1949</v>
      </c>
      <c r="D193" s="1">
        <v>45234.789317129631</v>
      </c>
      <c r="E193" t="s">
        <v>28</v>
      </c>
      <c r="F193">
        <v>3</v>
      </c>
      <c r="G193">
        <v>2</v>
      </c>
      <c r="H193">
        <v>3</v>
      </c>
      <c r="I193">
        <v>3</v>
      </c>
      <c r="J193">
        <v>3</v>
      </c>
      <c r="K193">
        <v>2</v>
      </c>
      <c r="L193">
        <v>2</v>
      </c>
      <c r="M193">
        <v>1</v>
      </c>
      <c r="N193">
        <v>1</v>
      </c>
      <c r="O193">
        <v>3</v>
      </c>
      <c r="P193">
        <v>10</v>
      </c>
      <c r="Q193">
        <v>11</v>
      </c>
      <c r="R193">
        <v>6</v>
      </c>
      <c r="S193">
        <v>7</v>
      </c>
      <c r="T193">
        <v>14</v>
      </c>
      <c r="U193">
        <v>5</v>
      </c>
      <c r="V193">
        <v>4</v>
      </c>
      <c r="W193">
        <v>5</v>
      </c>
      <c r="X193">
        <v>4</v>
      </c>
      <c r="Y193">
        <v>21</v>
      </c>
      <c r="Z193">
        <v>17</v>
      </c>
    </row>
    <row r="194" spans="1:26" x14ac:dyDescent="0.3">
      <c r="A194">
        <v>35039</v>
      </c>
      <c r="B194">
        <v>1</v>
      </c>
      <c r="C194">
        <v>2001</v>
      </c>
      <c r="D194" s="1">
        <v>45235.727025462962</v>
      </c>
      <c r="E194" t="s">
        <v>71</v>
      </c>
      <c r="F194">
        <v>4</v>
      </c>
      <c r="G194">
        <v>4</v>
      </c>
      <c r="H194">
        <v>3</v>
      </c>
      <c r="I194">
        <v>3</v>
      </c>
      <c r="J194">
        <v>4</v>
      </c>
      <c r="K194">
        <v>4</v>
      </c>
      <c r="L194">
        <v>5</v>
      </c>
      <c r="M194">
        <v>5</v>
      </c>
      <c r="N194">
        <v>3</v>
      </c>
      <c r="O194">
        <v>3</v>
      </c>
      <c r="P194">
        <v>7</v>
      </c>
      <c r="Q194">
        <v>9</v>
      </c>
      <c r="R194">
        <v>5</v>
      </c>
      <c r="S194">
        <v>3</v>
      </c>
      <c r="T194">
        <v>4</v>
      </c>
      <c r="U194">
        <v>5</v>
      </c>
      <c r="V194">
        <v>5</v>
      </c>
      <c r="W194">
        <v>3</v>
      </c>
      <c r="X194">
        <v>6</v>
      </c>
      <c r="Y194">
        <v>6</v>
      </c>
      <c r="Z194">
        <v>64</v>
      </c>
    </row>
    <row r="195" spans="1:26" x14ac:dyDescent="0.3">
      <c r="A195">
        <v>31344</v>
      </c>
      <c r="B195">
        <v>1</v>
      </c>
      <c r="C195">
        <v>1995</v>
      </c>
      <c r="D195" s="1">
        <v>45235.737962962965</v>
      </c>
      <c r="E195" t="s">
        <v>82</v>
      </c>
      <c r="F195">
        <v>3</v>
      </c>
      <c r="G195">
        <v>3</v>
      </c>
      <c r="H195">
        <v>3</v>
      </c>
      <c r="I195">
        <v>3</v>
      </c>
      <c r="J195">
        <v>3</v>
      </c>
      <c r="K195">
        <v>3</v>
      </c>
      <c r="L195">
        <v>3</v>
      </c>
      <c r="M195">
        <v>3</v>
      </c>
      <c r="N195">
        <v>3</v>
      </c>
      <c r="O195">
        <v>3</v>
      </c>
      <c r="P195">
        <v>9</v>
      </c>
      <c r="Q195">
        <v>2</v>
      </c>
      <c r="R195">
        <v>1</v>
      </c>
      <c r="S195">
        <v>1</v>
      </c>
      <c r="T195">
        <v>2</v>
      </c>
      <c r="U195">
        <v>2</v>
      </c>
      <c r="V195">
        <v>1</v>
      </c>
      <c r="W195">
        <v>2</v>
      </c>
      <c r="X195">
        <v>1</v>
      </c>
      <c r="Y195">
        <v>1</v>
      </c>
      <c r="Z195">
        <v>42</v>
      </c>
    </row>
    <row r="196" spans="1:26" x14ac:dyDescent="0.3">
      <c r="A196">
        <v>35057</v>
      </c>
      <c r="B196">
        <v>0</v>
      </c>
      <c r="C196">
        <v>1980</v>
      </c>
      <c r="D196" s="1">
        <v>45235.820115740738</v>
      </c>
      <c r="E196" t="s">
        <v>26</v>
      </c>
      <c r="F196">
        <v>2</v>
      </c>
      <c r="G196">
        <v>4</v>
      </c>
      <c r="H196">
        <v>4</v>
      </c>
      <c r="I196">
        <v>4</v>
      </c>
      <c r="J196">
        <v>4</v>
      </c>
      <c r="K196">
        <v>4</v>
      </c>
      <c r="L196">
        <v>4</v>
      </c>
      <c r="M196">
        <v>4</v>
      </c>
      <c r="N196">
        <v>4</v>
      </c>
      <c r="O196">
        <v>5</v>
      </c>
      <c r="P196">
        <v>29</v>
      </c>
      <c r="Q196">
        <v>4</v>
      </c>
      <c r="R196">
        <v>3</v>
      </c>
      <c r="S196">
        <v>4</v>
      </c>
      <c r="T196">
        <v>3</v>
      </c>
      <c r="U196">
        <v>1</v>
      </c>
      <c r="V196">
        <v>2</v>
      </c>
      <c r="W196">
        <v>9</v>
      </c>
      <c r="X196">
        <v>2</v>
      </c>
      <c r="Y196">
        <v>6</v>
      </c>
      <c r="Z196">
        <v>54</v>
      </c>
    </row>
    <row r="197" spans="1:26" x14ac:dyDescent="0.3">
      <c r="A197">
        <v>35056</v>
      </c>
      <c r="B197">
        <v>1</v>
      </c>
      <c r="C197">
        <v>1996</v>
      </c>
      <c r="D197" s="1">
        <v>45235.820196759261</v>
      </c>
      <c r="E197" t="s">
        <v>83</v>
      </c>
      <c r="F197">
        <v>3</v>
      </c>
      <c r="G197">
        <v>2</v>
      </c>
      <c r="H197">
        <v>3</v>
      </c>
      <c r="I197">
        <v>4</v>
      </c>
      <c r="J197">
        <v>4</v>
      </c>
      <c r="K197">
        <v>5</v>
      </c>
      <c r="L197">
        <v>4</v>
      </c>
      <c r="M197">
        <v>4</v>
      </c>
      <c r="N197">
        <v>5</v>
      </c>
      <c r="O197">
        <v>4</v>
      </c>
      <c r="P197">
        <v>24</v>
      </c>
      <c r="Q197">
        <v>32</v>
      </c>
      <c r="R197">
        <v>4</v>
      </c>
      <c r="S197">
        <v>5</v>
      </c>
      <c r="T197">
        <v>17</v>
      </c>
      <c r="U197">
        <v>13</v>
      </c>
      <c r="V197">
        <v>11</v>
      </c>
      <c r="W197">
        <v>55</v>
      </c>
      <c r="X197">
        <v>27</v>
      </c>
      <c r="Y197">
        <v>4</v>
      </c>
      <c r="Z197">
        <v>64</v>
      </c>
    </row>
    <row r="198" spans="1:26" x14ac:dyDescent="0.3">
      <c r="A198">
        <v>35058</v>
      </c>
      <c r="B198">
        <v>0</v>
      </c>
      <c r="C198">
        <v>1980</v>
      </c>
      <c r="D198" s="1">
        <v>45235.822511574072</v>
      </c>
      <c r="E198" t="s">
        <v>26</v>
      </c>
      <c r="F198">
        <v>5</v>
      </c>
      <c r="G198">
        <v>4</v>
      </c>
      <c r="H198">
        <v>2</v>
      </c>
      <c r="I198">
        <v>1</v>
      </c>
      <c r="J198">
        <v>5</v>
      </c>
      <c r="K198">
        <v>4</v>
      </c>
      <c r="L198">
        <v>3</v>
      </c>
      <c r="M198">
        <v>1</v>
      </c>
      <c r="N198">
        <v>5</v>
      </c>
      <c r="O198">
        <v>3</v>
      </c>
      <c r="P198">
        <v>4</v>
      </c>
      <c r="Q198">
        <v>3</v>
      </c>
      <c r="R198">
        <v>3</v>
      </c>
      <c r="S198">
        <v>4</v>
      </c>
      <c r="T198">
        <v>2</v>
      </c>
      <c r="U198">
        <v>4</v>
      </c>
      <c r="V198">
        <v>4</v>
      </c>
      <c r="W198">
        <v>6</v>
      </c>
      <c r="X198">
        <v>3</v>
      </c>
      <c r="Y198">
        <v>3</v>
      </c>
      <c r="Z198">
        <v>81</v>
      </c>
    </row>
    <row r="199" spans="1:26" x14ac:dyDescent="0.3">
      <c r="A199">
        <v>35153</v>
      </c>
      <c r="B199">
        <v>0</v>
      </c>
      <c r="C199">
        <v>1977</v>
      </c>
      <c r="D199" s="1">
        <v>45236.645509259259</v>
      </c>
      <c r="E199" t="s">
        <v>84</v>
      </c>
      <c r="F199">
        <v>3</v>
      </c>
      <c r="G199">
        <v>4</v>
      </c>
      <c r="H199">
        <v>5</v>
      </c>
      <c r="I199">
        <v>4</v>
      </c>
      <c r="J199">
        <v>5</v>
      </c>
      <c r="K199">
        <v>5</v>
      </c>
      <c r="L199">
        <v>3</v>
      </c>
      <c r="M199">
        <v>1</v>
      </c>
      <c r="N199">
        <v>3</v>
      </c>
      <c r="O199">
        <v>4</v>
      </c>
      <c r="P199">
        <v>6</v>
      </c>
      <c r="Q199">
        <v>6</v>
      </c>
      <c r="R199">
        <v>5</v>
      </c>
      <c r="S199">
        <v>3</v>
      </c>
      <c r="T199">
        <v>4</v>
      </c>
      <c r="U199">
        <v>5</v>
      </c>
      <c r="V199">
        <v>7</v>
      </c>
      <c r="W199">
        <v>9</v>
      </c>
      <c r="X199">
        <v>4</v>
      </c>
      <c r="Y199">
        <v>5</v>
      </c>
      <c r="Z199">
        <v>68</v>
      </c>
    </row>
    <row r="200" spans="1:26" x14ac:dyDescent="0.3">
      <c r="A200">
        <v>35232</v>
      </c>
      <c r="B200">
        <v>0</v>
      </c>
      <c r="C200">
        <v>1975</v>
      </c>
      <c r="D200" s="1">
        <v>45237.412037037036</v>
      </c>
      <c r="E200" t="s">
        <v>26</v>
      </c>
      <c r="F200">
        <v>4</v>
      </c>
      <c r="G200">
        <v>3</v>
      </c>
      <c r="H200">
        <v>3</v>
      </c>
      <c r="I200">
        <v>4</v>
      </c>
      <c r="J200">
        <v>5</v>
      </c>
      <c r="K200">
        <v>3</v>
      </c>
      <c r="L200">
        <v>3</v>
      </c>
      <c r="M200">
        <v>1</v>
      </c>
      <c r="N200">
        <v>2</v>
      </c>
      <c r="O200">
        <v>3</v>
      </c>
      <c r="P200">
        <v>10</v>
      </c>
      <c r="Q200">
        <v>7</v>
      </c>
      <c r="R200">
        <v>5</v>
      </c>
      <c r="S200">
        <v>5</v>
      </c>
      <c r="T200">
        <v>4</v>
      </c>
      <c r="U200">
        <v>6</v>
      </c>
      <c r="V200">
        <v>4</v>
      </c>
      <c r="W200">
        <v>6</v>
      </c>
      <c r="X200">
        <v>5</v>
      </c>
      <c r="Y200">
        <v>5</v>
      </c>
      <c r="Z200">
        <v>59</v>
      </c>
    </row>
    <row r="201" spans="1:26" x14ac:dyDescent="0.3">
      <c r="A201">
        <v>35233</v>
      </c>
      <c r="B201">
        <v>0</v>
      </c>
      <c r="C201">
        <v>2001</v>
      </c>
      <c r="D201" s="1">
        <v>45237.413483796299</v>
      </c>
      <c r="E201" t="s">
        <v>27</v>
      </c>
      <c r="F201">
        <v>4</v>
      </c>
      <c r="G201">
        <v>5</v>
      </c>
      <c r="H201">
        <v>3</v>
      </c>
      <c r="I201">
        <v>2</v>
      </c>
      <c r="J201">
        <v>5</v>
      </c>
      <c r="K201">
        <v>5</v>
      </c>
      <c r="L201">
        <v>5</v>
      </c>
      <c r="M201">
        <v>5</v>
      </c>
      <c r="N201">
        <v>5</v>
      </c>
      <c r="O201">
        <v>3</v>
      </c>
      <c r="P201">
        <v>5</v>
      </c>
      <c r="Q201">
        <v>4</v>
      </c>
      <c r="R201">
        <v>6</v>
      </c>
      <c r="S201">
        <v>4</v>
      </c>
      <c r="T201">
        <v>2</v>
      </c>
      <c r="U201">
        <v>3</v>
      </c>
      <c r="V201">
        <v>7</v>
      </c>
      <c r="W201">
        <v>1</v>
      </c>
      <c r="X201">
        <v>2</v>
      </c>
      <c r="Y201">
        <v>4</v>
      </c>
      <c r="Z201">
        <v>65</v>
      </c>
    </row>
    <row r="202" spans="1:26" x14ac:dyDescent="0.3">
      <c r="A202">
        <v>35490</v>
      </c>
      <c r="B202">
        <v>0</v>
      </c>
      <c r="C202">
        <v>1990</v>
      </c>
      <c r="D202" s="1">
        <v>45239.440821759257</v>
      </c>
      <c r="E202" t="s">
        <v>85</v>
      </c>
      <c r="F202">
        <v>3</v>
      </c>
      <c r="G202">
        <v>2</v>
      </c>
      <c r="H202">
        <v>3</v>
      </c>
      <c r="I202">
        <v>2</v>
      </c>
      <c r="J202">
        <v>5</v>
      </c>
      <c r="K202">
        <v>4</v>
      </c>
      <c r="L202">
        <v>2</v>
      </c>
      <c r="M202">
        <v>1</v>
      </c>
      <c r="N202">
        <v>3</v>
      </c>
      <c r="O202">
        <v>3</v>
      </c>
      <c r="P202">
        <v>4</v>
      </c>
      <c r="Q202">
        <v>7</v>
      </c>
      <c r="R202">
        <v>4</v>
      </c>
      <c r="S202">
        <v>7</v>
      </c>
      <c r="T202">
        <v>4</v>
      </c>
      <c r="U202">
        <v>6</v>
      </c>
      <c r="V202">
        <v>4</v>
      </c>
      <c r="W202">
        <v>5</v>
      </c>
      <c r="X202">
        <v>7</v>
      </c>
      <c r="Y202">
        <v>6</v>
      </c>
      <c r="Z202">
        <v>48</v>
      </c>
    </row>
    <row r="203" spans="1:26" x14ac:dyDescent="0.3">
      <c r="A203">
        <v>35509</v>
      </c>
      <c r="B203">
        <v>0</v>
      </c>
      <c r="C203">
        <v>1974</v>
      </c>
      <c r="D203" s="1">
        <v>45240.381944444445</v>
      </c>
      <c r="E203" t="s">
        <v>86</v>
      </c>
      <c r="F203">
        <v>5</v>
      </c>
      <c r="G203">
        <v>5</v>
      </c>
      <c r="H203">
        <v>5</v>
      </c>
      <c r="I203">
        <v>4</v>
      </c>
      <c r="J203">
        <v>4</v>
      </c>
      <c r="K203">
        <v>4</v>
      </c>
      <c r="L203">
        <v>5</v>
      </c>
      <c r="M203">
        <v>5</v>
      </c>
      <c r="N203">
        <v>2</v>
      </c>
      <c r="O203">
        <v>5</v>
      </c>
      <c r="P203">
        <v>6</v>
      </c>
      <c r="Q203">
        <v>15</v>
      </c>
      <c r="R203">
        <v>3</v>
      </c>
      <c r="S203">
        <v>5</v>
      </c>
      <c r="T203">
        <v>1</v>
      </c>
      <c r="U203">
        <v>5</v>
      </c>
      <c r="V203">
        <v>3</v>
      </c>
      <c r="W203">
        <v>1</v>
      </c>
      <c r="X203">
        <v>9</v>
      </c>
      <c r="Y203">
        <v>4</v>
      </c>
      <c r="Z203">
        <v>37</v>
      </c>
    </row>
    <row r="204" spans="1:26" x14ac:dyDescent="0.3">
      <c r="A204">
        <v>35510</v>
      </c>
      <c r="B204">
        <v>0</v>
      </c>
      <c r="C204">
        <v>1977</v>
      </c>
      <c r="D204" s="1">
        <v>45240.383252314816</v>
      </c>
      <c r="E204" t="s">
        <v>26</v>
      </c>
      <c r="F204">
        <v>4</v>
      </c>
      <c r="G204">
        <v>4</v>
      </c>
      <c r="H204">
        <v>5</v>
      </c>
      <c r="I204">
        <v>3</v>
      </c>
      <c r="J204">
        <v>4</v>
      </c>
      <c r="K204">
        <v>4</v>
      </c>
      <c r="L204">
        <v>5</v>
      </c>
      <c r="M204">
        <v>4</v>
      </c>
      <c r="N204">
        <v>2</v>
      </c>
      <c r="O204">
        <v>5</v>
      </c>
      <c r="P204">
        <v>34</v>
      </c>
      <c r="Q204">
        <v>14</v>
      </c>
      <c r="R204">
        <v>5</v>
      </c>
      <c r="S204">
        <v>6</v>
      </c>
      <c r="T204">
        <v>4</v>
      </c>
      <c r="U204">
        <v>8</v>
      </c>
      <c r="V204">
        <v>14</v>
      </c>
      <c r="W204">
        <v>13</v>
      </c>
      <c r="X204">
        <v>17</v>
      </c>
      <c r="Y204">
        <v>3</v>
      </c>
      <c r="Z204">
        <v>57</v>
      </c>
    </row>
    <row r="205" spans="1:26" x14ac:dyDescent="0.3">
      <c r="A205">
        <v>35513</v>
      </c>
      <c r="B205">
        <v>0</v>
      </c>
      <c r="C205">
        <v>1972</v>
      </c>
      <c r="D205" s="1">
        <v>45240.397013888891</v>
      </c>
      <c r="E205" t="s">
        <v>27</v>
      </c>
      <c r="F205">
        <v>5</v>
      </c>
      <c r="G205">
        <v>5</v>
      </c>
      <c r="H205">
        <v>4</v>
      </c>
      <c r="I205">
        <v>4</v>
      </c>
      <c r="J205">
        <v>5</v>
      </c>
      <c r="K205">
        <v>5</v>
      </c>
      <c r="L205">
        <v>5</v>
      </c>
      <c r="M205">
        <v>5</v>
      </c>
      <c r="N205">
        <v>4</v>
      </c>
      <c r="O205">
        <v>5</v>
      </c>
      <c r="P205">
        <v>5</v>
      </c>
      <c r="Q205">
        <v>4</v>
      </c>
      <c r="R205">
        <v>6</v>
      </c>
      <c r="S205">
        <v>3</v>
      </c>
      <c r="T205">
        <v>3</v>
      </c>
      <c r="U205">
        <v>6</v>
      </c>
      <c r="V205">
        <v>3</v>
      </c>
      <c r="W205">
        <v>4</v>
      </c>
      <c r="X205">
        <v>4</v>
      </c>
      <c r="Y205">
        <v>3</v>
      </c>
      <c r="Z205">
        <v>5</v>
      </c>
    </row>
    <row r="206" spans="1:26" x14ac:dyDescent="0.3">
      <c r="A206">
        <v>35512</v>
      </c>
      <c r="B206">
        <v>0</v>
      </c>
      <c r="C206">
        <v>1981</v>
      </c>
      <c r="D206" s="1">
        <v>45240.397673611114</v>
      </c>
      <c r="E206" t="s">
        <v>87</v>
      </c>
      <c r="F206">
        <v>2</v>
      </c>
      <c r="G206">
        <v>2</v>
      </c>
      <c r="H206">
        <v>3</v>
      </c>
      <c r="I206">
        <v>3</v>
      </c>
      <c r="J206">
        <v>5</v>
      </c>
      <c r="K206">
        <v>2</v>
      </c>
      <c r="L206">
        <v>4</v>
      </c>
      <c r="M206">
        <v>3</v>
      </c>
      <c r="N206">
        <v>2</v>
      </c>
      <c r="O206">
        <v>3</v>
      </c>
      <c r="P206">
        <v>13</v>
      </c>
      <c r="Q206">
        <v>9</v>
      </c>
      <c r="R206">
        <v>5</v>
      </c>
      <c r="S206">
        <v>5</v>
      </c>
      <c r="T206">
        <v>15</v>
      </c>
      <c r="U206">
        <v>10</v>
      </c>
      <c r="V206">
        <v>6</v>
      </c>
      <c r="W206">
        <v>8</v>
      </c>
      <c r="X206">
        <v>8</v>
      </c>
      <c r="Y206">
        <v>8</v>
      </c>
      <c r="Z206">
        <v>48</v>
      </c>
    </row>
    <row r="207" spans="1:26" x14ac:dyDescent="0.3">
      <c r="A207">
        <v>35540</v>
      </c>
      <c r="B207">
        <v>0</v>
      </c>
      <c r="C207">
        <v>2004</v>
      </c>
      <c r="D207" s="1">
        <v>45240.568391203706</v>
      </c>
      <c r="E207" t="s">
        <v>88</v>
      </c>
      <c r="F207">
        <v>5</v>
      </c>
      <c r="G207">
        <v>3</v>
      </c>
      <c r="H207">
        <v>4</v>
      </c>
      <c r="I207">
        <v>1</v>
      </c>
      <c r="J207">
        <v>5</v>
      </c>
      <c r="K207">
        <v>4</v>
      </c>
      <c r="L207">
        <v>5</v>
      </c>
      <c r="M207">
        <v>1</v>
      </c>
      <c r="N207">
        <v>2</v>
      </c>
      <c r="O207">
        <v>3</v>
      </c>
      <c r="P207">
        <v>6</v>
      </c>
      <c r="Q207">
        <v>4</v>
      </c>
      <c r="R207">
        <v>5</v>
      </c>
      <c r="S207">
        <v>5</v>
      </c>
      <c r="T207">
        <v>3</v>
      </c>
      <c r="U207">
        <v>2</v>
      </c>
      <c r="V207">
        <v>3</v>
      </c>
      <c r="W207">
        <v>2</v>
      </c>
      <c r="X207">
        <v>5</v>
      </c>
      <c r="Y207">
        <v>2</v>
      </c>
      <c r="Z207">
        <v>76</v>
      </c>
    </row>
    <row r="208" spans="1:26" x14ac:dyDescent="0.3">
      <c r="A208">
        <v>35541</v>
      </c>
      <c r="B208">
        <v>0</v>
      </c>
      <c r="C208">
        <v>2007</v>
      </c>
      <c r="D208" s="1">
        <v>45240.577060185184</v>
      </c>
      <c r="E208" t="s">
        <v>27</v>
      </c>
      <c r="F208">
        <v>1</v>
      </c>
      <c r="G208">
        <v>1</v>
      </c>
      <c r="H208">
        <v>1</v>
      </c>
      <c r="I208">
        <v>1</v>
      </c>
      <c r="J208">
        <v>3</v>
      </c>
      <c r="K208">
        <v>3</v>
      </c>
      <c r="L208">
        <v>3</v>
      </c>
      <c r="M208">
        <v>3</v>
      </c>
      <c r="N208">
        <v>3</v>
      </c>
      <c r="O208">
        <v>3</v>
      </c>
      <c r="P208">
        <v>4</v>
      </c>
      <c r="Q208">
        <v>1</v>
      </c>
      <c r="R208">
        <v>1</v>
      </c>
      <c r="S208">
        <v>2</v>
      </c>
      <c r="T208">
        <v>2</v>
      </c>
      <c r="U208">
        <v>1</v>
      </c>
      <c r="V208">
        <v>1</v>
      </c>
      <c r="W208">
        <v>2</v>
      </c>
      <c r="X208">
        <v>1</v>
      </c>
      <c r="Y208">
        <v>1</v>
      </c>
      <c r="Z208">
        <v>28</v>
      </c>
    </row>
    <row r="209" spans="1:27" x14ac:dyDescent="0.3">
      <c r="A209">
        <v>35547</v>
      </c>
      <c r="B209">
        <v>0</v>
      </c>
      <c r="C209">
        <v>1985</v>
      </c>
      <c r="D209" s="1">
        <v>45240.694537037038</v>
      </c>
      <c r="E209" t="s">
        <v>89</v>
      </c>
      <c r="F209">
        <v>3</v>
      </c>
      <c r="G209">
        <v>3</v>
      </c>
      <c r="H209">
        <v>3</v>
      </c>
      <c r="I209">
        <v>2</v>
      </c>
      <c r="J209">
        <v>2</v>
      </c>
      <c r="K209">
        <v>5</v>
      </c>
      <c r="L209">
        <v>4</v>
      </c>
      <c r="M209">
        <v>4</v>
      </c>
      <c r="N209">
        <v>2</v>
      </c>
      <c r="O209">
        <v>4</v>
      </c>
      <c r="P209">
        <v>29</v>
      </c>
      <c r="Q209">
        <v>3</v>
      </c>
      <c r="R209">
        <v>11</v>
      </c>
      <c r="S209">
        <v>4</v>
      </c>
      <c r="T209">
        <v>12</v>
      </c>
      <c r="U209">
        <v>12</v>
      </c>
      <c r="V209">
        <v>10</v>
      </c>
      <c r="W209">
        <v>5</v>
      </c>
      <c r="X209">
        <v>12</v>
      </c>
      <c r="Y209">
        <v>7</v>
      </c>
      <c r="Z209">
        <v>71</v>
      </c>
    </row>
    <row r="210" spans="1:27" x14ac:dyDescent="0.3">
      <c r="A210">
        <v>35550</v>
      </c>
      <c r="B210">
        <v>0</v>
      </c>
      <c r="C210">
        <v>1984</v>
      </c>
      <c r="D210" s="1">
        <v>45240.832858796297</v>
      </c>
      <c r="E210" t="s">
        <v>71</v>
      </c>
      <c r="F210">
        <v>3</v>
      </c>
      <c r="G210">
        <v>3</v>
      </c>
      <c r="H210">
        <v>3</v>
      </c>
      <c r="I210">
        <v>2</v>
      </c>
      <c r="J210">
        <v>4</v>
      </c>
      <c r="K210">
        <v>4</v>
      </c>
      <c r="L210">
        <v>4</v>
      </c>
      <c r="M210">
        <v>4</v>
      </c>
      <c r="N210">
        <v>2</v>
      </c>
      <c r="O210">
        <v>3</v>
      </c>
      <c r="P210">
        <v>13</v>
      </c>
      <c r="Q210">
        <v>5</v>
      </c>
      <c r="R210">
        <v>5</v>
      </c>
      <c r="S210">
        <v>8</v>
      </c>
      <c r="T210">
        <v>8</v>
      </c>
      <c r="U210">
        <v>5</v>
      </c>
      <c r="V210">
        <v>7</v>
      </c>
      <c r="W210">
        <v>5</v>
      </c>
      <c r="X210">
        <v>5</v>
      </c>
      <c r="Y210">
        <v>3</v>
      </c>
      <c r="Z210">
        <v>50</v>
      </c>
    </row>
    <row r="212" spans="1:27" x14ac:dyDescent="0.3">
      <c r="A212" t="s">
        <v>0</v>
      </c>
      <c r="B212" t="s">
        <v>1</v>
      </c>
      <c r="C212" t="s">
        <v>2</v>
      </c>
      <c r="D212" t="s">
        <v>90</v>
      </c>
      <c r="E212" t="s">
        <v>91</v>
      </c>
      <c r="F212" t="s">
        <v>92</v>
      </c>
      <c r="G212" t="s">
        <v>93</v>
      </c>
      <c r="H212" t="s">
        <v>94</v>
      </c>
      <c r="I212" t="s">
        <v>95</v>
      </c>
      <c r="J212" t="s">
        <v>96</v>
      </c>
      <c r="K212" t="s">
        <v>97</v>
      </c>
      <c r="L212" t="s">
        <v>98</v>
      </c>
      <c r="M212" t="s">
        <v>99</v>
      </c>
      <c r="N212" t="s">
        <v>100</v>
      </c>
      <c r="O212" t="s">
        <v>101</v>
      </c>
      <c r="P212" t="s">
        <v>102</v>
      </c>
      <c r="Q212" t="s">
        <v>103</v>
      </c>
      <c r="R212" t="s">
        <v>104</v>
      </c>
      <c r="S212" t="s">
        <v>105</v>
      </c>
      <c r="T212" t="s">
        <v>106</v>
      </c>
      <c r="U212" t="s">
        <v>107</v>
      </c>
      <c r="V212" t="s">
        <v>108</v>
      </c>
      <c r="W212" t="s">
        <v>109</v>
      </c>
      <c r="X212" t="s">
        <v>110</v>
      </c>
      <c r="Y212" t="s">
        <v>111</v>
      </c>
      <c r="Z212" t="s">
        <v>112</v>
      </c>
      <c r="AA212" t="s">
        <v>113</v>
      </c>
    </row>
    <row r="213" spans="1:27" x14ac:dyDescent="0.3">
      <c r="A213">
        <v>30170</v>
      </c>
      <c r="B213">
        <v>0</v>
      </c>
      <c r="C213">
        <v>1972</v>
      </c>
      <c r="D213" s="1">
        <v>45223.388877314814</v>
      </c>
      <c r="E213" s="1">
        <v>45231.329259259262</v>
      </c>
      <c r="F213" t="s">
        <v>29</v>
      </c>
      <c r="G213" t="s">
        <v>27</v>
      </c>
      <c r="H213">
        <v>5</v>
      </c>
      <c r="I213">
        <v>5</v>
      </c>
      <c r="J213">
        <v>5</v>
      </c>
      <c r="K213">
        <v>4</v>
      </c>
      <c r="L213">
        <v>4</v>
      </c>
      <c r="M213">
        <v>5</v>
      </c>
      <c r="N213">
        <v>5</v>
      </c>
      <c r="O213">
        <v>4</v>
      </c>
      <c r="P213">
        <v>2</v>
      </c>
      <c r="Q213">
        <v>4</v>
      </c>
      <c r="R213">
        <v>5</v>
      </c>
      <c r="S213">
        <v>2</v>
      </c>
      <c r="T213">
        <v>5</v>
      </c>
      <c r="U213">
        <v>4</v>
      </c>
      <c r="V213">
        <v>4</v>
      </c>
      <c r="W213">
        <v>5</v>
      </c>
      <c r="X213">
        <v>4</v>
      </c>
      <c r="Y213">
        <v>2</v>
      </c>
      <c r="Z213">
        <v>2</v>
      </c>
      <c r="AA213">
        <v>4</v>
      </c>
    </row>
    <row r="214" spans="1:27" x14ac:dyDescent="0.3">
      <c r="A214">
        <v>30174</v>
      </c>
      <c r="B214">
        <v>0</v>
      </c>
      <c r="C214">
        <v>1979</v>
      </c>
      <c r="D214" s="1">
        <v>45223.406157407408</v>
      </c>
      <c r="E214" s="1">
        <v>45231.878067129626</v>
      </c>
      <c r="F214" t="s">
        <v>30</v>
      </c>
      <c r="G214" t="s">
        <v>27</v>
      </c>
      <c r="H214">
        <v>4</v>
      </c>
      <c r="I214">
        <v>1</v>
      </c>
      <c r="J214">
        <v>4</v>
      </c>
      <c r="K214">
        <v>4</v>
      </c>
      <c r="L214">
        <v>2</v>
      </c>
      <c r="M214">
        <v>1</v>
      </c>
      <c r="N214">
        <v>1</v>
      </c>
      <c r="O214">
        <v>1</v>
      </c>
      <c r="P214">
        <v>1</v>
      </c>
      <c r="Q214">
        <v>4</v>
      </c>
      <c r="R214">
        <v>2</v>
      </c>
      <c r="S214">
        <v>1</v>
      </c>
      <c r="T214">
        <v>4</v>
      </c>
      <c r="U214">
        <v>4</v>
      </c>
      <c r="V214">
        <v>1</v>
      </c>
      <c r="W214">
        <v>3</v>
      </c>
      <c r="X214">
        <v>2</v>
      </c>
      <c r="Y214">
        <v>2</v>
      </c>
      <c r="Z214">
        <v>1</v>
      </c>
      <c r="AA214">
        <v>4</v>
      </c>
    </row>
    <row r="215" spans="1:27" x14ac:dyDescent="0.3">
      <c r="A215">
        <v>30960</v>
      </c>
      <c r="B215">
        <v>1</v>
      </c>
      <c r="C215">
        <v>1977</v>
      </c>
      <c r="D215" s="1">
        <v>45223.825219907405</v>
      </c>
      <c r="E215" s="1">
        <v>45234.641111111108</v>
      </c>
      <c r="F215" t="s">
        <v>27</v>
      </c>
      <c r="G215" t="s">
        <v>27</v>
      </c>
      <c r="H215">
        <v>4</v>
      </c>
      <c r="I215">
        <v>3</v>
      </c>
      <c r="J215">
        <v>3</v>
      </c>
      <c r="K215">
        <v>4</v>
      </c>
      <c r="L215">
        <v>5</v>
      </c>
      <c r="M215">
        <v>5</v>
      </c>
      <c r="N215">
        <v>5</v>
      </c>
      <c r="O215">
        <v>3</v>
      </c>
      <c r="P215">
        <v>5</v>
      </c>
      <c r="Q215">
        <v>5</v>
      </c>
      <c r="R215">
        <v>4</v>
      </c>
      <c r="S215">
        <v>4</v>
      </c>
      <c r="T215">
        <v>5</v>
      </c>
      <c r="U215">
        <v>4</v>
      </c>
      <c r="V215">
        <v>5</v>
      </c>
      <c r="W215">
        <v>4</v>
      </c>
      <c r="X215">
        <v>5</v>
      </c>
      <c r="Y215">
        <v>3</v>
      </c>
      <c r="Z215">
        <v>4</v>
      </c>
      <c r="AA215">
        <v>5</v>
      </c>
    </row>
    <row r="216" spans="1:27" x14ac:dyDescent="0.3">
      <c r="A216">
        <v>31196</v>
      </c>
      <c r="B216">
        <v>0</v>
      </c>
      <c r="C216">
        <v>1968</v>
      </c>
      <c r="D216" s="1">
        <v>45223.842523148145</v>
      </c>
      <c r="E216" s="1">
        <v>45236.931747685187</v>
      </c>
      <c r="F216" t="s">
        <v>26</v>
      </c>
      <c r="G216" t="s">
        <v>32</v>
      </c>
      <c r="H216">
        <v>5</v>
      </c>
      <c r="I216">
        <v>5</v>
      </c>
      <c r="J216">
        <v>5</v>
      </c>
      <c r="K216">
        <v>4</v>
      </c>
      <c r="L216">
        <v>5</v>
      </c>
      <c r="M216">
        <v>2</v>
      </c>
      <c r="N216">
        <v>5</v>
      </c>
      <c r="O216">
        <v>2</v>
      </c>
      <c r="P216">
        <v>2</v>
      </c>
      <c r="Q216">
        <v>5</v>
      </c>
      <c r="R216">
        <v>4</v>
      </c>
      <c r="S216">
        <v>4</v>
      </c>
      <c r="T216">
        <v>5</v>
      </c>
      <c r="U216">
        <v>4</v>
      </c>
      <c r="V216">
        <v>4</v>
      </c>
      <c r="W216">
        <v>4</v>
      </c>
      <c r="X216">
        <v>4</v>
      </c>
      <c r="Y216">
        <v>4</v>
      </c>
      <c r="Z216">
        <v>3</v>
      </c>
      <c r="AA216">
        <v>5</v>
      </c>
    </row>
    <row r="217" spans="1:27" x14ac:dyDescent="0.3">
      <c r="A217">
        <v>30947</v>
      </c>
      <c r="B217">
        <v>0</v>
      </c>
      <c r="C217">
        <v>1998</v>
      </c>
      <c r="D217" s="1">
        <v>45223.862847222219</v>
      </c>
      <c r="E217" s="1">
        <v>45240.547847222224</v>
      </c>
      <c r="F217" t="s">
        <v>32</v>
      </c>
      <c r="G217" t="s">
        <v>71</v>
      </c>
      <c r="H217">
        <v>4</v>
      </c>
      <c r="I217">
        <v>3</v>
      </c>
      <c r="J217">
        <v>4</v>
      </c>
      <c r="K217">
        <v>4</v>
      </c>
      <c r="L217">
        <v>5</v>
      </c>
      <c r="M217">
        <v>4</v>
      </c>
      <c r="N217">
        <v>2</v>
      </c>
      <c r="O217">
        <v>2</v>
      </c>
      <c r="P217">
        <v>5</v>
      </c>
      <c r="Q217">
        <v>5</v>
      </c>
      <c r="R217">
        <v>5</v>
      </c>
      <c r="S217">
        <v>4</v>
      </c>
      <c r="T217">
        <v>4</v>
      </c>
      <c r="U217">
        <v>3</v>
      </c>
      <c r="V217">
        <v>5</v>
      </c>
      <c r="W217">
        <v>4</v>
      </c>
      <c r="X217">
        <v>2</v>
      </c>
      <c r="Y217">
        <v>2</v>
      </c>
      <c r="Z217">
        <v>5</v>
      </c>
      <c r="AA217">
        <v>4</v>
      </c>
    </row>
    <row r="218" spans="1:27" x14ac:dyDescent="0.3">
      <c r="A218">
        <v>31331</v>
      </c>
      <c r="B218">
        <v>1</v>
      </c>
      <c r="C218">
        <v>1982</v>
      </c>
      <c r="D218" s="1">
        <v>45223.903831018521</v>
      </c>
      <c r="E218" s="1">
        <v>45234.649270833332</v>
      </c>
      <c r="F218" t="s">
        <v>32</v>
      </c>
      <c r="G218" t="s">
        <v>26</v>
      </c>
      <c r="H218">
        <v>2</v>
      </c>
      <c r="I218">
        <v>4</v>
      </c>
      <c r="J218">
        <v>2</v>
      </c>
      <c r="K218">
        <v>3</v>
      </c>
      <c r="L218">
        <v>5</v>
      </c>
      <c r="M218">
        <v>5</v>
      </c>
      <c r="N218">
        <v>5</v>
      </c>
      <c r="O218">
        <v>2</v>
      </c>
      <c r="P218">
        <v>5</v>
      </c>
      <c r="Q218">
        <v>5</v>
      </c>
      <c r="R218">
        <v>2</v>
      </c>
      <c r="S218">
        <v>4</v>
      </c>
      <c r="T218">
        <v>3</v>
      </c>
      <c r="U218">
        <v>3</v>
      </c>
      <c r="V218">
        <v>5</v>
      </c>
      <c r="W218">
        <v>4</v>
      </c>
      <c r="X218">
        <v>4</v>
      </c>
      <c r="Y218">
        <v>3</v>
      </c>
      <c r="Z218">
        <v>4</v>
      </c>
      <c r="AA218">
        <v>3</v>
      </c>
    </row>
    <row r="219" spans="1:27" x14ac:dyDescent="0.3">
      <c r="A219">
        <v>31383</v>
      </c>
      <c r="B219">
        <v>0</v>
      </c>
      <c r="C219">
        <v>1967</v>
      </c>
      <c r="D219" s="1">
        <v>45223.948217592595</v>
      </c>
      <c r="E219" s="1">
        <v>45231.883171296293</v>
      </c>
      <c r="F219" t="s">
        <v>26</v>
      </c>
      <c r="G219" t="s">
        <v>27</v>
      </c>
      <c r="H219">
        <v>5</v>
      </c>
      <c r="I219">
        <v>5</v>
      </c>
      <c r="J219">
        <v>5</v>
      </c>
      <c r="K219">
        <v>5</v>
      </c>
      <c r="L219">
        <v>5</v>
      </c>
      <c r="M219">
        <v>5</v>
      </c>
      <c r="N219">
        <v>5</v>
      </c>
      <c r="O219">
        <v>5</v>
      </c>
      <c r="P219">
        <v>5</v>
      </c>
      <c r="Q219">
        <v>5</v>
      </c>
      <c r="R219">
        <v>5</v>
      </c>
      <c r="S219">
        <v>5</v>
      </c>
      <c r="T219">
        <v>5</v>
      </c>
      <c r="U219">
        <v>5</v>
      </c>
      <c r="V219">
        <v>5</v>
      </c>
      <c r="W219">
        <v>5</v>
      </c>
      <c r="X219">
        <v>5</v>
      </c>
      <c r="Y219">
        <v>5</v>
      </c>
      <c r="Z219">
        <v>5</v>
      </c>
      <c r="AA219">
        <v>5</v>
      </c>
    </row>
    <row r="220" spans="1:27" x14ac:dyDescent="0.3">
      <c r="A220">
        <v>31629</v>
      </c>
      <c r="B220">
        <v>0</v>
      </c>
      <c r="C220">
        <v>1989</v>
      </c>
      <c r="D220" s="1">
        <v>45224.431527777779</v>
      </c>
      <c r="E220" s="1">
        <v>45238.423645833333</v>
      </c>
      <c r="F220" t="s">
        <v>27</v>
      </c>
      <c r="G220" t="s">
        <v>27</v>
      </c>
      <c r="H220">
        <v>4</v>
      </c>
      <c r="I220">
        <v>4</v>
      </c>
      <c r="J220">
        <v>3</v>
      </c>
      <c r="K220">
        <v>4</v>
      </c>
      <c r="L220">
        <v>4</v>
      </c>
      <c r="M220">
        <v>4</v>
      </c>
      <c r="N220">
        <v>4</v>
      </c>
      <c r="O220">
        <v>2</v>
      </c>
      <c r="P220">
        <v>4</v>
      </c>
      <c r="Q220">
        <v>4</v>
      </c>
      <c r="R220">
        <v>4</v>
      </c>
      <c r="S220">
        <v>4</v>
      </c>
      <c r="T220">
        <v>4</v>
      </c>
      <c r="U220">
        <v>4</v>
      </c>
      <c r="V220">
        <v>4</v>
      </c>
      <c r="W220">
        <v>4</v>
      </c>
      <c r="X220">
        <v>4</v>
      </c>
      <c r="Y220">
        <v>4</v>
      </c>
      <c r="Z220">
        <v>4</v>
      </c>
      <c r="AA220">
        <v>3</v>
      </c>
    </row>
    <row r="221" spans="1:27" x14ac:dyDescent="0.3">
      <c r="A221">
        <v>26577</v>
      </c>
      <c r="B221">
        <v>0</v>
      </c>
      <c r="C221">
        <v>1977</v>
      </c>
      <c r="D221" s="1">
        <v>45224.474490740744</v>
      </c>
      <c r="E221" s="1">
        <v>45234.590671296297</v>
      </c>
      <c r="F221" t="s">
        <v>27</v>
      </c>
      <c r="G221" t="s">
        <v>27</v>
      </c>
      <c r="H221">
        <v>4</v>
      </c>
      <c r="I221">
        <v>4</v>
      </c>
      <c r="J221">
        <v>5</v>
      </c>
      <c r="K221">
        <v>4</v>
      </c>
      <c r="L221">
        <v>3</v>
      </c>
      <c r="M221">
        <v>2</v>
      </c>
      <c r="N221">
        <v>4</v>
      </c>
      <c r="O221">
        <v>1</v>
      </c>
      <c r="P221">
        <v>2</v>
      </c>
      <c r="Q221">
        <v>4</v>
      </c>
      <c r="R221">
        <v>4</v>
      </c>
      <c r="S221">
        <v>4</v>
      </c>
      <c r="T221">
        <v>5</v>
      </c>
      <c r="U221">
        <v>3</v>
      </c>
      <c r="V221">
        <v>3</v>
      </c>
      <c r="W221">
        <v>2</v>
      </c>
      <c r="X221">
        <v>4</v>
      </c>
      <c r="Y221">
        <v>1</v>
      </c>
      <c r="Z221">
        <v>2</v>
      </c>
      <c r="AA221">
        <v>5</v>
      </c>
    </row>
    <row r="222" spans="1:27" x14ac:dyDescent="0.3">
      <c r="A222">
        <v>31520</v>
      </c>
      <c r="B222">
        <v>1</v>
      </c>
      <c r="C222">
        <v>1978</v>
      </c>
      <c r="D222" s="1">
        <v>45224.486909722225</v>
      </c>
      <c r="E222" s="1">
        <v>45239.604953703703</v>
      </c>
      <c r="F222" t="s">
        <v>49</v>
      </c>
      <c r="G222" t="s">
        <v>27</v>
      </c>
      <c r="H222">
        <v>4</v>
      </c>
      <c r="I222">
        <v>2</v>
      </c>
      <c r="J222">
        <v>3</v>
      </c>
      <c r="K222">
        <v>2</v>
      </c>
      <c r="L222">
        <v>4</v>
      </c>
      <c r="M222">
        <v>2</v>
      </c>
      <c r="N222">
        <v>4</v>
      </c>
      <c r="O222">
        <v>2</v>
      </c>
      <c r="P222">
        <v>3</v>
      </c>
      <c r="Q222">
        <v>3</v>
      </c>
      <c r="R222">
        <v>2</v>
      </c>
      <c r="S222">
        <v>2</v>
      </c>
      <c r="T222">
        <v>3</v>
      </c>
      <c r="U222">
        <v>2</v>
      </c>
      <c r="V222">
        <v>2</v>
      </c>
      <c r="W222">
        <v>2</v>
      </c>
      <c r="X222">
        <v>2</v>
      </c>
      <c r="Y222">
        <v>2</v>
      </c>
      <c r="Z222">
        <v>2</v>
      </c>
      <c r="AA222">
        <v>4</v>
      </c>
    </row>
    <row r="223" spans="1:27" x14ac:dyDescent="0.3">
      <c r="A223">
        <v>31151</v>
      </c>
      <c r="B223">
        <v>0</v>
      </c>
      <c r="C223">
        <v>1992</v>
      </c>
      <c r="D223" s="1">
        <v>45224.531168981484</v>
      </c>
      <c r="E223" s="1">
        <v>45234.809004629627</v>
      </c>
      <c r="F223" t="s">
        <v>26</v>
      </c>
      <c r="G223" t="s">
        <v>26</v>
      </c>
      <c r="H223">
        <v>3</v>
      </c>
      <c r="I223">
        <v>4</v>
      </c>
      <c r="J223">
        <v>3</v>
      </c>
      <c r="K223">
        <v>4</v>
      </c>
      <c r="L223">
        <v>5</v>
      </c>
      <c r="M223">
        <v>5</v>
      </c>
      <c r="N223">
        <v>5</v>
      </c>
      <c r="O223">
        <v>4</v>
      </c>
      <c r="P223">
        <v>4</v>
      </c>
      <c r="Q223">
        <v>4</v>
      </c>
      <c r="R223">
        <v>4</v>
      </c>
      <c r="S223">
        <v>4</v>
      </c>
      <c r="T223">
        <v>3</v>
      </c>
      <c r="U223">
        <v>3</v>
      </c>
      <c r="V223">
        <v>4</v>
      </c>
      <c r="W223">
        <v>4</v>
      </c>
      <c r="X223">
        <v>4</v>
      </c>
      <c r="Y223">
        <v>4</v>
      </c>
      <c r="Z223">
        <v>4</v>
      </c>
      <c r="AA223">
        <v>5</v>
      </c>
    </row>
    <row r="224" spans="1:27" x14ac:dyDescent="0.3">
      <c r="A224">
        <v>32105</v>
      </c>
      <c r="B224">
        <v>1</v>
      </c>
      <c r="C224">
        <v>1998</v>
      </c>
      <c r="D224" s="1">
        <v>45224.841724537036</v>
      </c>
      <c r="E224" s="1">
        <v>45235.894652777781</v>
      </c>
      <c r="F224" t="s">
        <v>54</v>
      </c>
      <c r="G224" t="s">
        <v>29</v>
      </c>
      <c r="H224">
        <v>5</v>
      </c>
      <c r="I224">
        <v>4</v>
      </c>
      <c r="J224">
        <v>5</v>
      </c>
      <c r="K224">
        <v>4</v>
      </c>
      <c r="L224">
        <v>2</v>
      </c>
      <c r="M224">
        <v>4</v>
      </c>
      <c r="N224">
        <v>4</v>
      </c>
      <c r="O224">
        <v>4</v>
      </c>
      <c r="P224">
        <v>5</v>
      </c>
      <c r="Q224">
        <v>4</v>
      </c>
      <c r="R224">
        <v>5</v>
      </c>
      <c r="S224">
        <v>4</v>
      </c>
      <c r="T224">
        <v>5</v>
      </c>
      <c r="U224">
        <v>4</v>
      </c>
      <c r="V224">
        <v>2</v>
      </c>
      <c r="W224">
        <v>4</v>
      </c>
      <c r="X224">
        <v>4</v>
      </c>
      <c r="Y224">
        <v>4</v>
      </c>
      <c r="Z224">
        <v>5</v>
      </c>
      <c r="AA224">
        <v>4</v>
      </c>
    </row>
    <row r="225" spans="1:27" x14ac:dyDescent="0.3">
      <c r="A225">
        <v>32566</v>
      </c>
      <c r="B225">
        <v>1</v>
      </c>
      <c r="C225">
        <v>1972</v>
      </c>
      <c r="D225" s="1">
        <v>45225.553356481483</v>
      </c>
      <c r="E225" s="1">
        <v>45240.754062499997</v>
      </c>
      <c r="F225" t="s">
        <v>27</v>
      </c>
      <c r="G225" t="s">
        <v>27</v>
      </c>
      <c r="H225">
        <v>3</v>
      </c>
      <c r="I225">
        <v>2</v>
      </c>
      <c r="J225">
        <v>3</v>
      </c>
      <c r="K225">
        <v>4</v>
      </c>
      <c r="L225">
        <v>2</v>
      </c>
      <c r="M225">
        <v>4</v>
      </c>
      <c r="N225">
        <v>4</v>
      </c>
      <c r="O225">
        <v>2</v>
      </c>
      <c r="P225">
        <v>4</v>
      </c>
      <c r="Q225">
        <v>4</v>
      </c>
      <c r="R225">
        <v>4</v>
      </c>
      <c r="S225">
        <v>5</v>
      </c>
      <c r="T225">
        <v>4</v>
      </c>
      <c r="U225">
        <v>3</v>
      </c>
      <c r="V225">
        <v>4</v>
      </c>
      <c r="W225">
        <v>3</v>
      </c>
      <c r="X225">
        <v>5</v>
      </c>
      <c r="Y225">
        <v>3</v>
      </c>
      <c r="Z225">
        <v>4</v>
      </c>
      <c r="AA225">
        <v>5</v>
      </c>
    </row>
    <row r="226" spans="1:27" x14ac:dyDescent="0.3">
      <c r="A226">
        <v>33100</v>
      </c>
      <c r="B226">
        <v>0</v>
      </c>
      <c r="C226">
        <v>1988</v>
      </c>
      <c r="D226" s="1">
        <v>45226.668217592596</v>
      </c>
      <c r="E226" s="1">
        <v>45240.751921296294</v>
      </c>
      <c r="F226" t="s">
        <v>62</v>
      </c>
      <c r="G226" t="s">
        <v>26</v>
      </c>
      <c r="H226">
        <v>3</v>
      </c>
      <c r="I226">
        <v>2</v>
      </c>
      <c r="J226">
        <v>2</v>
      </c>
      <c r="K226">
        <v>2</v>
      </c>
      <c r="L226">
        <v>3</v>
      </c>
      <c r="M226">
        <v>2</v>
      </c>
      <c r="N226">
        <v>2</v>
      </c>
      <c r="O226">
        <v>3</v>
      </c>
      <c r="P226">
        <v>2</v>
      </c>
      <c r="Q226">
        <v>2</v>
      </c>
      <c r="R226">
        <v>2</v>
      </c>
      <c r="S226">
        <v>2</v>
      </c>
      <c r="T226">
        <v>3</v>
      </c>
      <c r="U226">
        <v>4</v>
      </c>
      <c r="V226">
        <v>2</v>
      </c>
      <c r="W226">
        <v>2</v>
      </c>
      <c r="X226">
        <v>3</v>
      </c>
      <c r="Y226">
        <v>2</v>
      </c>
      <c r="Z226">
        <v>1</v>
      </c>
      <c r="AA226">
        <v>3</v>
      </c>
    </row>
    <row r="227" spans="1:27" x14ac:dyDescent="0.3">
      <c r="A227">
        <v>33159</v>
      </c>
      <c r="B227">
        <v>0</v>
      </c>
      <c r="C227">
        <v>1993</v>
      </c>
      <c r="D227" s="1">
        <v>45226.859861111108</v>
      </c>
      <c r="E227" s="1">
        <v>45240.499108796299</v>
      </c>
      <c r="F227" t="s">
        <v>68</v>
      </c>
      <c r="G227" t="s">
        <v>27</v>
      </c>
      <c r="H227">
        <v>4</v>
      </c>
      <c r="I227">
        <v>4</v>
      </c>
      <c r="J227">
        <v>5</v>
      </c>
      <c r="K227">
        <v>4</v>
      </c>
      <c r="L227">
        <v>5</v>
      </c>
      <c r="M227">
        <v>4</v>
      </c>
      <c r="N227">
        <v>4</v>
      </c>
      <c r="O227">
        <v>3</v>
      </c>
      <c r="P227">
        <v>5</v>
      </c>
      <c r="Q227">
        <v>4</v>
      </c>
      <c r="R227">
        <v>4</v>
      </c>
      <c r="S227">
        <v>5</v>
      </c>
      <c r="T227">
        <v>5</v>
      </c>
      <c r="U227">
        <v>4</v>
      </c>
      <c r="V227">
        <v>5</v>
      </c>
      <c r="W227">
        <v>4</v>
      </c>
      <c r="X227">
        <v>4</v>
      </c>
      <c r="Y227">
        <v>3</v>
      </c>
      <c r="Z227">
        <v>3</v>
      </c>
      <c r="AA227">
        <v>5</v>
      </c>
    </row>
    <row r="228" spans="1:27" x14ac:dyDescent="0.3">
      <c r="A228">
        <v>34225</v>
      </c>
      <c r="B228">
        <v>0</v>
      </c>
      <c r="C228">
        <v>2000</v>
      </c>
      <c r="D228" s="1">
        <v>45230.565601851849</v>
      </c>
      <c r="E228" s="1">
        <v>45242.90761574074</v>
      </c>
      <c r="F228" t="s">
        <v>26</v>
      </c>
      <c r="G228" t="s">
        <v>32</v>
      </c>
      <c r="H228">
        <v>2</v>
      </c>
      <c r="I228">
        <v>3</v>
      </c>
      <c r="J228">
        <v>4</v>
      </c>
      <c r="K228">
        <v>4</v>
      </c>
      <c r="L228">
        <v>4</v>
      </c>
      <c r="M228">
        <v>4</v>
      </c>
      <c r="N228">
        <v>4</v>
      </c>
      <c r="O228">
        <v>4</v>
      </c>
      <c r="P228">
        <v>4</v>
      </c>
      <c r="Q228">
        <v>4</v>
      </c>
      <c r="R228">
        <v>2</v>
      </c>
      <c r="S228">
        <v>4</v>
      </c>
      <c r="T228">
        <v>4</v>
      </c>
      <c r="U228">
        <v>4</v>
      </c>
      <c r="V228">
        <v>4</v>
      </c>
      <c r="W228">
        <v>4</v>
      </c>
      <c r="X228">
        <v>4</v>
      </c>
      <c r="Y228">
        <v>4</v>
      </c>
      <c r="Z228">
        <v>4</v>
      </c>
      <c r="AA228">
        <v>5</v>
      </c>
    </row>
    <row r="229" spans="1:27" x14ac:dyDescent="0.3">
      <c r="A229">
        <v>35057</v>
      </c>
      <c r="B229">
        <v>0</v>
      </c>
      <c r="C229">
        <v>1980</v>
      </c>
      <c r="D229" s="1">
        <v>45235.820115740738</v>
      </c>
      <c r="E229" s="1">
        <v>45242.911516203705</v>
      </c>
      <c r="F229" t="s">
        <v>26</v>
      </c>
      <c r="G229" t="s">
        <v>32</v>
      </c>
      <c r="H229">
        <v>2</v>
      </c>
      <c r="I229">
        <v>4</v>
      </c>
      <c r="J229">
        <v>4</v>
      </c>
      <c r="K229">
        <v>4</v>
      </c>
      <c r="L229">
        <v>4</v>
      </c>
      <c r="M229">
        <v>4</v>
      </c>
      <c r="N229">
        <v>4</v>
      </c>
      <c r="O229">
        <v>4</v>
      </c>
      <c r="P229">
        <v>4</v>
      </c>
      <c r="Q229">
        <v>5</v>
      </c>
      <c r="R229">
        <v>2</v>
      </c>
      <c r="S229">
        <v>4</v>
      </c>
      <c r="T229">
        <v>4</v>
      </c>
      <c r="U229">
        <v>4</v>
      </c>
      <c r="V229">
        <v>4</v>
      </c>
      <c r="W229">
        <v>4</v>
      </c>
      <c r="X229">
        <v>4</v>
      </c>
      <c r="Y229">
        <v>4</v>
      </c>
      <c r="Z229">
        <v>4</v>
      </c>
      <c r="AA229">
        <v>5</v>
      </c>
    </row>
    <row r="230" spans="1:27" x14ac:dyDescent="0.3">
      <c r="A230">
        <v>35058</v>
      </c>
      <c r="B230">
        <v>0</v>
      </c>
      <c r="C230">
        <v>1980</v>
      </c>
      <c r="D230" s="1">
        <v>45235.822511574072</v>
      </c>
      <c r="E230" s="1">
        <v>45242.882222222222</v>
      </c>
      <c r="F230" t="s">
        <v>26</v>
      </c>
      <c r="G230" t="s">
        <v>32</v>
      </c>
      <c r="H230">
        <v>5</v>
      </c>
      <c r="I230">
        <v>4</v>
      </c>
      <c r="J230">
        <v>2</v>
      </c>
      <c r="K230">
        <v>1</v>
      </c>
      <c r="L230">
        <v>5</v>
      </c>
      <c r="M230">
        <v>4</v>
      </c>
      <c r="N230">
        <v>3</v>
      </c>
      <c r="O230">
        <v>1</v>
      </c>
      <c r="P230">
        <v>5</v>
      </c>
      <c r="Q230">
        <v>3</v>
      </c>
      <c r="R230">
        <v>4</v>
      </c>
      <c r="S230">
        <v>4</v>
      </c>
      <c r="T230">
        <v>2</v>
      </c>
      <c r="U230">
        <v>2</v>
      </c>
      <c r="V230">
        <v>5</v>
      </c>
      <c r="W230">
        <v>4</v>
      </c>
      <c r="X230">
        <v>3</v>
      </c>
      <c r="Y230">
        <v>2</v>
      </c>
      <c r="Z230">
        <v>5</v>
      </c>
      <c r="AA230">
        <v>4</v>
      </c>
    </row>
    <row r="232" spans="1:27" x14ac:dyDescent="0.3">
      <c r="A232" t="s">
        <v>145</v>
      </c>
      <c r="B232" t="s">
        <v>0</v>
      </c>
      <c r="C232" t="s">
        <v>146</v>
      </c>
    </row>
    <row r="233" spans="1:27" x14ac:dyDescent="0.3">
      <c r="A233">
        <v>2</v>
      </c>
      <c r="B233">
        <v>33104</v>
      </c>
      <c r="C233" t="s">
        <v>147</v>
      </c>
    </row>
    <row r="234" spans="1:27" x14ac:dyDescent="0.3">
      <c r="A234">
        <v>2</v>
      </c>
      <c r="B234">
        <v>33215</v>
      </c>
      <c r="C234" t="s">
        <v>148</v>
      </c>
    </row>
    <row r="235" spans="1:27" x14ac:dyDescent="0.3">
      <c r="A235">
        <v>3</v>
      </c>
      <c r="B235">
        <v>31098</v>
      </c>
      <c r="C235" t="s">
        <v>149</v>
      </c>
    </row>
    <row r="236" spans="1:27" x14ac:dyDescent="0.3">
      <c r="A236">
        <v>3</v>
      </c>
      <c r="B236">
        <v>34761</v>
      </c>
      <c r="C236" t="s">
        <v>150</v>
      </c>
    </row>
    <row r="237" spans="1:27" x14ac:dyDescent="0.3">
      <c r="A237">
        <v>5</v>
      </c>
      <c r="B237">
        <v>33215</v>
      </c>
      <c r="C237" t="s">
        <v>151</v>
      </c>
    </row>
    <row r="238" spans="1:27" x14ac:dyDescent="0.3">
      <c r="A238">
        <v>6</v>
      </c>
      <c r="B238">
        <v>31098</v>
      </c>
      <c r="C238" t="s">
        <v>152</v>
      </c>
    </row>
    <row r="239" spans="1:27" x14ac:dyDescent="0.3">
      <c r="A239">
        <v>6</v>
      </c>
      <c r="B239">
        <v>33215</v>
      </c>
      <c r="C239" t="s">
        <v>153</v>
      </c>
    </row>
    <row r="240" spans="1:27" x14ac:dyDescent="0.3">
      <c r="A240">
        <v>9</v>
      </c>
      <c r="B240">
        <v>31098</v>
      </c>
      <c r="C240" t="s">
        <v>154</v>
      </c>
    </row>
    <row r="241" spans="1:3" x14ac:dyDescent="0.3">
      <c r="A241">
        <v>9</v>
      </c>
      <c r="B241">
        <v>33215</v>
      </c>
      <c r="C241" t="s">
        <v>155</v>
      </c>
    </row>
    <row r="242" spans="1:3" x14ac:dyDescent="0.3">
      <c r="A242">
        <v>10</v>
      </c>
      <c r="B242">
        <v>33215</v>
      </c>
      <c r="C242" t="s">
        <v>156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22"/>
  <sheetViews>
    <sheetView workbookViewId="0">
      <selection activeCell="AD24" sqref="AD24"/>
    </sheetView>
  </sheetViews>
  <sheetFormatPr defaultRowHeight="14.4" x14ac:dyDescent="0.3"/>
  <cols>
    <col min="4" max="5" width="15" bestFit="1" customWidth="1"/>
    <col min="6" max="6" width="9.77734375" customWidth="1"/>
    <col min="7" max="7" width="9.88671875" customWidth="1"/>
    <col min="8" max="16" width="4.88671875" bestFit="1" customWidth="1"/>
    <col min="17" max="17" width="5.88671875" bestFit="1" customWidth="1"/>
    <col min="18" max="26" width="4.88671875" bestFit="1" customWidth="1"/>
    <col min="27" max="27" width="5.88671875" bestFit="1" customWidth="1"/>
    <col min="34" max="34" width="20.88671875" customWidth="1"/>
    <col min="35" max="35" width="10.5546875" bestFit="1" customWidth="1"/>
    <col min="36" max="37" width="14.109375" bestFit="1" customWidth="1"/>
  </cols>
  <sheetData>
    <row r="1" spans="1:37" s="3" customFormat="1" x14ac:dyDescent="0.3">
      <c r="A1" s="3" t="s">
        <v>0</v>
      </c>
      <c r="B1" s="3" t="s">
        <v>1</v>
      </c>
      <c r="C1" s="3" t="s">
        <v>2</v>
      </c>
      <c r="D1" s="3" t="s">
        <v>90</v>
      </c>
      <c r="E1" s="3" t="s">
        <v>91</v>
      </c>
      <c r="F1" s="3" t="s">
        <v>92</v>
      </c>
      <c r="G1" s="3" t="s">
        <v>93</v>
      </c>
      <c r="H1" s="3" t="s">
        <v>94</v>
      </c>
      <c r="I1" s="3" t="s">
        <v>95</v>
      </c>
      <c r="J1" s="3" t="s">
        <v>96</v>
      </c>
      <c r="K1" s="3" t="s">
        <v>97</v>
      </c>
      <c r="L1" s="3" t="s">
        <v>98</v>
      </c>
      <c r="M1" s="3" t="s">
        <v>99</v>
      </c>
      <c r="N1" s="3" t="s">
        <v>100</v>
      </c>
      <c r="O1" s="3" t="s">
        <v>101</v>
      </c>
      <c r="P1" s="3" t="s">
        <v>102</v>
      </c>
      <c r="Q1" s="3" t="s">
        <v>103</v>
      </c>
      <c r="R1" s="3" t="s">
        <v>104</v>
      </c>
      <c r="S1" s="3" t="s">
        <v>105</v>
      </c>
      <c r="T1" s="3" t="s">
        <v>106</v>
      </c>
      <c r="U1" s="3" t="s">
        <v>107</v>
      </c>
      <c r="V1" s="3" t="s">
        <v>108</v>
      </c>
      <c r="W1" s="3" t="s">
        <v>109</v>
      </c>
      <c r="X1" s="3" t="s">
        <v>110</v>
      </c>
      <c r="Y1" s="3" t="s">
        <v>111</v>
      </c>
      <c r="Z1" s="3" t="s">
        <v>112</v>
      </c>
      <c r="AA1" s="3" t="s">
        <v>113</v>
      </c>
      <c r="AB1" s="33" t="s">
        <v>174</v>
      </c>
      <c r="AC1" s="33" t="s">
        <v>175</v>
      </c>
      <c r="AD1" s="33" t="s">
        <v>176</v>
      </c>
      <c r="AE1" s="33" t="s">
        <v>177</v>
      </c>
      <c r="AF1" s="33" t="s">
        <v>178</v>
      </c>
      <c r="AG1" s="33" t="s">
        <v>179</v>
      </c>
      <c r="AH1" s="33" t="s">
        <v>180</v>
      </c>
      <c r="AI1" s="33" t="s">
        <v>181</v>
      </c>
      <c r="AJ1" s="33" t="s">
        <v>182</v>
      </c>
      <c r="AK1" s="33" t="s">
        <v>183</v>
      </c>
    </row>
    <row r="2" spans="1:37" x14ac:dyDescent="0.3">
      <c r="A2">
        <v>30170</v>
      </c>
      <c r="B2">
        <v>0</v>
      </c>
      <c r="C2">
        <v>1972</v>
      </c>
      <c r="D2" s="1">
        <v>45223.388877314814</v>
      </c>
      <c r="E2" s="1">
        <v>45231.329259259262</v>
      </c>
      <c r="F2" t="s">
        <v>29</v>
      </c>
      <c r="G2" t="s">
        <v>27</v>
      </c>
      <c r="H2">
        <v>5</v>
      </c>
      <c r="I2">
        <v>5</v>
      </c>
      <c r="J2">
        <v>5</v>
      </c>
      <c r="K2">
        <v>4</v>
      </c>
      <c r="L2">
        <v>4</v>
      </c>
      <c r="M2">
        <v>5</v>
      </c>
      <c r="N2">
        <v>5</v>
      </c>
      <c r="O2">
        <v>4</v>
      </c>
      <c r="P2">
        <v>2</v>
      </c>
      <c r="Q2">
        <v>4</v>
      </c>
      <c r="R2">
        <v>5</v>
      </c>
      <c r="S2">
        <v>2</v>
      </c>
      <c r="T2">
        <v>5</v>
      </c>
      <c r="U2">
        <v>4</v>
      </c>
      <c r="V2">
        <v>4</v>
      </c>
      <c r="W2">
        <v>5</v>
      </c>
      <c r="X2">
        <v>4</v>
      </c>
      <c r="Y2">
        <v>2</v>
      </c>
      <c r="Z2">
        <v>2</v>
      </c>
      <c r="AA2">
        <v>4</v>
      </c>
      <c r="AB2">
        <v>43</v>
      </c>
      <c r="AC2">
        <v>37</v>
      </c>
      <c r="AD2">
        <v>25</v>
      </c>
      <c r="AE2">
        <v>19</v>
      </c>
      <c r="AF2">
        <v>18</v>
      </c>
      <c r="AG2">
        <v>18</v>
      </c>
      <c r="AI2" s="32">
        <v>0.90072176557259798</v>
      </c>
      <c r="AJ2" s="32">
        <v>0.86408648495543472</v>
      </c>
      <c r="AK2" s="32">
        <v>0.90004219046654033</v>
      </c>
    </row>
    <row r="3" spans="1:37" x14ac:dyDescent="0.3">
      <c r="A3">
        <v>30174</v>
      </c>
      <c r="B3">
        <v>0</v>
      </c>
      <c r="C3">
        <v>1979</v>
      </c>
      <c r="D3" s="1">
        <v>45223.406157407408</v>
      </c>
      <c r="E3" s="1">
        <v>45231.878067129626</v>
      </c>
      <c r="F3" t="s">
        <v>30</v>
      </c>
      <c r="G3" t="s">
        <v>27</v>
      </c>
      <c r="H3">
        <v>4</v>
      </c>
      <c r="I3">
        <v>1</v>
      </c>
      <c r="J3">
        <v>4</v>
      </c>
      <c r="K3">
        <v>4</v>
      </c>
      <c r="L3">
        <v>2</v>
      </c>
      <c r="M3">
        <v>1</v>
      </c>
      <c r="N3">
        <v>1</v>
      </c>
      <c r="O3">
        <v>1</v>
      </c>
      <c r="P3">
        <v>1</v>
      </c>
      <c r="Q3">
        <v>4</v>
      </c>
      <c r="R3">
        <v>2</v>
      </c>
      <c r="S3">
        <v>1</v>
      </c>
      <c r="T3">
        <v>4</v>
      </c>
      <c r="U3">
        <v>4</v>
      </c>
      <c r="V3">
        <v>1</v>
      </c>
      <c r="W3">
        <v>3</v>
      </c>
      <c r="X3">
        <v>2</v>
      </c>
      <c r="Y3">
        <v>2</v>
      </c>
      <c r="Z3">
        <v>1</v>
      </c>
      <c r="AA3">
        <v>4</v>
      </c>
      <c r="AB3">
        <v>23</v>
      </c>
      <c r="AC3">
        <v>24</v>
      </c>
      <c r="AD3">
        <v>7</v>
      </c>
      <c r="AE3">
        <v>10</v>
      </c>
      <c r="AF3">
        <v>16</v>
      </c>
      <c r="AG3">
        <v>14</v>
      </c>
    </row>
    <row r="4" spans="1:37" x14ac:dyDescent="0.3">
      <c r="A4">
        <v>30960</v>
      </c>
      <c r="B4">
        <v>1</v>
      </c>
      <c r="C4">
        <v>1977</v>
      </c>
      <c r="D4" s="1">
        <v>45223.825219907405</v>
      </c>
      <c r="E4" s="1">
        <v>45234.641111111108</v>
      </c>
      <c r="F4" t="s">
        <v>27</v>
      </c>
      <c r="G4" t="s">
        <v>27</v>
      </c>
      <c r="H4">
        <v>4</v>
      </c>
      <c r="I4">
        <v>3</v>
      </c>
      <c r="J4">
        <v>3</v>
      </c>
      <c r="K4">
        <v>4</v>
      </c>
      <c r="L4">
        <v>5</v>
      </c>
      <c r="M4">
        <v>5</v>
      </c>
      <c r="N4">
        <v>5</v>
      </c>
      <c r="O4">
        <v>3</v>
      </c>
      <c r="P4">
        <v>5</v>
      </c>
      <c r="Q4">
        <v>5</v>
      </c>
      <c r="R4">
        <v>4</v>
      </c>
      <c r="S4">
        <v>4</v>
      </c>
      <c r="T4">
        <v>5</v>
      </c>
      <c r="U4">
        <v>4</v>
      </c>
      <c r="V4">
        <v>5</v>
      </c>
      <c r="W4">
        <v>4</v>
      </c>
      <c r="X4">
        <v>5</v>
      </c>
      <c r="Y4">
        <v>3</v>
      </c>
      <c r="Z4">
        <v>4</v>
      </c>
      <c r="AA4">
        <v>5</v>
      </c>
      <c r="AB4">
        <v>42</v>
      </c>
      <c r="AC4">
        <v>43</v>
      </c>
      <c r="AD4">
        <v>26</v>
      </c>
      <c r="AE4">
        <v>25</v>
      </c>
      <c r="AF4">
        <v>16</v>
      </c>
      <c r="AG4">
        <v>18</v>
      </c>
    </row>
    <row r="5" spans="1:37" x14ac:dyDescent="0.3">
      <c r="A5">
        <v>31196</v>
      </c>
      <c r="B5">
        <v>0</v>
      </c>
      <c r="C5">
        <v>1968</v>
      </c>
      <c r="D5" s="1">
        <v>45223.842523148145</v>
      </c>
      <c r="E5" s="1">
        <v>45236.931747685187</v>
      </c>
      <c r="F5" t="s">
        <v>26</v>
      </c>
      <c r="G5" t="s">
        <v>32</v>
      </c>
      <c r="H5">
        <v>5</v>
      </c>
      <c r="I5">
        <v>5</v>
      </c>
      <c r="J5">
        <v>5</v>
      </c>
      <c r="K5">
        <v>4</v>
      </c>
      <c r="L5">
        <v>5</v>
      </c>
      <c r="M5">
        <v>2</v>
      </c>
      <c r="N5">
        <v>5</v>
      </c>
      <c r="O5">
        <v>2</v>
      </c>
      <c r="P5">
        <v>2</v>
      </c>
      <c r="Q5">
        <v>5</v>
      </c>
      <c r="R5">
        <v>4</v>
      </c>
      <c r="S5">
        <v>4</v>
      </c>
      <c r="T5">
        <v>5</v>
      </c>
      <c r="U5">
        <v>4</v>
      </c>
      <c r="V5">
        <v>4</v>
      </c>
      <c r="W5">
        <v>4</v>
      </c>
      <c r="X5">
        <v>4</v>
      </c>
      <c r="Y5">
        <v>4</v>
      </c>
      <c r="Z5">
        <v>3</v>
      </c>
      <c r="AA5">
        <v>5</v>
      </c>
      <c r="AB5">
        <v>40</v>
      </c>
      <c r="AC5">
        <v>41</v>
      </c>
      <c r="AD5">
        <v>21</v>
      </c>
      <c r="AE5">
        <v>23</v>
      </c>
      <c r="AF5">
        <v>19</v>
      </c>
      <c r="AG5">
        <v>18</v>
      </c>
    </row>
    <row r="6" spans="1:37" x14ac:dyDescent="0.3">
      <c r="A6">
        <v>30947</v>
      </c>
      <c r="B6">
        <v>0</v>
      </c>
      <c r="C6">
        <v>1998</v>
      </c>
      <c r="D6" s="1">
        <v>45223.862847222219</v>
      </c>
      <c r="E6" s="1">
        <v>45240.547847222224</v>
      </c>
      <c r="F6" t="s">
        <v>32</v>
      </c>
      <c r="G6" t="s">
        <v>71</v>
      </c>
      <c r="H6">
        <v>4</v>
      </c>
      <c r="I6">
        <v>3</v>
      </c>
      <c r="J6">
        <v>4</v>
      </c>
      <c r="K6">
        <v>4</v>
      </c>
      <c r="L6">
        <v>5</v>
      </c>
      <c r="M6">
        <v>4</v>
      </c>
      <c r="N6">
        <v>2</v>
      </c>
      <c r="O6">
        <v>2</v>
      </c>
      <c r="P6">
        <v>5</v>
      </c>
      <c r="Q6">
        <v>5</v>
      </c>
      <c r="R6">
        <v>5</v>
      </c>
      <c r="S6">
        <v>4</v>
      </c>
      <c r="T6">
        <v>4</v>
      </c>
      <c r="U6">
        <v>3</v>
      </c>
      <c r="V6">
        <v>5</v>
      </c>
      <c r="W6">
        <v>4</v>
      </c>
      <c r="X6">
        <v>2</v>
      </c>
      <c r="Y6">
        <v>2</v>
      </c>
      <c r="Z6">
        <v>5</v>
      </c>
      <c r="AA6">
        <v>4</v>
      </c>
      <c r="AB6">
        <v>38</v>
      </c>
      <c r="AC6">
        <v>38</v>
      </c>
      <c r="AD6">
        <v>21</v>
      </c>
      <c r="AE6">
        <v>22</v>
      </c>
      <c r="AF6">
        <v>17</v>
      </c>
      <c r="AG6">
        <v>16</v>
      </c>
    </row>
    <row r="7" spans="1:37" x14ac:dyDescent="0.3">
      <c r="A7">
        <v>31331</v>
      </c>
      <c r="B7">
        <v>1</v>
      </c>
      <c r="C7">
        <v>1982</v>
      </c>
      <c r="D7" s="1">
        <v>45223.903831018521</v>
      </c>
      <c r="E7" s="1">
        <v>45234.649270833332</v>
      </c>
      <c r="F7" t="s">
        <v>32</v>
      </c>
      <c r="G7" t="s">
        <v>26</v>
      </c>
      <c r="H7">
        <v>2</v>
      </c>
      <c r="I7">
        <v>4</v>
      </c>
      <c r="J7">
        <v>2</v>
      </c>
      <c r="K7">
        <v>3</v>
      </c>
      <c r="L7">
        <v>5</v>
      </c>
      <c r="M7">
        <v>5</v>
      </c>
      <c r="N7">
        <v>5</v>
      </c>
      <c r="O7">
        <v>2</v>
      </c>
      <c r="P7">
        <v>5</v>
      </c>
      <c r="Q7">
        <v>5</v>
      </c>
      <c r="R7">
        <v>2</v>
      </c>
      <c r="S7">
        <v>4</v>
      </c>
      <c r="T7">
        <v>3</v>
      </c>
      <c r="U7">
        <v>3</v>
      </c>
      <c r="V7">
        <v>5</v>
      </c>
      <c r="W7">
        <v>4</v>
      </c>
      <c r="X7">
        <v>4</v>
      </c>
      <c r="Y7">
        <v>3</v>
      </c>
      <c r="Z7">
        <v>4</v>
      </c>
      <c r="AA7">
        <v>3</v>
      </c>
      <c r="AB7">
        <v>38</v>
      </c>
      <c r="AC7">
        <v>35</v>
      </c>
      <c r="AD7">
        <v>26</v>
      </c>
      <c r="AE7">
        <v>24</v>
      </c>
      <c r="AF7">
        <v>12</v>
      </c>
      <c r="AG7">
        <v>11</v>
      </c>
    </row>
    <row r="8" spans="1:37" x14ac:dyDescent="0.3">
      <c r="A8">
        <v>31383</v>
      </c>
      <c r="B8">
        <v>0</v>
      </c>
      <c r="C8">
        <v>1967</v>
      </c>
      <c r="D8" s="1">
        <v>45223.948217592595</v>
      </c>
      <c r="E8" s="1">
        <v>45231.883171296293</v>
      </c>
      <c r="F8" t="s">
        <v>26</v>
      </c>
      <c r="G8" t="s">
        <v>27</v>
      </c>
      <c r="H8">
        <v>5</v>
      </c>
      <c r="I8">
        <v>5</v>
      </c>
      <c r="J8">
        <v>5</v>
      </c>
      <c r="K8">
        <v>5</v>
      </c>
      <c r="L8">
        <v>5</v>
      </c>
      <c r="M8">
        <v>5</v>
      </c>
      <c r="N8">
        <v>5</v>
      </c>
      <c r="O8">
        <v>5</v>
      </c>
      <c r="P8">
        <v>5</v>
      </c>
      <c r="Q8">
        <v>5</v>
      </c>
      <c r="R8">
        <v>5</v>
      </c>
      <c r="S8">
        <v>5</v>
      </c>
      <c r="T8">
        <v>5</v>
      </c>
      <c r="U8">
        <v>5</v>
      </c>
      <c r="V8">
        <v>5</v>
      </c>
      <c r="W8">
        <v>5</v>
      </c>
      <c r="X8">
        <v>5</v>
      </c>
      <c r="Y8">
        <v>5</v>
      </c>
      <c r="Z8">
        <v>5</v>
      </c>
      <c r="AA8">
        <v>5</v>
      </c>
      <c r="AB8">
        <v>50</v>
      </c>
      <c r="AC8">
        <v>50</v>
      </c>
      <c r="AD8">
        <v>30</v>
      </c>
      <c r="AE8">
        <v>30</v>
      </c>
      <c r="AF8">
        <v>20</v>
      </c>
      <c r="AG8">
        <v>20</v>
      </c>
    </row>
    <row r="9" spans="1:37" x14ac:dyDescent="0.3">
      <c r="A9">
        <v>31629</v>
      </c>
      <c r="B9">
        <v>0</v>
      </c>
      <c r="C9">
        <v>1989</v>
      </c>
      <c r="D9" s="1">
        <v>45224.431527777779</v>
      </c>
      <c r="E9" s="1">
        <v>45238.423645833333</v>
      </c>
      <c r="F9" t="s">
        <v>27</v>
      </c>
      <c r="G9" t="s">
        <v>27</v>
      </c>
      <c r="H9">
        <v>4</v>
      </c>
      <c r="I9">
        <v>4</v>
      </c>
      <c r="J9">
        <v>3</v>
      </c>
      <c r="K9">
        <v>4</v>
      </c>
      <c r="L9">
        <v>4</v>
      </c>
      <c r="M9">
        <v>4</v>
      </c>
      <c r="N9">
        <v>4</v>
      </c>
      <c r="O9">
        <v>2</v>
      </c>
      <c r="P9">
        <v>4</v>
      </c>
      <c r="Q9">
        <v>4</v>
      </c>
      <c r="R9">
        <v>4</v>
      </c>
      <c r="S9">
        <v>4</v>
      </c>
      <c r="T9">
        <v>4</v>
      </c>
      <c r="U9">
        <v>4</v>
      </c>
      <c r="V9">
        <v>4</v>
      </c>
      <c r="W9">
        <v>4</v>
      </c>
      <c r="X9">
        <v>4</v>
      </c>
      <c r="Y9">
        <v>4</v>
      </c>
      <c r="Z9">
        <v>4</v>
      </c>
      <c r="AA9">
        <v>3</v>
      </c>
      <c r="AB9">
        <v>37</v>
      </c>
      <c r="AC9">
        <v>39</v>
      </c>
      <c r="AD9">
        <v>22</v>
      </c>
      <c r="AE9">
        <v>24</v>
      </c>
      <c r="AF9">
        <v>15</v>
      </c>
      <c r="AG9">
        <v>15</v>
      </c>
    </row>
    <row r="10" spans="1:37" x14ac:dyDescent="0.3">
      <c r="A10">
        <v>26577</v>
      </c>
      <c r="B10">
        <v>0</v>
      </c>
      <c r="C10">
        <v>1977</v>
      </c>
      <c r="D10" s="1">
        <v>45224.474490740744</v>
      </c>
      <c r="E10" s="1">
        <v>45234.590671296297</v>
      </c>
      <c r="F10" t="s">
        <v>27</v>
      </c>
      <c r="G10" t="s">
        <v>27</v>
      </c>
      <c r="H10">
        <v>4</v>
      </c>
      <c r="I10">
        <v>4</v>
      </c>
      <c r="J10">
        <v>5</v>
      </c>
      <c r="K10">
        <v>4</v>
      </c>
      <c r="L10">
        <v>3</v>
      </c>
      <c r="M10">
        <v>2</v>
      </c>
      <c r="N10">
        <v>4</v>
      </c>
      <c r="O10">
        <v>1</v>
      </c>
      <c r="P10">
        <v>2</v>
      </c>
      <c r="Q10">
        <v>4</v>
      </c>
      <c r="R10">
        <v>4</v>
      </c>
      <c r="S10">
        <v>4</v>
      </c>
      <c r="T10">
        <v>5</v>
      </c>
      <c r="U10">
        <v>3</v>
      </c>
      <c r="V10">
        <v>3</v>
      </c>
      <c r="W10">
        <v>2</v>
      </c>
      <c r="X10">
        <v>4</v>
      </c>
      <c r="Y10">
        <v>1</v>
      </c>
      <c r="Z10">
        <v>2</v>
      </c>
      <c r="AA10">
        <v>5</v>
      </c>
      <c r="AB10">
        <v>33</v>
      </c>
      <c r="AC10">
        <v>33</v>
      </c>
      <c r="AD10">
        <v>16</v>
      </c>
      <c r="AE10">
        <v>16</v>
      </c>
      <c r="AF10">
        <v>17</v>
      </c>
      <c r="AG10">
        <v>17</v>
      </c>
    </row>
    <row r="11" spans="1:37" x14ac:dyDescent="0.3">
      <c r="A11">
        <v>31520</v>
      </c>
      <c r="B11">
        <v>1</v>
      </c>
      <c r="C11">
        <v>1978</v>
      </c>
      <c r="D11" s="1">
        <v>45224.486909722225</v>
      </c>
      <c r="E11" s="1">
        <v>45239.604953703703</v>
      </c>
      <c r="F11" t="s">
        <v>49</v>
      </c>
      <c r="G11" t="s">
        <v>27</v>
      </c>
      <c r="H11">
        <v>4</v>
      </c>
      <c r="I11">
        <v>2</v>
      </c>
      <c r="J11">
        <v>3</v>
      </c>
      <c r="K11">
        <v>2</v>
      </c>
      <c r="L11">
        <v>4</v>
      </c>
      <c r="M11">
        <v>2</v>
      </c>
      <c r="N11">
        <v>4</v>
      </c>
      <c r="O11">
        <v>2</v>
      </c>
      <c r="P11">
        <v>3</v>
      </c>
      <c r="Q11">
        <v>3</v>
      </c>
      <c r="R11">
        <v>2</v>
      </c>
      <c r="S11">
        <v>2</v>
      </c>
      <c r="T11">
        <v>3</v>
      </c>
      <c r="U11">
        <v>2</v>
      </c>
      <c r="V11">
        <v>2</v>
      </c>
      <c r="W11">
        <v>2</v>
      </c>
      <c r="X11">
        <v>2</v>
      </c>
      <c r="Y11">
        <v>2</v>
      </c>
      <c r="Z11">
        <v>2</v>
      </c>
      <c r="AA11">
        <v>4</v>
      </c>
      <c r="AB11">
        <v>29</v>
      </c>
      <c r="AC11">
        <v>23</v>
      </c>
      <c r="AD11">
        <v>17</v>
      </c>
      <c r="AE11">
        <v>12</v>
      </c>
      <c r="AF11">
        <v>12</v>
      </c>
      <c r="AG11">
        <v>11</v>
      </c>
    </row>
    <row r="12" spans="1:37" x14ac:dyDescent="0.3">
      <c r="A12">
        <v>31151</v>
      </c>
      <c r="B12">
        <v>0</v>
      </c>
      <c r="C12">
        <v>1992</v>
      </c>
      <c r="D12" s="1">
        <v>45224.531168981484</v>
      </c>
      <c r="E12" s="1">
        <v>45234.809004629627</v>
      </c>
      <c r="F12" t="s">
        <v>26</v>
      </c>
      <c r="G12" t="s">
        <v>26</v>
      </c>
      <c r="H12">
        <v>3</v>
      </c>
      <c r="I12">
        <v>4</v>
      </c>
      <c r="J12">
        <v>3</v>
      </c>
      <c r="K12">
        <v>4</v>
      </c>
      <c r="L12">
        <v>5</v>
      </c>
      <c r="M12">
        <v>5</v>
      </c>
      <c r="N12">
        <v>5</v>
      </c>
      <c r="O12">
        <v>4</v>
      </c>
      <c r="P12">
        <v>4</v>
      </c>
      <c r="Q12">
        <v>4</v>
      </c>
      <c r="R12">
        <v>4</v>
      </c>
      <c r="S12">
        <v>4</v>
      </c>
      <c r="T12">
        <v>3</v>
      </c>
      <c r="U12">
        <v>3</v>
      </c>
      <c r="V12">
        <v>4</v>
      </c>
      <c r="W12">
        <v>4</v>
      </c>
      <c r="X12">
        <v>4</v>
      </c>
      <c r="Y12">
        <v>4</v>
      </c>
      <c r="Z12">
        <v>4</v>
      </c>
      <c r="AA12">
        <v>5</v>
      </c>
      <c r="AB12">
        <v>41</v>
      </c>
      <c r="AC12">
        <v>39</v>
      </c>
      <c r="AD12">
        <v>27</v>
      </c>
      <c r="AE12">
        <v>24</v>
      </c>
      <c r="AF12">
        <v>14</v>
      </c>
      <c r="AG12">
        <v>15</v>
      </c>
    </row>
    <row r="13" spans="1:37" x14ac:dyDescent="0.3">
      <c r="A13">
        <v>32105</v>
      </c>
      <c r="B13">
        <v>1</v>
      </c>
      <c r="C13">
        <v>1998</v>
      </c>
      <c r="D13" s="1">
        <v>45224.841724537036</v>
      </c>
      <c r="E13" s="1">
        <v>45235.894652777781</v>
      </c>
      <c r="F13" t="s">
        <v>54</v>
      </c>
      <c r="G13" t="s">
        <v>29</v>
      </c>
      <c r="H13">
        <v>5</v>
      </c>
      <c r="I13">
        <v>4</v>
      </c>
      <c r="J13">
        <v>5</v>
      </c>
      <c r="K13">
        <v>4</v>
      </c>
      <c r="L13">
        <v>2</v>
      </c>
      <c r="M13">
        <v>4</v>
      </c>
      <c r="N13">
        <v>4</v>
      </c>
      <c r="O13">
        <v>4</v>
      </c>
      <c r="P13">
        <v>5</v>
      </c>
      <c r="Q13">
        <v>4</v>
      </c>
      <c r="R13">
        <v>5</v>
      </c>
      <c r="S13">
        <v>4</v>
      </c>
      <c r="T13">
        <v>5</v>
      </c>
      <c r="U13">
        <v>4</v>
      </c>
      <c r="V13">
        <v>2</v>
      </c>
      <c r="W13">
        <v>4</v>
      </c>
      <c r="X13">
        <v>4</v>
      </c>
      <c r="Y13">
        <v>4</v>
      </c>
      <c r="Z13">
        <v>5</v>
      </c>
      <c r="AA13">
        <v>4</v>
      </c>
      <c r="AB13">
        <v>41</v>
      </c>
      <c r="AC13">
        <v>41</v>
      </c>
      <c r="AD13">
        <v>23</v>
      </c>
      <c r="AE13">
        <v>23</v>
      </c>
      <c r="AF13">
        <v>18</v>
      </c>
      <c r="AG13">
        <v>18</v>
      </c>
    </row>
    <row r="14" spans="1:37" x14ac:dyDescent="0.3">
      <c r="A14">
        <v>32566</v>
      </c>
      <c r="B14">
        <v>1</v>
      </c>
      <c r="C14">
        <v>1972</v>
      </c>
      <c r="D14" s="1">
        <v>45225.553356481483</v>
      </c>
      <c r="E14" s="1">
        <v>45240.754062499997</v>
      </c>
      <c r="F14" t="s">
        <v>27</v>
      </c>
      <c r="G14" t="s">
        <v>27</v>
      </c>
      <c r="H14">
        <v>3</v>
      </c>
      <c r="I14">
        <v>2</v>
      </c>
      <c r="J14">
        <v>3</v>
      </c>
      <c r="K14">
        <v>4</v>
      </c>
      <c r="L14">
        <v>2</v>
      </c>
      <c r="M14">
        <v>4</v>
      </c>
      <c r="N14">
        <v>4</v>
      </c>
      <c r="O14">
        <v>2</v>
      </c>
      <c r="P14">
        <v>4</v>
      </c>
      <c r="Q14">
        <v>4</v>
      </c>
      <c r="R14">
        <v>4</v>
      </c>
      <c r="S14">
        <v>5</v>
      </c>
      <c r="T14">
        <v>4</v>
      </c>
      <c r="U14">
        <v>3</v>
      </c>
      <c r="V14">
        <v>4</v>
      </c>
      <c r="W14">
        <v>3</v>
      </c>
      <c r="X14">
        <v>5</v>
      </c>
      <c r="Y14">
        <v>3</v>
      </c>
      <c r="Z14">
        <v>4</v>
      </c>
      <c r="AA14">
        <v>5</v>
      </c>
      <c r="AB14">
        <v>32</v>
      </c>
      <c r="AC14">
        <v>40</v>
      </c>
      <c r="AD14">
        <v>18</v>
      </c>
      <c r="AE14">
        <v>24</v>
      </c>
      <c r="AF14">
        <v>14</v>
      </c>
      <c r="AG14">
        <v>16</v>
      </c>
    </row>
    <row r="15" spans="1:37" x14ac:dyDescent="0.3">
      <c r="A15">
        <v>33100</v>
      </c>
      <c r="B15">
        <v>0</v>
      </c>
      <c r="C15">
        <v>1988</v>
      </c>
      <c r="D15" s="1">
        <v>45226.668217592596</v>
      </c>
      <c r="E15" s="1">
        <v>45240.751921296294</v>
      </c>
      <c r="F15" t="s">
        <v>62</v>
      </c>
      <c r="G15" t="s">
        <v>26</v>
      </c>
      <c r="H15">
        <v>3</v>
      </c>
      <c r="I15">
        <v>2</v>
      </c>
      <c r="J15">
        <v>2</v>
      </c>
      <c r="K15">
        <v>2</v>
      </c>
      <c r="L15">
        <v>3</v>
      </c>
      <c r="M15">
        <v>2</v>
      </c>
      <c r="N15">
        <v>2</v>
      </c>
      <c r="O15">
        <v>3</v>
      </c>
      <c r="P15">
        <v>2</v>
      </c>
      <c r="Q15">
        <v>2</v>
      </c>
      <c r="R15">
        <v>2</v>
      </c>
      <c r="S15">
        <v>2</v>
      </c>
      <c r="T15">
        <v>3</v>
      </c>
      <c r="U15">
        <v>4</v>
      </c>
      <c r="V15">
        <v>2</v>
      </c>
      <c r="W15">
        <v>2</v>
      </c>
      <c r="X15">
        <v>3</v>
      </c>
      <c r="Y15">
        <v>2</v>
      </c>
      <c r="Z15">
        <v>1</v>
      </c>
      <c r="AA15">
        <v>3</v>
      </c>
      <c r="AB15">
        <v>23</v>
      </c>
      <c r="AC15">
        <v>24</v>
      </c>
      <c r="AD15">
        <v>14</v>
      </c>
      <c r="AE15">
        <v>12</v>
      </c>
      <c r="AF15">
        <v>9</v>
      </c>
      <c r="AG15">
        <v>12</v>
      </c>
    </row>
    <row r="16" spans="1:37" x14ac:dyDescent="0.3">
      <c r="A16">
        <v>33159</v>
      </c>
      <c r="B16">
        <v>0</v>
      </c>
      <c r="C16">
        <v>1993</v>
      </c>
      <c r="D16" s="1">
        <v>45226.859861111108</v>
      </c>
      <c r="E16" s="1">
        <v>45240.499108796299</v>
      </c>
      <c r="F16" t="s">
        <v>68</v>
      </c>
      <c r="G16" t="s">
        <v>27</v>
      </c>
      <c r="H16">
        <v>4</v>
      </c>
      <c r="I16">
        <v>4</v>
      </c>
      <c r="J16">
        <v>5</v>
      </c>
      <c r="K16">
        <v>4</v>
      </c>
      <c r="L16">
        <v>5</v>
      </c>
      <c r="M16">
        <v>4</v>
      </c>
      <c r="N16">
        <v>4</v>
      </c>
      <c r="O16">
        <v>3</v>
      </c>
      <c r="P16">
        <v>5</v>
      </c>
      <c r="Q16">
        <v>4</v>
      </c>
      <c r="R16">
        <v>4</v>
      </c>
      <c r="S16">
        <v>5</v>
      </c>
      <c r="T16">
        <v>5</v>
      </c>
      <c r="U16">
        <v>4</v>
      </c>
      <c r="V16">
        <v>5</v>
      </c>
      <c r="W16">
        <v>4</v>
      </c>
      <c r="X16">
        <v>4</v>
      </c>
      <c r="Y16">
        <v>3</v>
      </c>
      <c r="Z16">
        <v>3</v>
      </c>
      <c r="AA16">
        <v>5</v>
      </c>
      <c r="AB16">
        <v>42</v>
      </c>
      <c r="AC16">
        <v>42</v>
      </c>
      <c r="AD16">
        <v>25</v>
      </c>
      <c r="AE16">
        <v>24</v>
      </c>
      <c r="AF16">
        <v>17</v>
      </c>
      <c r="AG16">
        <v>18</v>
      </c>
    </row>
    <row r="17" spans="1:34" x14ac:dyDescent="0.3">
      <c r="A17">
        <v>34225</v>
      </c>
      <c r="B17">
        <v>0</v>
      </c>
      <c r="C17">
        <v>2000</v>
      </c>
      <c r="D17" s="1">
        <v>45230.565601851849</v>
      </c>
      <c r="E17" s="1">
        <v>45242.90761574074</v>
      </c>
      <c r="F17" t="s">
        <v>26</v>
      </c>
      <c r="G17" t="s">
        <v>32</v>
      </c>
      <c r="H17">
        <v>2</v>
      </c>
      <c r="I17">
        <v>3</v>
      </c>
      <c r="J17">
        <v>4</v>
      </c>
      <c r="K17">
        <v>4</v>
      </c>
      <c r="L17">
        <v>4</v>
      </c>
      <c r="M17">
        <v>4</v>
      </c>
      <c r="N17">
        <v>4</v>
      </c>
      <c r="O17">
        <v>4</v>
      </c>
      <c r="P17">
        <v>4</v>
      </c>
      <c r="Q17">
        <v>4</v>
      </c>
      <c r="R17">
        <v>2</v>
      </c>
      <c r="S17">
        <v>4</v>
      </c>
      <c r="T17">
        <v>4</v>
      </c>
      <c r="U17">
        <v>4</v>
      </c>
      <c r="V17">
        <v>4</v>
      </c>
      <c r="W17">
        <v>4</v>
      </c>
      <c r="X17">
        <v>4</v>
      </c>
      <c r="Y17">
        <v>4</v>
      </c>
      <c r="Z17">
        <v>4</v>
      </c>
      <c r="AA17">
        <v>5</v>
      </c>
      <c r="AB17">
        <v>37</v>
      </c>
      <c r="AC17">
        <v>39</v>
      </c>
      <c r="AD17">
        <v>23</v>
      </c>
      <c r="AE17">
        <v>24</v>
      </c>
      <c r="AF17">
        <v>14</v>
      </c>
      <c r="AG17">
        <v>15</v>
      </c>
    </row>
    <row r="18" spans="1:34" x14ac:dyDescent="0.3">
      <c r="A18">
        <v>35057</v>
      </c>
      <c r="B18">
        <v>0</v>
      </c>
      <c r="C18">
        <v>1980</v>
      </c>
      <c r="D18" s="1">
        <v>45235.820115740738</v>
      </c>
      <c r="E18" s="1">
        <v>45242.911516203705</v>
      </c>
      <c r="F18" t="s">
        <v>26</v>
      </c>
      <c r="G18" t="s">
        <v>32</v>
      </c>
      <c r="H18">
        <v>2</v>
      </c>
      <c r="I18">
        <v>4</v>
      </c>
      <c r="J18">
        <v>4</v>
      </c>
      <c r="K18">
        <v>4</v>
      </c>
      <c r="L18">
        <v>4</v>
      </c>
      <c r="M18">
        <v>4</v>
      </c>
      <c r="N18">
        <v>4</v>
      </c>
      <c r="O18">
        <v>4</v>
      </c>
      <c r="P18">
        <v>4</v>
      </c>
      <c r="Q18">
        <v>5</v>
      </c>
      <c r="R18">
        <v>2</v>
      </c>
      <c r="S18">
        <v>4</v>
      </c>
      <c r="T18">
        <v>4</v>
      </c>
      <c r="U18">
        <v>4</v>
      </c>
      <c r="V18">
        <v>4</v>
      </c>
      <c r="W18">
        <v>4</v>
      </c>
      <c r="X18">
        <v>4</v>
      </c>
      <c r="Y18">
        <v>4</v>
      </c>
      <c r="Z18">
        <v>4</v>
      </c>
      <c r="AA18">
        <v>5</v>
      </c>
      <c r="AB18">
        <v>39</v>
      </c>
      <c r="AC18">
        <v>39</v>
      </c>
      <c r="AD18">
        <v>24</v>
      </c>
      <c r="AE18">
        <v>24</v>
      </c>
      <c r="AF18">
        <v>15</v>
      </c>
      <c r="AG18">
        <v>15</v>
      </c>
    </row>
    <row r="19" spans="1:34" x14ac:dyDescent="0.3">
      <c r="A19">
        <v>35058</v>
      </c>
      <c r="B19">
        <v>0</v>
      </c>
      <c r="C19">
        <v>1980</v>
      </c>
      <c r="D19" s="1">
        <v>45235.822511574072</v>
      </c>
      <c r="E19" s="1">
        <v>45242.882222222222</v>
      </c>
      <c r="F19" t="s">
        <v>26</v>
      </c>
      <c r="G19" t="s">
        <v>32</v>
      </c>
      <c r="H19">
        <v>5</v>
      </c>
      <c r="I19">
        <v>4</v>
      </c>
      <c r="J19">
        <v>2</v>
      </c>
      <c r="K19">
        <v>1</v>
      </c>
      <c r="L19">
        <v>5</v>
      </c>
      <c r="M19">
        <v>4</v>
      </c>
      <c r="N19">
        <v>3</v>
      </c>
      <c r="O19">
        <v>1</v>
      </c>
      <c r="P19">
        <v>5</v>
      </c>
      <c r="Q19">
        <v>3</v>
      </c>
      <c r="R19">
        <v>4</v>
      </c>
      <c r="S19">
        <v>4</v>
      </c>
      <c r="T19">
        <v>2</v>
      </c>
      <c r="U19">
        <v>2</v>
      </c>
      <c r="V19">
        <v>5</v>
      </c>
      <c r="W19">
        <v>4</v>
      </c>
      <c r="X19">
        <v>3</v>
      </c>
      <c r="Y19">
        <v>2</v>
      </c>
      <c r="Z19">
        <v>5</v>
      </c>
      <c r="AA19">
        <v>4</v>
      </c>
      <c r="AB19">
        <v>33</v>
      </c>
      <c r="AC19">
        <v>35</v>
      </c>
      <c r="AD19">
        <v>22</v>
      </c>
      <c r="AE19">
        <v>23</v>
      </c>
      <c r="AF19">
        <v>11</v>
      </c>
      <c r="AG19">
        <v>12</v>
      </c>
    </row>
    <row r="20" spans="1:34" x14ac:dyDescent="0.3">
      <c r="AH20" t="s">
        <v>184</v>
      </c>
    </row>
    <row r="21" spans="1:34" x14ac:dyDescent="0.3">
      <c r="AH21" t="s">
        <v>185</v>
      </c>
    </row>
    <row r="22" spans="1:34" x14ac:dyDescent="0.3">
      <c r="AH22" t="s">
        <v>186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2"/>
  <sheetViews>
    <sheetView topLeftCell="D1" workbookViewId="0">
      <selection activeCell="M18" sqref="M18"/>
    </sheetView>
  </sheetViews>
  <sheetFormatPr defaultRowHeight="14.4" x14ac:dyDescent="0.3"/>
  <cols>
    <col min="4" max="4" width="10.21875" bestFit="1" customWidth="1"/>
    <col min="5" max="5" width="5" customWidth="1"/>
    <col min="6" max="6" width="49.33203125" customWidth="1"/>
    <col min="8" max="8" width="7.21875" bestFit="1" customWidth="1"/>
    <col min="9" max="9" width="9.6640625" bestFit="1" customWidth="1"/>
    <col min="10" max="10" width="7.6640625" bestFit="1" customWidth="1"/>
    <col min="11" max="11" width="7.6640625" customWidth="1"/>
    <col min="12" max="12" width="6.88671875" bestFit="1" customWidth="1"/>
    <col min="13" max="13" width="9.77734375" bestFit="1" customWidth="1"/>
  </cols>
  <sheetData>
    <row r="1" spans="1:13" s="3" customFormat="1" x14ac:dyDescent="0.3">
      <c r="A1" s="16" t="s">
        <v>114</v>
      </c>
      <c r="B1" s="16" t="s">
        <v>115</v>
      </c>
      <c r="C1" s="16" t="s">
        <v>115</v>
      </c>
      <c r="D1" s="16" t="s">
        <v>116</v>
      </c>
      <c r="E1" s="16"/>
      <c r="F1" s="18" t="s">
        <v>117</v>
      </c>
      <c r="H1" s="34" t="s">
        <v>188</v>
      </c>
      <c r="I1" s="34"/>
      <c r="J1" s="34"/>
      <c r="L1" s="34" t="s">
        <v>187</v>
      </c>
      <c r="M1" s="34"/>
    </row>
    <row r="2" spans="1:13" s="3" customFormat="1" x14ac:dyDescent="0.3">
      <c r="A2" s="17"/>
      <c r="B2" s="17">
        <v>1</v>
      </c>
      <c r="C2" s="17">
        <v>2</v>
      </c>
      <c r="D2" s="17"/>
      <c r="E2" s="17"/>
      <c r="F2" s="19"/>
      <c r="H2" s="17" t="s">
        <v>189</v>
      </c>
      <c r="I2" s="17" t="s">
        <v>190</v>
      </c>
      <c r="J2" s="17" t="s">
        <v>191</v>
      </c>
      <c r="K2" s="17"/>
      <c r="L2" s="17" t="s">
        <v>192</v>
      </c>
      <c r="M2" s="17" t="s">
        <v>193</v>
      </c>
    </row>
    <row r="3" spans="1:13" ht="28.8" x14ac:dyDescent="0.3">
      <c r="A3" s="6">
        <v>1</v>
      </c>
      <c r="B3" s="7">
        <v>0.24380992735240034</v>
      </c>
      <c r="C3" s="7">
        <v>0.53013794190700092</v>
      </c>
      <c r="D3" s="8">
        <v>0.34048951812497341</v>
      </c>
      <c r="F3" s="9" t="s">
        <v>118</v>
      </c>
      <c r="H3" s="35" t="s">
        <v>194</v>
      </c>
      <c r="I3" s="35" t="s">
        <v>195</v>
      </c>
      <c r="J3" s="35" t="s">
        <v>196</v>
      </c>
      <c r="K3" s="35"/>
      <c r="L3" s="35" t="s">
        <v>197</v>
      </c>
      <c r="M3" s="35" t="s">
        <v>198</v>
      </c>
    </row>
    <row r="4" spans="1:13" ht="28.8" x14ac:dyDescent="0.3">
      <c r="A4" s="6">
        <v>2</v>
      </c>
      <c r="B4" s="7">
        <v>0.50744666547844663</v>
      </c>
      <c r="C4" s="7">
        <v>0.49998013953937281</v>
      </c>
      <c r="D4" s="8">
        <v>0.50748225823900528</v>
      </c>
      <c r="F4" s="9" t="s">
        <v>119</v>
      </c>
      <c r="H4" s="35" t="s">
        <v>199</v>
      </c>
      <c r="I4" s="35" t="s">
        <v>200</v>
      </c>
      <c r="J4" s="35" t="s">
        <v>201</v>
      </c>
      <c r="K4" s="35"/>
      <c r="L4" s="35" t="s">
        <v>202</v>
      </c>
      <c r="M4" s="35" t="s">
        <v>203</v>
      </c>
    </row>
    <row r="5" spans="1:13" x14ac:dyDescent="0.3">
      <c r="A5" s="6">
        <v>3</v>
      </c>
      <c r="B5" s="7">
        <v>9.4873476038838056E-2</v>
      </c>
      <c r="C5" s="10">
        <v>0.71806380569784345</v>
      </c>
      <c r="D5" s="8">
        <v>0.52461660550896227</v>
      </c>
      <c r="F5" s="11" t="s">
        <v>120</v>
      </c>
      <c r="H5" s="35" t="s">
        <v>204</v>
      </c>
      <c r="I5" s="35" t="s">
        <v>205</v>
      </c>
      <c r="J5" s="35" t="s">
        <v>206</v>
      </c>
      <c r="K5" s="35"/>
      <c r="L5" s="35" t="s">
        <v>207</v>
      </c>
      <c r="M5" s="35" t="s">
        <v>203</v>
      </c>
    </row>
    <row r="6" spans="1:13" x14ac:dyDescent="0.3">
      <c r="A6" s="6">
        <v>4</v>
      </c>
      <c r="B6" s="7">
        <v>0.20848848668749545</v>
      </c>
      <c r="C6" s="10">
        <v>0.61879008809672165</v>
      </c>
      <c r="D6" s="8">
        <v>0.42636862220799049</v>
      </c>
      <c r="F6" s="9" t="s">
        <v>121</v>
      </c>
      <c r="H6" s="35" t="s">
        <v>208</v>
      </c>
      <c r="I6" s="35" t="s">
        <v>209</v>
      </c>
      <c r="J6" s="35" t="s">
        <v>210</v>
      </c>
      <c r="K6" s="35"/>
      <c r="L6" s="35" t="s">
        <v>211</v>
      </c>
      <c r="M6" s="35" t="s">
        <v>212</v>
      </c>
    </row>
    <row r="7" spans="1:13" ht="28.8" x14ac:dyDescent="0.3">
      <c r="A7" s="6">
        <v>5</v>
      </c>
      <c r="B7" s="7">
        <v>0.4953042311850413</v>
      </c>
      <c r="C7" s="7">
        <v>0.39644948832042448</v>
      </c>
      <c r="D7" s="8">
        <v>0.40249847821933121</v>
      </c>
      <c r="F7" s="11" t="s">
        <v>122</v>
      </c>
      <c r="H7" s="35" t="s">
        <v>213</v>
      </c>
      <c r="I7" s="35" t="s">
        <v>214</v>
      </c>
      <c r="J7" s="35" t="s">
        <v>215</v>
      </c>
      <c r="K7" s="35"/>
      <c r="L7" s="35" t="s">
        <v>216</v>
      </c>
      <c r="M7" s="35" t="s">
        <v>216</v>
      </c>
    </row>
    <row r="8" spans="1:13" ht="28.8" x14ac:dyDescent="0.3">
      <c r="A8" s="6">
        <v>6</v>
      </c>
      <c r="B8" s="10">
        <v>0.71091939271803994</v>
      </c>
      <c r="C8" s="7">
        <v>0.20876902851440482</v>
      </c>
      <c r="D8" s="8">
        <v>0.54899089020943503</v>
      </c>
      <c r="F8" s="9" t="s">
        <v>123</v>
      </c>
      <c r="H8" s="35" t="s">
        <v>217</v>
      </c>
      <c r="I8" s="35" t="s">
        <v>195</v>
      </c>
      <c r="J8" s="35" t="s">
        <v>218</v>
      </c>
      <c r="K8" s="35"/>
      <c r="L8" s="35" t="s">
        <v>203</v>
      </c>
      <c r="M8" s="35" t="s">
        <v>202</v>
      </c>
    </row>
    <row r="9" spans="1:13" ht="28.8" x14ac:dyDescent="0.3">
      <c r="A9" s="6">
        <v>7</v>
      </c>
      <c r="B9" s="7">
        <v>0.5846278969838965</v>
      </c>
      <c r="C9" s="7">
        <v>0.42338970590759084</v>
      </c>
      <c r="D9" s="8">
        <v>0.52104862100032978</v>
      </c>
      <c r="F9" s="9" t="s">
        <v>124</v>
      </c>
      <c r="H9" s="35" t="s">
        <v>219</v>
      </c>
      <c r="I9" s="35" t="s">
        <v>220</v>
      </c>
      <c r="J9" s="35" t="s">
        <v>221</v>
      </c>
      <c r="K9" s="35"/>
      <c r="L9" s="35" t="s">
        <v>222</v>
      </c>
      <c r="M9" s="35" t="s">
        <v>223</v>
      </c>
    </row>
    <row r="10" spans="1:13" ht="28.8" x14ac:dyDescent="0.3">
      <c r="A10" s="6">
        <v>8</v>
      </c>
      <c r="B10" s="10">
        <v>0.65319634243303082</v>
      </c>
      <c r="C10" s="7">
        <v>0.25281719064894981</v>
      </c>
      <c r="D10" s="8">
        <v>0.49058199365551669</v>
      </c>
      <c r="F10" s="9" t="s">
        <v>125</v>
      </c>
      <c r="H10" s="35" t="s">
        <v>224</v>
      </c>
      <c r="I10" s="35" t="s">
        <v>225</v>
      </c>
      <c r="J10" s="35" t="s">
        <v>226</v>
      </c>
      <c r="K10" s="35"/>
      <c r="L10" s="35" t="s">
        <v>227</v>
      </c>
      <c r="M10" s="35" t="s">
        <v>228</v>
      </c>
    </row>
    <row r="11" spans="1:13" ht="28.8" x14ac:dyDescent="0.3">
      <c r="A11" s="6">
        <v>9</v>
      </c>
      <c r="B11" s="10">
        <v>0.62248023738999314</v>
      </c>
      <c r="C11" s="7">
        <v>6.1401168749333657E-2</v>
      </c>
      <c r="D11" s="8">
        <v>0.39125174946488639</v>
      </c>
      <c r="F11" s="9" t="s">
        <v>126</v>
      </c>
      <c r="H11" s="37" t="s">
        <v>229</v>
      </c>
      <c r="I11" s="37" t="s">
        <v>230</v>
      </c>
      <c r="J11" s="37" t="s">
        <v>231</v>
      </c>
      <c r="K11" s="37"/>
      <c r="L11" s="37" t="s">
        <v>232</v>
      </c>
      <c r="M11" s="37" t="s">
        <v>233</v>
      </c>
    </row>
    <row r="12" spans="1:13" ht="15" thickBot="1" x14ac:dyDescent="0.35">
      <c r="A12" s="12">
        <v>10</v>
      </c>
      <c r="B12" s="13">
        <v>0.21131809752745317</v>
      </c>
      <c r="C12" s="13">
        <v>0.58475800514511056</v>
      </c>
      <c r="D12" s="14">
        <v>0.38659726292391133</v>
      </c>
      <c r="E12" s="5"/>
      <c r="F12" s="15" t="s">
        <v>127</v>
      </c>
      <c r="H12" s="36" t="s">
        <v>234</v>
      </c>
      <c r="I12" s="36" t="s">
        <v>235</v>
      </c>
      <c r="J12" s="36" t="s">
        <v>231</v>
      </c>
      <c r="K12" s="36"/>
      <c r="L12" s="36" t="s">
        <v>211</v>
      </c>
      <c r="M12" s="36" t="s">
        <v>236</v>
      </c>
    </row>
  </sheetData>
  <mergeCells count="2">
    <mergeCell ref="H1:J1"/>
    <mergeCell ref="L1:M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D8289-9EF0-4F73-8295-7F9EFB9D3DB6}">
  <dimension ref="A1:AB189"/>
  <sheetViews>
    <sheetView workbookViewId="0">
      <selection activeCell="E18" sqref="E18"/>
    </sheetView>
  </sheetViews>
  <sheetFormatPr defaultColWidth="12" defaultRowHeight="14.4" x14ac:dyDescent="0.3"/>
  <sheetData>
    <row r="1" spans="1:28" x14ac:dyDescent="0.3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</row>
    <row r="2" spans="1:28" s="33" customFormat="1" ht="26.4" x14ac:dyDescent="0.3">
      <c r="A2" s="42" t="s">
        <v>237</v>
      </c>
      <c r="B2" s="42" t="s">
        <v>1</v>
      </c>
      <c r="C2" s="42" t="s">
        <v>2</v>
      </c>
      <c r="D2" s="42" t="s">
        <v>3</v>
      </c>
      <c r="E2" s="42" t="s">
        <v>260</v>
      </c>
      <c r="F2" s="42" t="s">
        <v>261</v>
      </c>
      <c r="G2" s="42" t="s">
        <v>238</v>
      </c>
      <c r="H2" s="42" t="s">
        <v>239</v>
      </c>
      <c r="I2" s="42" t="s">
        <v>240</v>
      </c>
      <c r="J2" s="42" t="s">
        <v>241</v>
      </c>
      <c r="K2" s="42" t="s">
        <v>242</v>
      </c>
      <c r="L2" s="42" t="s">
        <v>243</v>
      </c>
      <c r="M2" s="42" t="s">
        <v>244</v>
      </c>
      <c r="N2" s="42" t="s">
        <v>245</v>
      </c>
      <c r="O2" s="42" t="s">
        <v>246</v>
      </c>
      <c r="P2" s="42" t="s">
        <v>247</v>
      </c>
      <c r="Q2" s="42" t="s">
        <v>248</v>
      </c>
      <c r="R2" s="42" t="s">
        <v>249</v>
      </c>
      <c r="S2" s="42" t="s">
        <v>250</v>
      </c>
      <c r="T2" s="42" t="s">
        <v>251</v>
      </c>
      <c r="U2" s="42"/>
      <c r="V2" s="42"/>
      <c r="W2" s="42"/>
      <c r="X2" s="42"/>
      <c r="Y2" s="42"/>
      <c r="Z2" s="42"/>
      <c r="AA2" s="42"/>
      <c r="AB2" s="42"/>
    </row>
    <row r="3" spans="1:28" x14ac:dyDescent="0.3">
      <c r="A3" s="40">
        <v>33157</v>
      </c>
      <c r="B3" s="40" t="s">
        <v>252</v>
      </c>
      <c r="C3" s="40">
        <v>1986</v>
      </c>
      <c r="D3" s="41">
        <v>45226.852083333331</v>
      </c>
      <c r="E3" s="40" t="s">
        <v>253</v>
      </c>
      <c r="F3" s="40">
        <v>5</v>
      </c>
      <c r="G3" s="40">
        <v>1</v>
      </c>
      <c r="H3" s="40">
        <v>1</v>
      </c>
      <c r="I3" s="40">
        <v>3</v>
      </c>
      <c r="J3" s="40">
        <v>3</v>
      </c>
      <c r="K3" s="40">
        <v>3</v>
      </c>
      <c r="L3" s="40">
        <v>2</v>
      </c>
      <c r="M3" s="40">
        <v>2</v>
      </c>
      <c r="N3" s="40">
        <v>1</v>
      </c>
      <c r="O3" s="40">
        <v>4</v>
      </c>
      <c r="P3" s="40">
        <v>4</v>
      </c>
      <c r="Q3" s="39">
        <v>24</v>
      </c>
      <c r="R3" s="39">
        <v>24</v>
      </c>
      <c r="S3" s="40">
        <v>13</v>
      </c>
      <c r="T3" s="40">
        <v>11</v>
      </c>
      <c r="U3" s="40"/>
      <c r="V3" s="40" t="s">
        <v>254</v>
      </c>
      <c r="W3" s="40"/>
      <c r="X3" s="40"/>
      <c r="Y3" s="40"/>
      <c r="Z3" s="40"/>
      <c r="AA3" s="40"/>
      <c r="AB3" s="39"/>
    </row>
    <row r="4" spans="1:28" x14ac:dyDescent="0.3">
      <c r="A4" s="40">
        <v>30973</v>
      </c>
      <c r="B4" s="40" t="s">
        <v>255</v>
      </c>
      <c r="C4" s="40">
        <v>1986</v>
      </c>
      <c r="D4" s="41">
        <v>45223.749305555553</v>
      </c>
      <c r="E4" s="40" t="s">
        <v>253</v>
      </c>
      <c r="F4" s="40">
        <v>5</v>
      </c>
      <c r="G4" s="40">
        <v>3</v>
      </c>
      <c r="H4" s="40">
        <v>5</v>
      </c>
      <c r="I4" s="40">
        <v>3</v>
      </c>
      <c r="J4" s="40">
        <v>3</v>
      </c>
      <c r="K4" s="40">
        <v>5</v>
      </c>
      <c r="L4" s="40">
        <v>5</v>
      </c>
      <c r="M4" s="40">
        <v>5</v>
      </c>
      <c r="N4" s="40">
        <v>5</v>
      </c>
      <c r="O4" s="40">
        <v>5</v>
      </c>
      <c r="P4" s="40">
        <v>3</v>
      </c>
      <c r="Q4" s="39">
        <v>42</v>
      </c>
      <c r="R4" s="39">
        <v>42</v>
      </c>
      <c r="S4" s="40">
        <v>30</v>
      </c>
      <c r="T4" s="40">
        <v>12</v>
      </c>
      <c r="U4" s="40"/>
      <c r="V4" s="40"/>
      <c r="W4" s="40"/>
      <c r="X4" s="40"/>
      <c r="Y4" s="40"/>
      <c r="Z4" s="40"/>
      <c r="AA4" s="40"/>
      <c r="AB4" s="39"/>
    </row>
    <row r="5" spans="1:28" x14ac:dyDescent="0.3">
      <c r="A5" s="40">
        <v>31906</v>
      </c>
      <c r="B5" s="40" t="s">
        <v>255</v>
      </c>
      <c r="C5" s="40">
        <v>1992</v>
      </c>
      <c r="D5" s="41">
        <v>45224.780555555553</v>
      </c>
      <c r="E5" s="40" t="s">
        <v>253</v>
      </c>
      <c r="F5" s="40">
        <v>5</v>
      </c>
      <c r="G5" s="40">
        <v>5</v>
      </c>
      <c r="H5" s="40">
        <v>5</v>
      </c>
      <c r="I5" s="40">
        <v>3</v>
      </c>
      <c r="J5" s="40">
        <v>3</v>
      </c>
      <c r="K5" s="40">
        <v>5</v>
      </c>
      <c r="L5" s="40">
        <v>5</v>
      </c>
      <c r="M5" s="40">
        <v>5</v>
      </c>
      <c r="N5" s="40">
        <v>5</v>
      </c>
      <c r="O5" s="40">
        <v>5</v>
      </c>
      <c r="P5" s="40">
        <v>3</v>
      </c>
      <c r="Q5" s="39">
        <v>44</v>
      </c>
      <c r="R5" s="39">
        <v>44</v>
      </c>
      <c r="S5" s="40">
        <v>30</v>
      </c>
      <c r="T5" s="40">
        <v>14</v>
      </c>
      <c r="U5" s="40"/>
      <c r="V5" s="40"/>
      <c r="W5" s="40"/>
      <c r="X5" s="40"/>
      <c r="Y5" s="40"/>
      <c r="Z5" s="40"/>
      <c r="AA5" s="40"/>
      <c r="AB5" s="39"/>
    </row>
    <row r="6" spans="1:28" x14ac:dyDescent="0.3">
      <c r="A6" s="40">
        <v>30615</v>
      </c>
      <c r="B6" s="40" t="s">
        <v>252</v>
      </c>
      <c r="C6" s="40">
        <v>1976</v>
      </c>
      <c r="D6" s="41">
        <v>45223.630555555559</v>
      </c>
      <c r="E6" s="40" t="s">
        <v>253</v>
      </c>
      <c r="F6" s="40">
        <v>5</v>
      </c>
      <c r="G6" s="40">
        <v>4</v>
      </c>
      <c r="H6" s="40">
        <v>2</v>
      </c>
      <c r="I6" s="40">
        <v>3</v>
      </c>
      <c r="J6" s="40">
        <v>4</v>
      </c>
      <c r="K6" s="40">
        <v>5</v>
      </c>
      <c r="L6" s="40">
        <v>4</v>
      </c>
      <c r="M6" s="40">
        <v>5</v>
      </c>
      <c r="N6" s="40">
        <v>2</v>
      </c>
      <c r="O6" s="40">
        <v>2</v>
      </c>
      <c r="P6" s="40">
        <v>5</v>
      </c>
      <c r="Q6" s="39">
        <v>36</v>
      </c>
      <c r="R6" s="39">
        <v>36</v>
      </c>
      <c r="S6" s="40">
        <v>20</v>
      </c>
      <c r="T6" s="40">
        <v>16</v>
      </c>
      <c r="U6" s="40"/>
      <c r="V6" s="40"/>
      <c r="W6" s="40"/>
      <c r="X6" s="40"/>
      <c r="Y6" s="40"/>
      <c r="Z6" s="40"/>
      <c r="AA6" s="40"/>
      <c r="AB6" s="39"/>
    </row>
    <row r="7" spans="1:28" x14ac:dyDescent="0.3">
      <c r="A7" s="40">
        <v>31520</v>
      </c>
      <c r="B7" s="40" t="s">
        <v>252</v>
      </c>
      <c r="C7" s="40">
        <v>1978</v>
      </c>
      <c r="D7" s="41">
        <v>45224.486805555556</v>
      </c>
      <c r="E7" s="40" t="s">
        <v>253</v>
      </c>
      <c r="F7" s="40">
        <v>5</v>
      </c>
      <c r="G7" s="40">
        <v>4</v>
      </c>
      <c r="H7" s="40">
        <v>2</v>
      </c>
      <c r="I7" s="40">
        <v>3</v>
      </c>
      <c r="J7" s="40">
        <v>2</v>
      </c>
      <c r="K7" s="40">
        <v>4</v>
      </c>
      <c r="L7" s="40">
        <v>2</v>
      </c>
      <c r="M7" s="40">
        <v>4</v>
      </c>
      <c r="N7" s="40">
        <v>2</v>
      </c>
      <c r="O7" s="40">
        <v>3</v>
      </c>
      <c r="P7" s="40">
        <v>3</v>
      </c>
      <c r="Q7" s="39">
        <v>29</v>
      </c>
      <c r="R7" s="39">
        <v>29</v>
      </c>
      <c r="S7" s="40">
        <v>17</v>
      </c>
      <c r="T7" s="40">
        <v>12</v>
      </c>
      <c r="U7" s="40"/>
      <c r="V7" s="40"/>
      <c r="W7" s="40"/>
      <c r="X7" s="40"/>
      <c r="Y7" s="40"/>
      <c r="Z7" s="40"/>
      <c r="AA7" s="40"/>
      <c r="AB7" s="39"/>
    </row>
    <row r="8" spans="1:28" x14ac:dyDescent="0.3">
      <c r="A8" s="40">
        <v>31331</v>
      </c>
      <c r="B8" s="40" t="s">
        <v>252</v>
      </c>
      <c r="C8" s="40">
        <v>1982</v>
      </c>
      <c r="D8" s="41">
        <v>45223.90347222222</v>
      </c>
      <c r="E8" s="40" t="s">
        <v>253</v>
      </c>
      <c r="F8" s="40">
        <v>5</v>
      </c>
      <c r="G8" s="40">
        <v>2</v>
      </c>
      <c r="H8" s="40">
        <v>4</v>
      </c>
      <c r="I8" s="40">
        <v>2</v>
      </c>
      <c r="J8" s="40">
        <v>3</v>
      </c>
      <c r="K8" s="40">
        <v>5</v>
      </c>
      <c r="L8" s="40">
        <v>5</v>
      </c>
      <c r="M8" s="40">
        <v>5</v>
      </c>
      <c r="N8" s="40">
        <v>2</v>
      </c>
      <c r="O8" s="40">
        <v>5</v>
      </c>
      <c r="P8" s="40">
        <v>5</v>
      </c>
      <c r="Q8" s="39">
        <v>38</v>
      </c>
      <c r="R8" s="39">
        <v>38</v>
      </c>
      <c r="S8" s="40">
        <v>26</v>
      </c>
      <c r="T8" s="40">
        <v>12</v>
      </c>
      <c r="U8" s="40"/>
      <c r="V8" s="40"/>
      <c r="W8" s="40"/>
      <c r="X8" s="40"/>
      <c r="Y8" s="40"/>
      <c r="Z8" s="40"/>
      <c r="AA8" s="40"/>
      <c r="AB8" s="39"/>
    </row>
    <row r="9" spans="1:28" x14ac:dyDescent="0.3">
      <c r="A9" s="40">
        <v>30397</v>
      </c>
      <c r="B9" s="40" t="s">
        <v>252</v>
      </c>
      <c r="C9" s="40">
        <v>1985</v>
      </c>
      <c r="D9" s="41">
        <v>45223.568749999999</v>
      </c>
      <c r="E9" s="40" t="s">
        <v>253</v>
      </c>
      <c r="F9" s="40">
        <v>5</v>
      </c>
      <c r="G9" s="40">
        <v>3</v>
      </c>
      <c r="H9" s="40">
        <v>4</v>
      </c>
      <c r="I9" s="40">
        <v>3</v>
      </c>
      <c r="J9" s="40">
        <v>4</v>
      </c>
      <c r="K9" s="40">
        <v>5</v>
      </c>
      <c r="L9" s="40">
        <v>5</v>
      </c>
      <c r="M9" s="40">
        <v>5</v>
      </c>
      <c r="N9" s="40">
        <v>5</v>
      </c>
      <c r="O9" s="40">
        <v>5</v>
      </c>
      <c r="P9" s="40">
        <v>4</v>
      </c>
      <c r="Q9" s="39">
        <v>43</v>
      </c>
      <c r="R9" s="39">
        <v>43</v>
      </c>
      <c r="S9" s="40">
        <v>29</v>
      </c>
      <c r="T9" s="40">
        <v>14</v>
      </c>
      <c r="U9" s="40"/>
      <c r="V9" s="40"/>
      <c r="W9" s="40"/>
      <c r="X9" s="40"/>
      <c r="Y9" s="40"/>
      <c r="Z9" s="40"/>
      <c r="AA9" s="40"/>
      <c r="AB9" s="39"/>
    </row>
    <row r="10" spans="1:28" x14ac:dyDescent="0.3">
      <c r="A10" s="40">
        <v>31614</v>
      </c>
      <c r="B10" s="40" t="s">
        <v>252</v>
      </c>
      <c r="C10" s="40">
        <v>1985</v>
      </c>
      <c r="D10" s="41">
        <v>45234.45208333333</v>
      </c>
      <c r="E10" s="40" t="s">
        <v>253</v>
      </c>
      <c r="F10" s="40">
        <v>5</v>
      </c>
      <c r="G10" s="40">
        <v>2</v>
      </c>
      <c r="H10" s="40">
        <v>2</v>
      </c>
      <c r="I10" s="40">
        <v>2</v>
      </c>
      <c r="J10" s="40">
        <v>3</v>
      </c>
      <c r="K10" s="40">
        <v>3</v>
      </c>
      <c r="L10" s="40">
        <v>3</v>
      </c>
      <c r="M10" s="40">
        <v>3</v>
      </c>
      <c r="N10" s="40">
        <v>2</v>
      </c>
      <c r="O10" s="40">
        <v>2</v>
      </c>
      <c r="P10" s="40">
        <v>3</v>
      </c>
      <c r="Q10" s="39">
        <v>25</v>
      </c>
      <c r="R10" s="39">
        <v>25</v>
      </c>
      <c r="S10" s="40">
        <v>15</v>
      </c>
      <c r="T10" s="40">
        <v>10</v>
      </c>
      <c r="U10" s="40"/>
      <c r="V10" s="40"/>
      <c r="W10" s="40"/>
      <c r="X10" s="40"/>
      <c r="Y10" s="40"/>
      <c r="Z10" s="40"/>
      <c r="AA10" s="40"/>
      <c r="AB10" s="39"/>
    </row>
    <row r="11" spans="1:28" x14ac:dyDescent="0.3">
      <c r="A11" s="40">
        <v>34623</v>
      </c>
      <c r="B11" s="40" t="s">
        <v>252</v>
      </c>
      <c r="C11" s="40">
        <v>1993</v>
      </c>
      <c r="D11" s="41">
        <v>45232.327777777777</v>
      </c>
      <c r="E11" s="40" t="s">
        <v>253</v>
      </c>
      <c r="F11" s="40">
        <v>5</v>
      </c>
      <c r="G11" s="40">
        <v>4</v>
      </c>
      <c r="H11" s="40">
        <v>4</v>
      </c>
      <c r="I11" s="40">
        <v>3</v>
      </c>
      <c r="J11" s="40">
        <v>5</v>
      </c>
      <c r="K11" s="40">
        <v>5</v>
      </c>
      <c r="L11" s="40">
        <v>5</v>
      </c>
      <c r="M11" s="40">
        <v>4</v>
      </c>
      <c r="N11" s="40">
        <v>3</v>
      </c>
      <c r="O11" s="40">
        <v>4</v>
      </c>
      <c r="P11" s="40">
        <v>4</v>
      </c>
      <c r="Q11" s="39">
        <v>41</v>
      </c>
      <c r="R11" s="39">
        <v>41</v>
      </c>
      <c r="S11" s="40">
        <v>25</v>
      </c>
      <c r="T11" s="40">
        <v>16</v>
      </c>
      <c r="U11" s="40"/>
      <c r="V11" s="40"/>
      <c r="W11" s="40"/>
      <c r="X11" s="40"/>
      <c r="Y11" s="40"/>
      <c r="Z11" s="40"/>
      <c r="AA11" s="40"/>
      <c r="AB11" s="39"/>
    </row>
    <row r="12" spans="1:28" x14ac:dyDescent="0.3">
      <c r="A12" s="40">
        <v>35056</v>
      </c>
      <c r="B12" s="40" t="s">
        <v>252</v>
      </c>
      <c r="C12" s="40">
        <v>1996</v>
      </c>
      <c r="D12" s="41">
        <v>45235.820138888892</v>
      </c>
      <c r="E12" s="40" t="s">
        <v>253</v>
      </c>
      <c r="F12" s="40">
        <v>5</v>
      </c>
      <c r="G12" s="40">
        <v>3</v>
      </c>
      <c r="H12" s="40">
        <v>2</v>
      </c>
      <c r="I12" s="40">
        <v>3</v>
      </c>
      <c r="J12" s="40">
        <v>4</v>
      </c>
      <c r="K12" s="40">
        <v>4</v>
      </c>
      <c r="L12" s="40">
        <v>5</v>
      </c>
      <c r="M12" s="40">
        <v>4</v>
      </c>
      <c r="N12" s="40">
        <v>4</v>
      </c>
      <c r="O12" s="40">
        <v>5</v>
      </c>
      <c r="P12" s="40">
        <v>4</v>
      </c>
      <c r="Q12" s="39">
        <v>38</v>
      </c>
      <c r="R12" s="39">
        <v>38</v>
      </c>
      <c r="S12" s="40">
        <v>24</v>
      </c>
      <c r="T12" s="40">
        <v>14</v>
      </c>
      <c r="U12" s="40"/>
      <c r="V12" s="40"/>
      <c r="W12" s="40"/>
      <c r="X12" s="40"/>
      <c r="Y12" s="40"/>
      <c r="Z12" s="40"/>
      <c r="AA12" s="40"/>
      <c r="AB12" s="39"/>
    </row>
    <row r="13" spans="1:28" x14ac:dyDescent="0.3">
      <c r="A13" s="40">
        <v>31762</v>
      </c>
      <c r="B13" s="40" t="s">
        <v>252</v>
      </c>
      <c r="C13" s="40">
        <v>1999</v>
      </c>
      <c r="D13" s="41">
        <v>45224.566666666666</v>
      </c>
      <c r="E13" s="40" t="s">
        <v>253</v>
      </c>
      <c r="F13" s="40">
        <v>5</v>
      </c>
      <c r="G13" s="40">
        <v>2</v>
      </c>
      <c r="H13" s="40">
        <v>2</v>
      </c>
      <c r="I13" s="40">
        <v>3</v>
      </c>
      <c r="J13" s="40">
        <v>3</v>
      </c>
      <c r="K13" s="40">
        <v>5</v>
      </c>
      <c r="L13" s="40">
        <v>5</v>
      </c>
      <c r="M13" s="40">
        <v>2</v>
      </c>
      <c r="N13" s="40">
        <v>1</v>
      </c>
      <c r="O13" s="40">
        <v>5</v>
      </c>
      <c r="P13" s="40">
        <v>3</v>
      </c>
      <c r="Q13" s="39">
        <v>31</v>
      </c>
      <c r="R13" s="39">
        <v>31</v>
      </c>
      <c r="S13" s="40">
        <v>20</v>
      </c>
      <c r="T13" s="40">
        <v>11</v>
      </c>
      <c r="U13" s="40"/>
      <c r="V13" s="40"/>
      <c r="W13" s="40"/>
      <c r="X13" s="40"/>
      <c r="Y13" s="40"/>
      <c r="Z13" s="40"/>
      <c r="AA13" s="40"/>
      <c r="AB13" s="39"/>
    </row>
    <row r="14" spans="1:28" x14ac:dyDescent="0.3">
      <c r="A14" s="40">
        <v>34681</v>
      </c>
      <c r="B14" s="40" t="s">
        <v>252</v>
      </c>
      <c r="C14" s="40">
        <v>1999</v>
      </c>
      <c r="D14" s="41">
        <v>45232.519444444442</v>
      </c>
      <c r="E14" s="40" t="s">
        <v>253</v>
      </c>
      <c r="F14" s="40">
        <v>5</v>
      </c>
      <c r="G14" s="40">
        <v>4</v>
      </c>
      <c r="H14" s="40">
        <v>5</v>
      </c>
      <c r="I14" s="40">
        <v>3</v>
      </c>
      <c r="J14" s="40">
        <v>4</v>
      </c>
      <c r="K14" s="40">
        <v>5</v>
      </c>
      <c r="L14" s="40">
        <v>2</v>
      </c>
      <c r="M14" s="40">
        <v>1</v>
      </c>
      <c r="N14" s="40">
        <v>1</v>
      </c>
      <c r="O14" s="40">
        <v>4</v>
      </c>
      <c r="P14" s="40">
        <v>3</v>
      </c>
      <c r="Q14" s="39">
        <v>32</v>
      </c>
      <c r="R14" s="39">
        <v>32</v>
      </c>
      <c r="S14" s="40">
        <v>18</v>
      </c>
      <c r="T14" s="40">
        <v>14</v>
      </c>
      <c r="U14" s="40"/>
      <c r="V14" s="40"/>
      <c r="W14" s="40"/>
      <c r="X14" s="40"/>
      <c r="Y14" s="40"/>
      <c r="Z14" s="40"/>
      <c r="AA14" s="40"/>
      <c r="AB14" s="39"/>
    </row>
    <row r="15" spans="1:28" x14ac:dyDescent="0.3">
      <c r="A15" s="40">
        <v>31209</v>
      </c>
      <c r="B15" s="40" t="s">
        <v>252</v>
      </c>
      <c r="C15" s="40">
        <v>2001</v>
      </c>
      <c r="D15" s="41">
        <v>45223.845833333333</v>
      </c>
      <c r="E15" s="40" t="s">
        <v>253</v>
      </c>
      <c r="F15" s="40">
        <v>5</v>
      </c>
      <c r="G15" s="40">
        <v>4</v>
      </c>
      <c r="H15" s="40">
        <v>3</v>
      </c>
      <c r="I15" s="40">
        <v>4</v>
      </c>
      <c r="J15" s="40">
        <v>2</v>
      </c>
      <c r="K15" s="40">
        <v>4</v>
      </c>
      <c r="L15" s="40">
        <v>2</v>
      </c>
      <c r="M15" s="40">
        <v>4</v>
      </c>
      <c r="N15" s="40">
        <v>4</v>
      </c>
      <c r="O15" s="40">
        <v>4</v>
      </c>
      <c r="P15" s="40">
        <v>5</v>
      </c>
      <c r="Q15" s="39">
        <v>36</v>
      </c>
      <c r="R15" s="39">
        <v>36</v>
      </c>
      <c r="S15" s="40">
        <v>21</v>
      </c>
      <c r="T15" s="40">
        <v>15</v>
      </c>
      <c r="U15" s="40"/>
      <c r="V15" s="40"/>
      <c r="W15" s="40"/>
      <c r="X15" s="40"/>
      <c r="Y15" s="40"/>
      <c r="Z15" s="40"/>
      <c r="AA15" s="40"/>
      <c r="AB15" s="39"/>
    </row>
    <row r="16" spans="1:28" x14ac:dyDescent="0.3">
      <c r="A16" s="40">
        <v>31797</v>
      </c>
      <c r="B16" s="40" t="s">
        <v>252</v>
      </c>
      <c r="C16" s="40">
        <v>2001</v>
      </c>
      <c r="D16" s="41">
        <v>45224.617361111108</v>
      </c>
      <c r="E16" s="40" t="s">
        <v>253</v>
      </c>
      <c r="F16" s="40">
        <v>5</v>
      </c>
      <c r="G16" s="40">
        <v>3</v>
      </c>
      <c r="H16" s="40">
        <v>3</v>
      </c>
      <c r="I16" s="40">
        <v>3</v>
      </c>
      <c r="J16" s="40">
        <v>3</v>
      </c>
      <c r="K16" s="40">
        <v>3</v>
      </c>
      <c r="L16" s="40">
        <v>3</v>
      </c>
      <c r="M16" s="40">
        <v>3</v>
      </c>
      <c r="N16" s="40">
        <v>3</v>
      </c>
      <c r="O16" s="40">
        <v>3</v>
      </c>
      <c r="P16" s="40">
        <v>3</v>
      </c>
      <c r="Q16" s="39">
        <v>30</v>
      </c>
      <c r="R16" s="39">
        <v>30</v>
      </c>
      <c r="S16" s="40">
        <v>18</v>
      </c>
      <c r="T16" s="40">
        <v>12</v>
      </c>
      <c r="U16" s="40"/>
      <c r="V16" s="40"/>
      <c r="W16" s="40"/>
      <c r="X16" s="40"/>
      <c r="Y16" s="40"/>
      <c r="Z16" s="40"/>
      <c r="AA16" s="40"/>
      <c r="AB16" s="39"/>
    </row>
    <row r="17" spans="1:28" x14ac:dyDescent="0.3">
      <c r="A17" s="40">
        <v>35039</v>
      </c>
      <c r="B17" s="40" t="s">
        <v>252</v>
      </c>
      <c r="C17" s="40">
        <v>2001</v>
      </c>
      <c r="D17" s="41">
        <v>45235.726388888892</v>
      </c>
      <c r="E17" s="40" t="s">
        <v>253</v>
      </c>
      <c r="F17" s="40">
        <v>5</v>
      </c>
      <c r="G17" s="40">
        <v>4</v>
      </c>
      <c r="H17" s="40">
        <v>4</v>
      </c>
      <c r="I17" s="40">
        <v>3</v>
      </c>
      <c r="J17" s="40">
        <v>3</v>
      </c>
      <c r="K17" s="40">
        <v>4</v>
      </c>
      <c r="L17" s="40">
        <v>4</v>
      </c>
      <c r="M17" s="40">
        <v>5</v>
      </c>
      <c r="N17" s="40">
        <v>5</v>
      </c>
      <c r="O17" s="40">
        <v>3</v>
      </c>
      <c r="P17" s="40">
        <v>3</v>
      </c>
      <c r="Q17" s="39">
        <v>38</v>
      </c>
      <c r="R17" s="39">
        <v>38</v>
      </c>
      <c r="S17" s="40">
        <v>25</v>
      </c>
      <c r="T17" s="40">
        <v>13</v>
      </c>
      <c r="U17" s="40"/>
      <c r="V17" s="40"/>
      <c r="W17" s="40"/>
      <c r="X17" s="40"/>
      <c r="Y17" s="40"/>
      <c r="Z17" s="40"/>
      <c r="AA17" s="40"/>
      <c r="AB17" s="39"/>
    </row>
    <row r="18" spans="1:28" x14ac:dyDescent="0.3">
      <c r="A18" s="40">
        <v>30400</v>
      </c>
      <c r="B18" s="40" t="s">
        <v>255</v>
      </c>
      <c r="C18" s="40">
        <v>1959</v>
      </c>
      <c r="D18" s="41">
        <v>45223.535416666666</v>
      </c>
      <c r="E18" s="40" t="s">
        <v>253</v>
      </c>
      <c r="F18" s="40">
        <v>5</v>
      </c>
      <c r="G18" s="40">
        <v>5</v>
      </c>
      <c r="H18" s="40">
        <v>5</v>
      </c>
      <c r="I18" s="40">
        <v>5</v>
      </c>
      <c r="J18" s="40">
        <v>3</v>
      </c>
      <c r="K18" s="40">
        <v>3</v>
      </c>
      <c r="L18" s="40">
        <v>2</v>
      </c>
      <c r="M18" s="40">
        <v>4</v>
      </c>
      <c r="N18" s="40">
        <v>3</v>
      </c>
      <c r="O18" s="40">
        <v>2</v>
      </c>
      <c r="P18" s="40">
        <v>5</v>
      </c>
      <c r="Q18" s="39">
        <v>37</v>
      </c>
      <c r="R18" s="39">
        <v>37</v>
      </c>
      <c r="S18" s="40">
        <v>19</v>
      </c>
      <c r="T18" s="40">
        <v>18</v>
      </c>
      <c r="U18" s="40"/>
      <c r="V18" s="40"/>
      <c r="W18" s="40"/>
      <c r="X18" s="40"/>
      <c r="Y18" s="40"/>
      <c r="Z18" s="40"/>
      <c r="AA18" s="40"/>
      <c r="AB18" s="39"/>
    </row>
    <row r="19" spans="1:28" x14ac:dyDescent="0.3">
      <c r="A19" s="40">
        <v>31383</v>
      </c>
      <c r="B19" s="40" t="s">
        <v>255</v>
      </c>
      <c r="C19" s="40">
        <v>1967</v>
      </c>
      <c r="D19" s="41">
        <v>45223.947916666664</v>
      </c>
      <c r="E19" s="40" t="s">
        <v>253</v>
      </c>
      <c r="F19" s="40">
        <v>5</v>
      </c>
      <c r="G19" s="40">
        <v>5</v>
      </c>
      <c r="H19" s="40">
        <v>5</v>
      </c>
      <c r="I19" s="40">
        <v>5</v>
      </c>
      <c r="J19" s="40">
        <v>5</v>
      </c>
      <c r="K19" s="40">
        <v>5</v>
      </c>
      <c r="L19" s="40">
        <v>5</v>
      </c>
      <c r="M19" s="40">
        <v>5</v>
      </c>
      <c r="N19" s="40">
        <v>5</v>
      </c>
      <c r="O19" s="40">
        <v>5</v>
      </c>
      <c r="P19" s="40">
        <v>5</v>
      </c>
      <c r="Q19" s="39">
        <v>50</v>
      </c>
      <c r="R19" s="39">
        <v>50</v>
      </c>
      <c r="S19" s="40">
        <v>30</v>
      </c>
      <c r="T19" s="40">
        <v>20</v>
      </c>
      <c r="U19" s="40"/>
      <c r="V19" s="40"/>
      <c r="W19" s="40"/>
      <c r="X19" s="40"/>
      <c r="Y19" s="40"/>
      <c r="Z19" s="40"/>
      <c r="AA19" s="40"/>
      <c r="AB19" s="39"/>
    </row>
    <row r="20" spans="1:28" x14ac:dyDescent="0.3">
      <c r="A20" s="40">
        <v>30246</v>
      </c>
      <c r="B20" s="40" t="s">
        <v>255</v>
      </c>
      <c r="C20" s="40">
        <v>1968</v>
      </c>
      <c r="D20" s="41">
        <v>45223.465277777781</v>
      </c>
      <c r="E20" s="40" t="s">
        <v>253</v>
      </c>
      <c r="F20" s="40">
        <v>5</v>
      </c>
      <c r="G20" s="40">
        <v>5</v>
      </c>
      <c r="H20" s="40">
        <v>5</v>
      </c>
      <c r="I20" s="40">
        <v>3</v>
      </c>
      <c r="J20" s="40">
        <v>3</v>
      </c>
      <c r="K20" s="40">
        <v>5</v>
      </c>
      <c r="L20" s="40">
        <v>5</v>
      </c>
      <c r="M20" s="40">
        <v>5</v>
      </c>
      <c r="N20" s="40">
        <v>2</v>
      </c>
      <c r="O20" s="40">
        <v>5</v>
      </c>
      <c r="P20" s="40">
        <v>3</v>
      </c>
      <c r="Q20" s="39">
        <v>41</v>
      </c>
      <c r="R20" s="39">
        <v>41</v>
      </c>
      <c r="S20" s="40">
        <v>27</v>
      </c>
      <c r="T20" s="40">
        <v>14</v>
      </c>
      <c r="U20" s="40"/>
      <c r="V20" s="40"/>
      <c r="W20" s="40"/>
      <c r="X20" s="40"/>
      <c r="Y20" s="40"/>
      <c r="Z20" s="40"/>
      <c r="AA20" s="40"/>
      <c r="AB20" s="39"/>
    </row>
    <row r="21" spans="1:28" x14ac:dyDescent="0.3">
      <c r="A21" s="40">
        <v>31196</v>
      </c>
      <c r="B21" s="40" t="s">
        <v>255</v>
      </c>
      <c r="C21" s="40">
        <v>1968</v>
      </c>
      <c r="D21" s="41">
        <v>45223.842361111114</v>
      </c>
      <c r="E21" s="40" t="s">
        <v>253</v>
      </c>
      <c r="F21" s="40">
        <v>5</v>
      </c>
      <c r="G21" s="40">
        <v>5</v>
      </c>
      <c r="H21" s="40">
        <v>5</v>
      </c>
      <c r="I21" s="40">
        <v>5</v>
      </c>
      <c r="J21" s="40">
        <v>4</v>
      </c>
      <c r="K21" s="40">
        <v>5</v>
      </c>
      <c r="L21" s="40">
        <v>2</v>
      </c>
      <c r="M21" s="40">
        <v>5</v>
      </c>
      <c r="N21" s="40">
        <v>2</v>
      </c>
      <c r="O21" s="40">
        <v>2</v>
      </c>
      <c r="P21" s="40">
        <v>5</v>
      </c>
      <c r="Q21" s="39">
        <v>40</v>
      </c>
      <c r="R21" s="39">
        <v>40</v>
      </c>
      <c r="S21" s="40">
        <v>21</v>
      </c>
      <c r="T21" s="40">
        <v>19</v>
      </c>
      <c r="U21" s="40"/>
      <c r="V21" s="40"/>
      <c r="W21" s="40"/>
      <c r="X21" s="40"/>
      <c r="Y21" s="40"/>
      <c r="Z21" s="40"/>
      <c r="AA21" s="40"/>
      <c r="AB21" s="39"/>
    </row>
    <row r="22" spans="1:28" x14ac:dyDescent="0.3">
      <c r="A22" s="40">
        <v>31245</v>
      </c>
      <c r="B22" s="40" t="s">
        <v>255</v>
      </c>
      <c r="C22" s="40">
        <v>1968</v>
      </c>
      <c r="D22" s="41">
        <v>45223.868750000001</v>
      </c>
      <c r="E22" s="40" t="s">
        <v>253</v>
      </c>
      <c r="F22" s="40">
        <v>5</v>
      </c>
      <c r="G22" s="40">
        <v>4</v>
      </c>
      <c r="H22" s="40">
        <v>2</v>
      </c>
      <c r="I22" s="40">
        <v>3</v>
      </c>
      <c r="J22" s="40">
        <v>3</v>
      </c>
      <c r="K22" s="40">
        <v>4</v>
      </c>
      <c r="L22" s="40">
        <v>3</v>
      </c>
      <c r="M22" s="40">
        <v>3</v>
      </c>
      <c r="N22" s="40">
        <v>3</v>
      </c>
      <c r="O22" s="40">
        <v>3</v>
      </c>
      <c r="P22" s="40">
        <v>3</v>
      </c>
      <c r="Q22" s="39">
        <v>31</v>
      </c>
      <c r="R22" s="39">
        <v>31</v>
      </c>
      <c r="S22" s="40">
        <v>18</v>
      </c>
      <c r="T22" s="40">
        <v>13</v>
      </c>
      <c r="U22" s="40"/>
      <c r="V22" s="40"/>
      <c r="W22" s="40"/>
      <c r="X22" s="40"/>
      <c r="Y22" s="40"/>
      <c r="Z22" s="40"/>
      <c r="AA22" s="40"/>
      <c r="AB22" s="39"/>
    </row>
    <row r="23" spans="1:28" x14ac:dyDescent="0.3">
      <c r="A23" s="40">
        <v>34615</v>
      </c>
      <c r="B23" s="40" t="s">
        <v>255</v>
      </c>
      <c r="C23" s="40">
        <v>1970</v>
      </c>
      <c r="D23" s="41">
        <v>45232.254861111112</v>
      </c>
      <c r="E23" s="40" t="s">
        <v>253</v>
      </c>
      <c r="F23" s="40">
        <v>5</v>
      </c>
      <c r="G23" s="40">
        <v>4</v>
      </c>
      <c r="H23" s="40">
        <v>2</v>
      </c>
      <c r="I23" s="40">
        <v>3</v>
      </c>
      <c r="J23" s="40">
        <v>4</v>
      </c>
      <c r="K23" s="40">
        <v>5</v>
      </c>
      <c r="L23" s="40">
        <v>4</v>
      </c>
      <c r="M23" s="40">
        <v>5</v>
      </c>
      <c r="N23" s="40">
        <v>4</v>
      </c>
      <c r="O23" s="40">
        <v>4</v>
      </c>
      <c r="P23" s="40">
        <v>3</v>
      </c>
      <c r="Q23" s="39">
        <v>38</v>
      </c>
      <c r="R23" s="39">
        <v>38</v>
      </c>
      <c r="S23" s="40">
        <v>24</v>
      </c>
      <c r="T23" s="40">
        <v>14</v>
      </c>
      <c r="U23" s="40"/>
      <c r="V23" s="40"/>
      <c r="W23" s="40"/>
      <c r="X23" s="40"/>
      <c r="Y23" s="40"/>
      <c r="Z23" s="40"/>
      <c r="AA23" s="40"/>
      <c r="AB23" s="39"/>
    </row>
    <row r="24" spans="1:28" x14ac:dyDescent="0.3">
      <c r="A24" s="40">
        <v>31929</v>
      </c>
      <c r="B24" s="40" t="s">
        <v>255</v>
      </c>
      <c r="C24" s="40">
        <v>1973</v>
      </c>
      <c r="D24" s="41">
        <v>45224.783333333333</v>
      </c>
      <c r="E24" s="40" t="s">
        <v>253</v>
      </c>
      <c r="F24" s="40">
        <v>5</v>
      </c>
      <c r="G24" s="40">
        <v>4</v>
      </c>
      <c r="H24" s="40">
        <v>2</v>
      </c>
      <c r="I24" s="40">
        <v>2</v>
      </c>
      <c r="J24" s="40">
        <v>2</v>
      </c>
      <c r="K24" s="40">
        <v>5</v>
      </c>
      <c r="L24" s="40">
        <v>4</v>
      </c>
      <c r="M24" s="40">
        <v>4</v>
      </c>
      <c r="N24" s="40">
        <v>1</v>
      </c>
      <c r="O24" s="40">
        <v>4</v>
      </c>
      <c r="P24" s="40">
        <v>3</v>
      </c>
      <c r="Q24" s="39">
        <v>31</v>
      </c>
      <c r="R24" s="39">
        <v>31</v>
      </c>
      <c r="S24" s="40">
        <v>20</v>
      </c>
      <c r="T24" s="40">
        <v>11</v>
      </c>
      <c r="U24" s="40"/>
      <c r="V24" s="40"/>
      <c r="W24" s="40"/>
      <c r="X24" s="40"/>
      <c r="Y24" s="40"/>
      <c r="Z24" s="40"/>
      <c r="AA24" s="40"/>
      <c r="AB24" s="39"/>
    </row>
    <row r="25" spans="1:28" x14ac:dyDescent="0.3">
      <c r="A25" s="40">
        <v>34933</v>
      </c>
      <c r="B25" s="40" t="s">
        <v>255</v>
      </c>
      <c r="C25" s="40">
        <v>1974</v>
      </c>
      <c r="D25" s="41">
        <v>45234.625694444447</v>
      </c>
      <c r="E25" s="40" t="s">
        <v>253</v>
      </c>
      <c r="F25" s="40">
        <v>5</v>
      </c>
      <c r="G25" s="40">
        <v>5</v>
      </c>
      <c r="H25" s="40">
        <v>5</v>
      </c>
      <c r="I25" s="40">
        <v>5</v>
      </c>
      <c r="J25" s="40">
        <v>4</v>
      </c>
      <c r="K25" s="40">
        <v>5</v>
      </c>
      <c r="L25" s="40">
        <v>4</v>
      </c>
      <c r="M25" s="40">
        <v>4</v>
      </c>
      <c r="N25" s="40">
        <v>4</v>
      </c>
      <c r="O25" s="40">
        <v>3</v>
      </c>
      <c r="P25" s="40">
        <v>4</v>
      </c>
      <c r="Q25" s="39">
        <v>43</v>
      </c>
      <c r="R25" s="39">
        <v>43</v>
      </c>
      <c r="S25" s="40">
        <v>25</v>
      </c>
      <c r="T25" s="40">
        <v>18</v>
      </c>
      <c r="U25" s="40"/>
      <c r="V25" s="40"/>
      <c r="W25" s="40"/>
      <c r="X25" s="40"/>
      <c r="Y25" s="40"/>
      <c r="Z25" s="40"/>
      <c r="AA25" s="40"/>
      <c r="AB25" s="39"/>
    </row>
    <row r="26" spans="1:28" x14ac:dyDescent="0.3">
      <c r="A26" s="40">
        <v>34578</v>
      </c>
      <c r="B26" s="40" t="s">
        <v>255</v>
      </c>
      <c r="C26" s="40">
        <v>1975</v>
      </c>
      <c r="D26" s="41">
        <v>45231.849305555559</v>
      </c>
      <c r="E26" s="40" t="s">
        <v>253</v>
      </c>
      <c r="F26" s="40">
        <v>5</v>
      </c>
      <c r="G26" s="40">
        <v>2</v>
      </c>
      <c r="H26" s="40">
        <v>3</v>
      </c>
      <c r="I26" s="40">
        <v>3</v>
      </c>
      <c r="J26" s="40">
        <v>2</v>
      </c>
      <c r="K26" s="40">
        <v>2</v>
      </c>
      <c r="L26" s="40">
        <v>4</v>
      </c>
      <c r="M26" s="40">
        <v>2</v>
      </c>
      <c r="N26" s="40">
        <v>2</v>
      </c>
      <c r="O26" s="40">
        <v>2</v>
      </c>
      <c r="P26" s="40">
        <v>3</v>
      </c>
      <c r="Q26" s="39">
        <v>25</v>
      </c>
      <c r="R26" s="39">
        <v>25</v>
      </c>
      <c r="S26" s="40">
        <v>15</v>
      </c>
      <c r="T26" s="40">
        <v>10</v>
      </c>
      <c r="U26" s="40"/>
      <c r="V26" s="40"/>
      <c r="W26" s="40"/>
      <c r="X26" s="40"/>
      <c r="Y26" s="40"/>
      <c r="Z26" s="40"/>
      <c r="AA26" s="40"/>
      <c r="AB26" s="39"/>
    </row>
    <row r="27" spans="1:28" x14ac:dyDescent="0.3">
      <c r="A27" s="40">
        <v>35232</v>
      </c>
      <c r="B27" s="40" t="s">
        <v>255</v>
      </c>
      <c r="C27" s="40">
        <v>1975</v>
      </c>
      <c r="D27" s="41">
        <v>45237.411805555559</v>
      </c>
      <c r="E27" s="40" t="s">
        <v>253</v>
      </c>
      <c r="F27" s="40">
        <v>5</v>
      </c>
      <c r="G27" s="40">
        <v>4</v>
      </c>
      <c r="H27" s="40">
        <v>3</v>
      </c>
      <c r="I27" s="40">
        <v>3</v>
      </c>
      <c r="J27" s="40">
        <v>4</v>
      </c>
      <c r="K27" s="40">
        <v>5</v>
      </c>
      <c r="L27" s="40">
        <v>3</v>
      </c>
      <c r="M27" s="40">
        <v>3</v>
      </c>
      <c r="N27" s="40">
        <v>1</v>
      </c>
      <c r="O27" s="40">
        <v>2</v>
      </c>
      <c r="P27" s="40">
        <v>3</v>
      </c>
      <c r="Q27" s="39">
        <v>31</v>
      </c>
      <c r="R27" s="39">
        <v>31</v>
      </c>
      <c r="S27" s="40">
        <v>17</v>
      </c>
      <c r="T27" s="40">
        <v>14</v>
      </c>
      <c r="U27" s="40"/>
      <c r="V27" s="40"/>
      <c r="W27" s="40"/>
      <c r="X27" s="40"/>
      <c r="Y27" s="40"/>
      <c r="Z27" s="40"/>
      <c r="AA27" s="40"/>
      <c r="AB27" s="39"/>
    </row>
    <row r="28" spans="1:28" x14ac:dyDescent="0.3">
      <c r="A28" s="40">
        <v>31334</v>
      </c>
      <c r="B28" s="40" t="s">
        <v>255</v>
      </c>
      <c r="C28" s="40">
        <v>1976</v>
      </c>
      <c r="D28" s="41">
        <v>45223.890972222223</v>
      </c>
      <c r="E28" s="40" t="s">
        <v>253</v>
      </c>
      <c r="F28" s="40">
        <v>5</v>
      </c>
      <c r="G28" s="40">
        <v>5</v>
      </c>
      <c r="H28" s="40">
        <v>4</v>
      </c>
      <c r="I28" s="40">
        <v>5</v>
      </c>
      <c r="J28" s="40">
        <v>4</v>
      </c>
      <c r="K28" s="40">
        <v>5</v>
      </c>
      <c r="L28" s="40">
        <v>3</v>
      </c>
      <c r="M28" s="40">
        <v>4</v>
      </c>
      <c r="N28" s="40">
        <v>1</v>
      </c>
      <c r="O28" s="40">
        <v>1</v>
      </c>
      <c r="P28" s="40">
        <v>5</v>
      </c>
      <c r="Q28" s="39">
        <v>37</v>
      </c>
      <c r="R28" s="39">
        <v>37</v>
      </c>
      <c r="S28" s="40">
        <v>18</v>
      </c>
      <c r="T28" s="40">
        <v>19</v>
      </c>
      <c r="U28" s="40"/>
      <c r="V28" s="40"/>
      <c r="W28" s="40"/>
      <c r="X28" s="40"/>
      <c r="Y28" s="40"/>
      <c r="Z28" s="40"/>
      <c r="AA28" s="40"/>
      <c r="AB28" s="39"/>
    </row>
    <row r="29" spans="1:28" x14ac:dyDescent="0.3">
      <c r="A29" s="40">
        <v>34314</v>
      </c>
      <c r="B29" s="40" t="s">
        <v>255</v>
      </c>
      <c r="C29" s="40">
        <v>1976</v>
      </c>
      <c r="D29" s="41">
        <v>45231.336111111108</v>
      </c>
      <c r="E29" s="40" t="s">
        <v>253</v>
      </c>
      <c r="F29" s="40">
        <v>5</v>
      </c>
      <c r="G29" s="40">
        <v>3</v>
      </c>
      <c r="H29" s="40">
        <v>2</v>
      </c>
      <c r="I29" s="40">
        <v>4</v>
      </c>
      <c r="J29" s="40">
        <v>4</v>
      </c>
      <c r="K29" s="40">
        <v>5</v>
      </c>
      <c r="L29" s="40">
        <v>4</v>
      </c>
      <c r="M29" s="40">
        <v>5</v>
      </c>
      <c r="N29" s="40">
        <v>2</v>
      </c>
      <c r="O29" s="40">
        <v>2</v>
      </c>
      <c r="P29" s="40">
        <v>5</v>
      </c>
      <c r="Q29" s="39">
        <v>36</v>
      </c>
      <c r="R29" s="39">
        <v>36</v>
      </c>
      <c r="S29" s="40">
        <v>20</v>
      </c>
      <c r="T29" s="40">
        <v>16</v>
      </c>
      <c r="U29" s="40"/>
      <c r="V29" s="40"/>
      <c r="W29" s="40"/>
      <c r="X29" s="40"/>
      <c r="Y29" s="40"/>
      <c r="Z29" s="40"/>
      <c r="AA29" s="40"/>
      <c r="AB29" s="39"/>
    </row>
    <row r="30" spans="1:28" x14ac:dyDescent="0.3">
      <c r="A30" s="40">
        <v>33192</v>
      </c>
      <c r="B30" s="40" t="s">
        <v>255</v>
      </c>
      <c r="C30" s="40">
        <v>1977</v>
      </c>
      <c r="D30" s="41">
        <v>45227.362500000003</v>
      </c>
      <c r="E30" s="40" t="s">
        <v>253</v>
      </c>
      <c r="F30" s="40">
        <v>5</v>
      </c>
      <c r="G30" s="40">
        <v>3</v>
      </c>
      <c r="H30" s="40">
        <v>5</v>
      </c>
      <c r="I30" s="40">
        <v>3</v>
      </c>
      <c r="J30" s="40">
        <v>4</v>
      </c>
      <c r="K30" s="40">
        <v>5</v>
      </c>
      <c r="L30" s="40">
        <v>2</v>
      </c>
      <c r="M30" s="40">
        <v>5</v>
      </c>
      <c r="N30" s="40">
        <v>2</v>
      </c>
      <c r="O30" s="40">
        <v>3</v>
      </c>
      <c r="P30" s="40">
        <v>5</v>
      </c>
      <c r="Q30" s="39">
        <v>37</v>
      </c>
      <c r="R30" s="39">
        <v>37</v>
      </c>
      <c r="S30" s="40">
        <v>22</v>
      </c>
      <c r="T30" s="40">
        <v>15</v>
      </c>
      <c r="U30" s="40"/>
      <c r="V30" s="40"/>
      <c r="W30" s="40"/>
      <c r="X30" s="40"/>
      <c r="Y30" s="40"/>
      <c r="Z30" s="40"/>
      <c r="AA30" s="40"/>
      <c r="AB30" s="39"/>
    </row>
    <row r="31" spans="1:28" x14ac:dyDescent="0.3">
      <c r="A31" s="40">
        <v>33876</v>
      </c>
      <c r="B31" s="40" t="s">
        <v>255</v>
      </c>
      <c r="C31" s="40">
        <v>1977</v>
      </c>
      <c r="D31" s="41">
        <v>45229.681944444441</v>
      </c>
      <c r="E31" s="40" t="s">
        <v>253</v>
      </c>
      <c r="F31" s="40">
        <v>5</v>
      </c>
      <c r="G31" s="40">
        <v>5</v>
      </c>
      <c r="H31" s="40">
        <v>4</v>
      </c>
      <c r="I31" s="40">
        <v>3</v>
      </c>
      <c r="J31" s="40">
        <v>3</v>
      </c>
      <c r="K31" s="40">
        <v>4</v>
      </c>
      <c r="L31" s="40">
        <v>3</v>
      </c>
      <c r="M31" s="40">
        <v>4</v>
      </c>
      <c r="N31" s="40">
        <v>4</v>
      </c>
      <c r="O31" s="40">
        <v>4</v>
      </c>
      <c r="P31" s="40">
        <v>4</v>
      </c>
      <c r="Q31" s="39">
        <v>38</v>
      </c>
      <c r="R31" s="39">
        <v>38</v>
      </c>
      <c r="S31" s="40">
        <v>23</v>
      </c>
      <c r="T31" s="40">
        <v>15</v>
      </c>
      <c r="U31" s="40"/>
      <c r="V31" s="40"/>
      <c r="W31" s="40"/>
      <c r="X31" s="40"/>
      <c r="Y31" s="40"/>
      <c r="Z31" s="40"/>
      <c r="AA31" s="40"/>
      <c r="AB31" s="39"/>
    </row>
    <row r="32" spans="1:28" x14ac:dyDescent="0.3">
      <c r="A32" s="40">
        <v>35510</v>
      </c>
      <c r="B32" s="40" t="s">
        <v>255</v>
      </c>
      <c r="C32" s="40">
        <v>1977</v>
      </c>
      <c r="D32" s="41">
        <v>45240.382638888892</v>
      </c>
      <c r="E32" s="40" t="s">
        <v>253</v>
      </c>
      <c r="F32" s="40">
        <v>5</v>
      </c>
      <c r="G32" s="40">
        <v>4</v>
      </c>
      <c r="H32" s="40">
        <v>4</v>
      </c>
      <c r="I32" s="40">
        <v>5</v>
      </c>
      <c r="J32" s="40">
        <v>3</v>
      </c>
      <c r="K32" s="40">
        <v>4</v>
      </c>
      <c r="L32" s="40">
        <v>4</v>
      </c>
      <c r="M32" s="40">
        <v>5</v>
      </c>
      <c r="N32" s="40">
        <v>4</v>
      </c>
      <c r="O32" s="40">
        <v>2</v>
      </c>
      <c r="P32" s="40">
        <v>5</v>
      </c>
      <c r="Q32" s="39">
        <v>40</v>
      </c>
      <c r="R32" s="39">
        <v>40</v>
      </c>
      <c r="S32" s="40">
        <v>23</v>
      </c>
      <c r="T32" s="40">
        <v>17</v>
      </c>
      <c r="U32" s="40"/>
      <c r="V32" s="40"/>
      <c r="W32" s="40"/>
      <c r="X32" s="40"/>
      <c r="Y32" s="40"/>
      <c r="Z32" s="40"/>
      <c r="AA32" s="40"/>
      <c r="AB32" s="39"/>
    </row>
    <row r="33" spans="1:28" x14ac:dyDescent="0.3">
      <c r="A33" s="40">
        <v>32306</v>
      </c>
      <c r="B33" s="40" t="s">
        <v>255</v>
      </c>
      <c r="C33" s="40">
        <v>1978</v>
      </c>
      <c r="D33" s="41">
        <v>45224.972222222219</v>
      </c>
      <c r="E33" s="40" t="s">
        <v>253</v>
      </c>
      <c r="F33" s="40">
        <v>5</v>
      </c>
      <c r="G33" s="40">
        <v>4</v>
      </c>
      <c r="H33" s="40">
        <v>5</v>
      </c>
      <c r="I33" s="40">
        <v>4</v>
      </c>
      <c r="J33" s="40">
        <v>4</v>
      </c>
      <c r="K33" s="40">
        <v>5</v>
      </c>
      <c r="L33" s="40">
        <v>5</v>
      </c>
      <c r="M33" s="40">
        <v>5</v>
      </c>
      <c r="N33" s="40">
        <v>5</v>
      </c>
      <c r="O33" s="40">
        <v>5</v>
      </c>
      <c r="P33" s="40">
        <v>5</v>
      </c>
      <c r="Q33" s="39">
        <v>47</v>
      </c>
      <c r="R33" s="39">
        <v>47</v>
      </c>
      <c r="S33" s="40">
        <v>30</v>
      </c>
      <c r="T33" s="40">
        <v>17</v>
      </c>
      <c r="U33" s="40"/>
      <c r="V33" s="40"/>
      <c r="W33" s="40"/>
      <c r="X33" s="40"/>
      <c r="Y33" s="40"/>
      <c r="Z33" s="40"/>
      <c r="AA33" s="40"/>
      <c r="AB33" s="39"/>
    </row>
    <row r="34" spans="1:28" x14ac:dyDescent="0.3">
      <c r="A34" s="40">
        <v>33062</v>
      </c>
      <c r="B34" s="40" t="s">
        <v>255</v>
      </c>
      <c r="C34" s="40">
        <v>1978</v>
      </c>
      <c r="D34" s="41">
        <v>45226.539583333331</v>
      </c>
      <c r="E34" s="40" t="s">
        <v>253</v>
      </c>
      <c r="F34" s="40">
        <v>5</v>
      </c>
      <c r="G34" s="40">
        <v>5</v>
      </c>
      <c r="H34" s="40">
        <v>5</v>
      </c>
      <c r="I34" s="40">
        <v>3</v>
      </c>
      <c r="J34" s="40">
        <v>4</v>
      </c>
      <c r="K34" s="40">
        <v>5</v>
      </c>
      <c r="L34" s="40">
        <v>5</v>
      </c>
      <c r="M34" s="40">
        <v>5</v>
      </c>
      <c r="N34" s="40">
        <v>5</v>
      </c>
      <c r="O34" s="40">
        <v>3</v>
      </c>
      <c r="P34" s="40">
        <v>5</v>
      </c>
      <c r="Q34" s="39">
        <v>45</v>
      </c>
      <c r="R34" s="39">
        <v>45</v>
      </c>
      <c r="S34" s="40">
        <v>28</v>
      </c>
      <c r="T34" s="40">
        <v>17</v>
      </c>
      <c r="U34" s="40"/>
      <c r="V34" s="40"/>
      <c r="W34" s="40"/>
      <c r="X34" s="40"/>
      <c r="Y34" s="40"/>
      <c r="Z34" s="40"/>
      <c r="AA34" s="40"/>
      <c r="AB34" s="39"/>
    </row>
    <row r="35" spans="1:28" x14ac:dyDescent="0.3">
      <c r="A35" s="40">
        <v>33136</v>
      </c>
      <c r="B35" s="40" t="s">
        <v>255</v>
      </c>
      <c r="C35" s="40">
        <v>1978</v>
      </c>
      <c r="D35" s="41">
        <v>45226.777777777781</v>
      </c>
      <c r="E35" s="40" t="s">
        <v>253</v>
      </c>
      <c r="F35" s="40">
        <v>5</v>
      </c>
      <c r="G35" s="40">
        <v>5</v>
      </c>
      <c r="H35" s="40">
        <v>2</v>
      </c>
      <c r="I35" s="40">
        <v>5</v>
      </c>
      <c r="J35" s="40">
        <v>3</v>
      </c>
      <c r="K35" s="40">
        <v>4</v>
      </c>
      <c r="L35" s="40">
        <v>3</v>
      </c>
      <c r="M35" s="40">
        <v>4</v>
      </c>
      <c r="N35" s="40">
        <v>2</v>
      </c>
      <c r="O35" s="40">
        <v>2</v>
      </c>
      <c r="P35" s="40">
        <v>4</v>
      </c>
      <c r="Q35" s="39">
        <v>34</v>
      </c>
      <c r="R35" s="39">
        <v>34</v>
      </c>
      <c r="S35" s="40">
        <v>17</v>
      </c>
      <c r="T35" s="40">
        <v>17</v>
      </c>
      <c r="U35" s="40"/>
      <c r="V35" s="40"/>
      <c r="W35" s="40"/>
      <c r="X35" s="40"/>
      <c r="Y35" s="40"/>
      <c r="Z35" s="40"/>
      <c r="AA35" s="40"/>
      <c r="AB35" s="39"/>
    </row>
    <row r="36" spans="1:28" x14ac:dyDescent="0.3">
      <c r="A36" s="40">
        <v>31492</v>
      </c>
      <c r="B36" s="40" t="s">
        <v>255</v>
      </c>
      <c r="C36" s="40">
        <v>1979</v>
      </c>
      <c r="D36" s="41">
        <v>45224.217361111114</v>
      </c>
      <c r="E36" s="40" t="s">
        <v>253</v>
      </c>
      <c r="F36" s="40">
        <v>5</v>
      </c>
      <c r="G36" s="40">
        <v>4</v>
      </c>
      <c r="H36" s="40">
        <v>4</v>
      </c>
      <c r="I36" s="40">
        <v>5</v>
      </c>
      <c r="J36" s="40">
        <v>4</v>
      </c>
      <c r="K36" s="40">
        <v>5</v>
      </c>
      <c r="L36" s="40">
        <v>4</v>
      </c>
      <c r="M36" s="40">
        <v>4</v>
      </c>
      <c r="N36" s="40">
        <v>3</v>
      </c>
      <c r="O36" s="40">
        <v>2</v>
      </c>
      <c r="P36" s="40">
        <v>4</v>
      </c>
      <c r="Q36" s="39">
        <v>39</v>
      </c>
      <c r="R36" s="39">
        <v>39</v>
      </c>
      <c r="S36" s="40">
        <v>22</v>
      </c>
      <c r="T36" s="40">
        <v>17</v>
      </c>
      <c r="U36" s="40"/>
      <c r="V36" s="40"/>
      <c r="W36" s="40"/>
      <c r="X36" s="40"/>
      <c r="Y36" s="40"/>
      <c r="Z36" s="40"/>
      <c r="AA36" s="40"/>
      <c r="AB36" s="39"/>
    </row>
    <row r="37" spans="1:28" x14ac:dyDescent="0.3">
      <c r="A37" s="40">
        <v>33126</v>
      </c>
      <c r="B37" s="40" t="s">
        <v>255</v>
      </c>
      <c r="C37" s="40">
        <v>1979</v>
      </c>
      <c r="D37" s="41">
        <v>45226.728472222225</v>
      </c>
      <c r="E37" s="40" t="s">
        <v>253</v>
      </c>
      <c r="F37" s="40">
        <v>5</v>
      </c>
      <c r="G37" s="40">
        <v>5</v>
      </c>
      <c r="H37" s="40">
        <v>4</v>
      </c>
      <c r="I37" s="40">
        <v>4</v>
      </c>
      <c r="J37" s="40">
        <v>5</v>
      </c>
      <c r="K37" s="40">
        <v>4</v>
      </c>
      <c r="L37" s="40">
        <v>4</v>
      </c>
      <c r="M37" s="40">
        <v>3</v>
      </c>
      <c r="N37" s="40">
        <v>3</v>
      </c>
      <c r="O37" s="40">
        <v>4</v>
      </c>
      <c r="P37" s="40">
        <v>3</v>
      </c>
      <c r="Q37" s="39">
        <v>39</v>
      </c>
      <c r="R37" s="39">
        <v>39</v>
      </c>
      <c r="S37" s="40">
        <v>22</v>
      </c>
      <c r="T37" s="40">
        <v>17</v>
      </c>
      <c r="U37" s="40"/>
      <c r="V37" s="40"/>
      <c r="W37" s="40"/>
      <c r="X37" s="40"/>
      <c r="Y37" s="40"/>
      <c r="Z37" s="40"/>
      <c r="AA37" s="40"/>
      <c r="AB37" s="39"/>
    </row>
    <row r="38" spans="1:28" x14ac:dyDescent="0.3">
      <c r="A38" s="40">
        <v>31050</v>
      </c>
      <c r="B38" s="40" t="s">
        <v>255</v>
      </c>
      <c r="C38" s="40">
        <v>1980</v>
      </c>
      <c r="D38" s="41">
        <v>45223.790277777778</v>
      </c>
      <c r="E38" s="40" t="s">
        <v>253</v>
      </c>
      <c r="F38" s="40">
        <v>5</v>
      </c>
      <c r="G38" s="40">
        <v>4</v>
      </c>
      <c r="H38" s="40">
        <v>2</v>
      </c>
      <c r="I38" s="40">
        <v>3</v>
      </c>
      <c r="J38" s="40">
        <v>4</v>
      </c>
      <c r="K38" s="40">
        <v>5</v>
      </c>
      <c r="L38" s="40">
        <v>2</v>
      </c>
      <c r="M38" s="40">
        <v>4</v>
      </c>
      <c r="N38" s="40">
        <v>2</v>
      </c>
      <c r="O38" s="40">
        <v>2</v>
      </c>
      <c r="P38" s="40">
        <v>3</v>
      </c>
      <c r="Q38" s="39">
        <v>31</v>
      </c>
      <c r="R38" s="39">
        <v>31</v>
      </c>
      <c r="S38" s="40">
        <v>17</v>
      </c>
      <c r="T38" s="40">
        <v>14</v>
      </c>
      <c r="U38" s="40"/>
      <c r="V38" s="40"/>
      <c r="W38" s="40"/>
      <c r="X38" s="40"/>
      <c r="Y38" s="40"/>
      <c r="Z38" s="40"/>
      <c r="AA38" s="40"/>
      <c r="AB38" s="39"/>
    </row>
    <row r="39" spans="1:28" x14ac:dyDescent="0.3">
      <c r="A39" s="40">
        <v>31562</v>
      </c>
      <c r="B39" s="40" t="s">
        <v>255</v>
      </c>
      <c r="C39" s="40">
        <v>1980</v>
      </c>
      <c r="D39" s="41">
        <v>45224.381944444445</v>
      </c>
      <c r="E39" s="40" t="s">
        <v>253</v>
      </c>
      <c r="F39" s="40">
        <v>5</v>
      </c>
      <c r="G39" s="40">
        <v>4</v>
      </c>
      <c r="H39" s="40">
        <v>5</v>
      </c>
      <c r="I39" s="40">
        <v>3</v>
      </c>
      <c r="J39" s="40">
        <v>3</v>
      </c>
      <c r="K39" s="40">
        <v>4</v>
      </c>
      <c r="L39" s="40">
        <v>4</v>
      </c>
      <c r="M39" s="40">
        <v>3</v>
      </c>
      <c r="N39" s="40">
        <v>1</v>
      </c>
      <c r="O39" s="40">
        <v>1</v>
      </c>
      <c r="P39" s="40">
        <v>3</v>
      </c>
      <c r="Q39" s="39">
        <v>31</v>
      </c>
      <c r="R39" s="39">
        <v>31</v>
      </c>
      <c r="S39" s="40">
        <v>18</v>
      </c>
      <c r="T39" s="40">
        <v>13</v>
      </c>
      <c r="U39" s="40"/>
      <c r="V39" s="40"/>
      <c r="W39" s="40"/>
      <c r="X39" s="40"/>
      <c r="Y39" s="40"/>
      <c r="Z39" s="40"/>
      <c r="AA39" s="40"/>
      <c r="AB39" s="39"/>
    </row>
    <row r="40" spans="1:28" x14ac:dyDescent="0.3">
      <c r="A40" s="40">
        <v>32998</v>
      </c>
      <c r="B40" s="40" t="s">
        <v>255</v>
      </c>
      <c r="C40" s="40">
        <v>1980</v>
      </c>
      <c r="D40" s="41">
        <v>45226.354861111111</v>
      </c>
      <c r="E40" s="40" t="s">
        <v>253</v>
      </c>
      <c r="F40" s="40">
        <v>5</v>
      </c>
      <c r="G40" s="40">
        <v>5</v>
      </c>
      <c r="H40" s="40">
        <v>4</v>
      </c>
      <c r="I40" s="40">
        <v>5</v>
      </c>
      <c r="J40" s="40">
        <v>4</v>
      </c>
      <c r="K40" s="40">
        <v>4</v>
      </c>
      <c r="L40" s="40">
        <v>4</v>
      </c>
      <c r="M40" s="40">
        <v>4</v>
      </c>
      <c r="N40" s="40">
        <v>4</v>
      </c>
      <c r="O40" s="40">
        <v>3</v>
      </c>
      <c r="P40" s="40">
        <v>5</v>
      </c>
      <c r="Q40" s="39">
        <v>42</v>
      </c>
      <c r="R40" s="39">
        <v>42</v>
      </c>
      <c r="S40" s="40">
        <v>23</v>
      </c>
      <c r="T40" s="40">
        <v>19</v>
      </c>
      <c r="U40" s="40"/>
      <c r="V40" s="40"/>
      <c r="W40" s="40"/>
      <c r="X40" s="40"/>
      <c r="Y40" s="40"/>
      <c r="Z40" s="40"/>
      <c r="AA40" s="40"/>
      <c r="AB40" s="39"/>
    </row>
    <row r="41" spans="1:28" x14ac:dyDescent="0.3">
      <c r="A41" s="40">
        <v>33027</v>
      </c>
      <c r="B41" s="40" t="s">
        <v>255</v>
      </c>
      <c r="C41" s="40">
        <v>1980</v>
      </c>
      <c r="D41" s="41">
        <v>45226.439583333333</v>
      </c>
      <c r="E41" s="40" t="s">
        <v>253</v>
      </c>
      <c r="F41" s="40">
        <v>5</v>
      </c>
      <c r="G41" s="40">
        <v>4</v>
      </c>
      <c r="H41" s="40">
        <v>1</v>
      </c>
      <c r="I41" s="40">
        <v>2</v>
      </c>
      <c r="J41" s="40">
        <v>2</v>
      </c>
      <c r="K41" s="40">
        <v>1</v>
      </c>
      <c r="L41" s="40">
        <v>1</v>
      </c>
      <c r="M41" s="40">
        <v>4</v>
      </c>
      <c r="N41" s="40">
        <v>1</v>
      </c>
      <c r="O41" s="40">
        <v>1</v>
      </c>
      <c r="P41" s="40">
        <v>2</v>
      </c>
      <c r="Q41" s="39">
        <v>19</v>
      </c>
      <c r="R41" s="39">
        <v>19</v>
      </c>
      <c r="S41" s="40">
        <v>9</v>
      </c>
      <c r="T41" s="40">
        <v>10</v>
      </c>
      <c r="U41" s="40"/>
      <c r="V41" s="40"/>
      <c r="W41" s="40"/>
      <c r="X41" s="40"/>
      <c r="Y41" s="40"/>
      <c r="Z41" s="40"/>
      <c r="AA41" s="40"/>
      <c r="AB41" s="39"/>
    </row>
    <row r="42" spans="1:28" x14ac:dyDescent="0.3">
      <c r="A42" s="40">
        <v>33144</v>
      </c>
      <c r="B42" s="40" t="s">
        <v>255</v>
      </c>
      <c r="C42" s="40">
        <v>1980</v>
      </c>
      <c r="D42" s="41">
        <v>45226.79583333333</v>
      </c>
      <c r="E42" s="40" t="s">
        <v>253</v>
      </c>
      <c r="F42" s="40">
        <v>5</v>
      </c>
      <c r="G42" s="40">
        <v>2</v>
      </c>
      <c r="H42" s="40">
        <v>2</v>
      </c>
      <c r="I42" s="40">
        <v>2</v>
      </c>
      <c r="J42" s="40">
        <v>3</v>
      </c>
      <c r="K42" s="40">
        <v>3</v>
      </c>
      <c r="L42" s="40">
        <v>3</v>
      </c>
      <c r="M42" s="40">
        <v>3</v>
      </c>
      <c r="N42" s="40">
        <v>2</v>
      </c>
      <c r="O42" s="40">
        <v>2</v>
      </c>
      <c r="P42" s="40">
        <v>3</v>
      </c>
      <c r="Q42" s="39">
        <v>25</v>
      </c>
      <c r="R42" s="39">
        <v>25</v>
      </c>
      <c r="S42" s="40">
        <v>15</v>
      </c>
      <c r="T42" s="40">
        <v>10</v>
      </c>
      <c r="U42" s="40"/>
      <c r="V42" s="40"/>
      <c r="W42" s="40"/>
      <c r="X42" s="40"/>
      <c r="Y42" s="40"/>
      <c r="Z42" s="40"/>
      <c r="AA42" s="40"/>
      <c r="AB42" s="39"/>
    </row>
    <row r="43" spans="1:28" x14ac:dyDescent="0.3">
      <c r="A43" s="40">
        <v>35057</v>
      </c>
      <c r="B43" s="40" t="s">
        <v>255</v>
      </c>
      <c r="C43" s="40">
        <v>1980</v>
      </c>
      <c r="D43" s="41">
        <v>45235.819444444445</v>
      </c>
      <c r="E43" s="40" t="s">
        <v>253</v>
      </c>
      <c r="F43" s="40">
        <v>5</v>
      </c>
      <c r="G43" s="40">
        <v>2</v>
      </c>
      <c r="H43" s="40">
        <v>4</v>
      </c>
      <c r="I43" s="40">
        <v>4</v>
      </c>
      <c r="J43" s="40">
        <v>4</v>
      </c>
      <c r="K43" s="40">
        <v>4</v>
      </c>
      <c r="L43" s="40">
        <v>4</v>
      </c>
      <c r="M43" s="40">
        <v>4</v>
      </c>
      <c r="N43" s="40">
        <v>4</v>
      </c>
      <c r="O43" s="40">
        <v>4</v>
      </c>
      <c r="P43" s="40">
        <v>5</v>
      </c>
      <c r="Q43" s="39">
        <v>39</v>
      </c>
      <c r="R43" s="39">
        <v>39</v>
      </c>
      <c r="S43" s="40">
        <v>24</v>
      </c>
      <c r="T43" s="40">
        <v>15</v>
      </c>
      <c r="U43" s="40"/>
      <c r="V43" s="40"/>
      <c r="W43" s="40"/>
      <c r="X43" s="40"/>
      <c r="Y43" s="40"/>
      <c r="Z43" s="40"/>
      <c r="AA43" s="40"/>
      <c r="AB43" s="39"/>
    </row>
    <row r="44" spans="1:28" x14ac:dyDescent="0.3">
      <c r="A44" s="40">
        <v>35058</v>
      </c>
      <c r="B44" s="40" t="s">
        <v>255</v>
      </c>
      <c r="C44" s="40">
        <v>1980</v>
      </c>
      <c r="D44" s="41">
        <v>45235.822222222225</v>
      </c>
      <c r="E44" s="40" t="s">
        <v>253</v>
      </c>
      <c r="F44" s="40">
        <v>5</v>
      </c>
      <c r="G44" s="40">
        <v>5</v>
      </c>
      <c r="H44" s="40">
        <v>4</v>
      </c>
      <c r="I44" s="40">
        <v>2</v>
      </c>
      <c r="J44" s="40">
        <v>1</v>
      </c>
      <c r="K44" s="40">
        <v>5</v>
      </c>
      <c r="L44" s="40">
        <v>4</v>
      </c>
      <c r="M44" s="40">
        <v>3</v>
      </c>
      <c r="N44" s="40">
        <v>1</v>
      </c>
      <c r="O44" s="40">
        <v>5</v>
      </c>
      <c r="P44" s="40">
        <v>3</v>
      </c>
      <c r="Q44" s="39">
        <v>33</v>
      </c>
      <c r="R44" s="39">
        <v>33</v>
      </c>
      <c r="S44" s="40">
        <v>22</v>
      </c>
      <c r="T44" s="40">
        <v>11</v>
      </c>
      <c r="U44" s="40"/>
      <c r="V44" s="40"/>
      <c r="W44" s="40"/>
      <c r="X44" s="40"/>
      <c r="Y44" s="40"/>
      <c r="Z44" s="40"/>
      <c r="AA44" s="40"/>
      <c r="AB44" s="39"/>
    </row>
    <row r="45" spans="1:28" x14ac:dyDescent="0.3">
      <c r="A45" s="40">
        <v>31651</v>
      </c>
      <c r="B45" s="40" t="s">
        <v>255</v>
      </c>
      <c r="C45" s="40">
        <v>1981</v>
      </c>
      <c r="D45" s="41">
        <v>45224.449305555558</v>
      </c>
      <c r="E45" s="40" t="s">
        <v>253</v>
      </c>
      <c r="F45" s="40">
        <v>5</v>
      </c>
      <c r="G45" s="40">
        <v>4</v>
      </c>
      <c r="H45" s="40">
        <v>2</v>
      </c>
      <c r="I45" s="40">
        <v>3</v>
      </c>
      <c r="J45" s="40">
        <v>4</v>
      </c>
      <c r="K45" s="40">
        <v>2</v>
      </c>
      <c r="L45" s="40">
        <v>2</v>
      </c>
      <c r="M45" s="40">
        <v>3</v>
      </c>
      <c r="N45" s="40">
        <v>2</v>
      </c>
      <c r="O45" s="40">
        <v>2</v>
      </c>
      <c r="P45" s="40">
        <v>4</v>
      </c>
      <c r="Q45" s="39">
        <v>28</v>
      </c>
      <c r="R45" s="39">
        <v>28</v>
      </c>
      <c r="S45" s="40">
        <v>13</v>
      </c>
      <c r="T45" s="40">
        <v>15</v>
      </c>
      <c r="U45" s="40"/>
      <c r="V45" s="40"/>
      <c r="W45" s="40"/>
      <c r="X45" s="40"/>
      <c r="Y45" s="40"/>
      <c r="Z45" s="40"/>
      <c r="AA45" s="40"/>
      <c r="AB45" s="39"/>
    </row>
    <row r="46" spans="1:28" x14ac:dyDescent="0.3">
      <c r="A46" s="40">
        <v>32111</v>
      </c>
      <c r="B46" s="40" t="s">
        <v>255</v>
      </c>
      <c r="C46" s="40">
        <v>1981</v>
      </c>
      <c r="D46" s="41">
        <v>45224.845833333333</v>
      </c>
      <c r="E46" s="40" t="s">
        <v>253</v>
      </c>
      <c r="F46" s="40">
        <v>5</v>
      </c>
      <c r="G46" s="40">
        <v>2</v>
      </c>
      <c r="H46" s="40">
        <v>3</v>
      </c>
      <c r="I46" s="40">
        <v>3</v>
      </c>
      <c r="J46" s="40">
        <v>2</v>
      </c>
      <c r="K46" s="40">
        <v>4</v>
      </c>
      <c r="L46" s="40">
        <v>3</v>
      </c>
      <c r="M46" s="40">
        <v>4</v>
      </c>
      <c r="N46" s="40">
        <v>3</v>
      </c>
      <c r="O46" s="40">
        <v>3</v>
      </c>
      <c r="P46" s="40">
        <v>4</v>
      </c>
      <c r="Q46" s="39">
        <v>31</v>
      </c>
      <c r="R46" s="39">
        <v>31</v>
      </c>
      <c r="S46" s="40">
        <v>20</v>
      </c>
      <c r="T46" s="40">
        <v>11</v>
      </c>
      <c r="U46" s="40"/>
      <c r="V46" s="40"/>
      <c r="W46" s="40"/>
      <c r="X46" s="40"/>
      <c r="Y46" s="40"/>
      <c r="Z46" s="40"/>
      <c r="AA46" s="40"/>
      <c r="AB46" s="39"/>
    </row>
    <row r="47" spans="1:28" x14ac:dyDescent="0.3">
      <c r="A47" s="40">
        <v>30872</v>
      </c>
      <c r="B47" s="40" t="s">
        <v>255</v>
      </c>
      <c r="C47" s="40">
        <v>1983</v>
      </c>
      <c r="D47" s="41">
        <v>45223.714583333334</v>
      </c>
      <c r="E47" s="40" t="s">
        <v>253</v>
      </c>
      <c r="F47" s="40">
        <v>5</v>
      </c>
      <c r="G47" s="40">
        <v>4</v>
      </c>
      <c r="H47" s="40">
        <v>4</v>
      </c>
      <c r="I47" s="40">
        <v>4</v>
      </c>
      <c r="J47" s="40">
        <v>3</v>
      </c>
      <c r="K47" s="40">
        <v>5</v>
      </c>
      <c r="L47" s="40">
        <v>3</v>
      </c>
      <c r="M47" s="40">
        <v>5</v>
      </c>
      <c r="N47" s="40">
        <v>3</v>
      </c>
      <c r="O47" s="40">
        <v>4</v>
      </c>
      <c r="P47" s="40">
        <v>4</v>
      </c>
      <c r="Q47" s="39">
        <v>39</v>
      </c>
      <c r="R47" s="39">
        <v>39</v>
      </c>
      <c r="S47" s="40">
        <v>24</v>
      </c>
      <c r="T47" s="40">
        <v>15</v>
      </c>
      <c r="U47" s="40"/>
      <c r="V47" s="40"/>
      <c r="W47" s="40"/>
      <c r="X47" s="40"/>
      <c r="Y47" s="40"/>
      <c r="Z47" s="40"/>
      <c r="AA47" s="40"/>
      <c r="AB47" s="39"/>
    </row>
    <row r="48" spans="1:28" x14ac:dyDescent="0.3">
      <c r="A48" s="40">
        <v>31296</v>
      </c>
      <c r="B48" s="40" t="s">
        <v>255</v>
      </c>
      <c r="C48" s="40">
        <v>1983</v>
      </c>
      <c r="D48" s="41">
        <v>45223.876388888886</v>
      </c>
      <c r="E48" s="40" t="s">
        <v>253</v>
      </c>
      <c r="F48" s="40">
        <v>5</v>
      </c>
      <c r="G48" s="40">
        <v>2</v>
      </c>
      <c r="H48" s="40">
        <v>3</v>
      </c>
      <c r="I48" s="40">
        <v>3</v>
      </c>
      <c r="J48" s="40">
        <v>3</v>
      </c>
      <c r="K48" s="40">
        <v>4</v>
      </c>
      <c r="L48" s="40">
        <v>3</v>
      </c>
      <c r="M48" s="40">
        <v>4</v>
      </c>
      <c r="N48" s="40">
        <v>4</v>
      </c>
      <c r="O48" s="40">
        <v>3</v>
      </c>
      <c r="P48" s="40">
        <v>3</v>
      </c>
      <c r="Q48" s="39">
        <v>32</v>
      </c>
      <c r="R48" s="39">
        <v>32</v>
      </c>
      <c r="S48" s="40">
        <v>21</v>
      </c>
      <c r="T48" s="40">
        <v>11</v>
      </c>
      <c r="U48" s="40"/>
      <c r="V48" s="40"/>
      <c r="W48" s="40"/>
      <c r="X48" s="40"/>
      <c r="Y48" s="40"/>
      <c r="Z48" s="40"/>
      <c r="AA48" s="40"/>
      <c r="AB48" s="39"/>
    </row>
    <row r="49" spans="1:28" x14ac:dyDescent="0.3">
      <c r="A49" s="40">
        <v>33198</v>
      </c>
      <c r="B49" s="40" t="s">
        <v>255</v>
      </c>
      <c r="C49" s="40">
        <v>1983</v>
      </c>
      <c r="D49" s="41">
        <v>45227.421527777777</v>
      </c>
      <c r="E49" s="40" t="s">
        <v>253</v>
      </c>
      <c r="F49" s="40">
        <v>5</v>
      </c>
      <c r="G49" s="40">
        <v>5</v>
      </c>
      <c r="H49" s="40">
        <v>2</v>
      </c>
      <c r="I49" s="40">
        <v>3</v>
      </c>
      <c r="J49" s="40">
        <v>3</v>
      </c>
      <c r="K49" s="40">
        <v>4</v>
      </c>
      <c r="L49" s="40">
        <v>4</v>
      </c>
      <c r="M49" s="40">
        <v>4</v>
      </c>
      <c r="N49" s="40">
        <v>3</v>
      </c>
      <c r="O49" s="40">
        <v>2</v>
      </c>
      <c r="P49" s="40">
        <v>3</v>
      </c>
      <c r="Q49" s="39">
        <v>33</v>
      </c>
      <c r="R49" s="39">
        <v>33</v>
      </c>
      <c r="S49" s="40">
        <v>19</v>
      </c>
      <c r="T49" s="40">
        <v>14</v>
      </c>
      <c r="U49" s="40"/>
      <c r="V49" s="40"/>
      <c r="W49" s="40"/>
      <c r="X49" s="40"/>
      <c r="Y49" s="40"/>
      <c r="Z49" s="40"/>
      <c r="AA49" s="40"/>
      <c r="AB49" s="39"/>
    </row>
    <row r="50" spans="1:28" x14ac:dyDescent="0.3">
      <c r="A50" s="40">
        <v>33994</v>
      </c>
      <c r="B50" s="40" t="s">
        <v>255</v>
      </c>
      <c r="C50" s="40">
        <v>1983</v>
      </c>
      <c r="D50" s="41">
        <v>45229.819444444445</v>
      </c>
      <c r="E50" s="40" t="s">
        <v>253</v>
      </c>
      <c r="F50" s="40">
        <v>5</v>
      </c>
      <c r="G50" s="40">
        <v>2</v>
      </c>
      <c r="H50" s="40">
        <v>3</v>
      </c>
      <c r="I50" s="40">
        <v>3</v>
      </c>
      <c r="J50" s="40">
        <v>4</v>
      </c>
      <c r="K50" s="40">
        <v>4</v>
      </c>
      <c r="L50" s="40">
        <v>4</v>
      </c>
      <c r="M50" s="40">
        <v>3</v>
      </c>
      <c r="N50" s="40">
        <v>3</v>
      </c>
      <c r="O50" s="40">
        <v>3</v>
      </c>
      <c r="P50" s="40">
        <v>3</v>
      </c>
      <c r="Q50" s="39">
        <v>32</v>
      </c>
      <c r="R50" s="39">
        <v>32</v>
      </c>
      <c r="S50" s="40">
        <v>20</v>
      </c>
      <c r="T50" s="40">
        <v>12</v>
      </c>
      <c r="U50" s="40"/>
      <c r="V50" s="40"/>
      <c r="W50" s="40"/>
      <c r="X50" s="40"/>
      <c r="Y50" s="40"/>
      <c r="Z50" s="40"/>
      <c r="AA50" s="40"/>
      <c r="AB50" s="39"/>
    </row>
    <row r="51" spans="1:28" x14ac:dyDescent="0.3">
      <c r="A51" s="40">
        <v>31903</v>
      </c>
      <c r="B51" s="40" t="s">
        <v>255</v>
      </c>
      <c r="C51" s="40">
        <v>1984</v>
      </c>
      <c r="D51" s="41">
        <v>45224.774305555555</v>
      </c>
      <c r="E51" s="40" t="s">
        <v>253</v>
      </c>
      <c r="F51" s="40">
        <v>5</v>
      </c>
      <c r="G51" s="40">
        <v>2</v>
      </c>
      <c r="H51" s="40">
        <v>3</v>
      </c>
      <c r="I51" s="40">
        <v>3</v>
      </c>
      <c r="J51" s="40">
        <v>3</v>
      </c>
      <c r="K51" s="40">
        <v>5</v>
      </c>
      <c r="L51" s="40">
        <v>3</v>
      </c>
      <c r="M51" s="40">
        <v>2</v>
      </c>
      <c r="N51" s="40">
        <v>2</v>
      </c>
      <c r="O51" s="40">
        <v>4</v>
      </c>
      <c r="P51" s="40">
        <v>3</v>
      </c>
      <c r="Q51" s="39">
        <v>30</v>
      </c>
      <c r="R51" s="39">
        <v>30</v>
      </c>
      <c r="S51" s="40">
        <v>19</v>
      </c>
      <c r="T51" s="40">
        <v>11</v>
      </c>
      <c r="U51" s="40"/>
      <c r="V51" s="40"/>
      <c r="W51" s="40"/>
      <c r="X51" s="40"/>
      <c r="Y51" s="40"/>
      <c r="Z51" s="40"/>
      <c r="AA51" s="40"/>
      <c r="AB51" s="39"/>
    </row>
    <row r="52" spans="1:28" x14ac:dyDescent="0.3">
      <c r="A52" s="40">
        <v>35550</v>
      </c>
      <c r="B52" s="40" t="s">
        <v>255</v>
      </c>
      <c r="C52" s="40">
        <v>1984</v>
      </c>
      <c r="D52" s="41">
        <v>45240.832638888889</v>
      </c>
      <c r="E52" s="40" t="s">
        <v>253</v>
      </c>
      <c r="F52" s="40">
        <v>5</v>
      </c>
      <c r="G52" s="40">
        <v>3</v>
      </c>
      <c r="H52" s="40">
        <v>3</v>
      </c>
      <c r="I52" s="40">
        <v>3</v>
      </c>
      <c r="J52" s="40">
        <v>2</v>
      </c>
      <c r="K52" s="40">
        <v>4</v>
      </c>
      <c r="L52" s="40">
        <v>4</v>
      </c>
      <c r="M52" s="40">
        <v>4</v>
      </c>
      <c r="N52" s="40">
        <v>4</v>
      </c>
      <c r="O52" s="40">
        <v>2</v>
      </c>
      <c r="P52" s="40">
        <v>3</v>
      </c>
      <c r="Q52" s="39">
        <v>32</v>
      </c>
      <c r="R52" s="39">
        <v>32</v>
      </c>
      <c r="S52" s="40">
        <v>21</v>
      </c>
      <c r="T52" s="40">
        <v>11</v>
      </c>
      <c r="U52" s="40"/>
      <c r="V52" s="40"/>
      <c r="W52" s="40"/>
      <c r="X52" s="40"/>
      <c r="Y52" s="40"/>
      <c r="Z52" s="40"/>
      <c r="AA52" s="40"/>
      <c r="AB52" s="39"/>
    </row>
    <row r="53" spans="1:28" x14ac:dyDescent="0.3">
      <c r="A53" s="40">
        <v>31238</v>
      </c>
      <c r="B53" s="40" t="s">
        <v>255</v>
      </c>
      <c r="C53" s="40">
        <v>1986</v>
      </c>
      <c r="D53" s="41">
        <v>45223.85</v>
      </c>
      <c r="E53" s="40" t="s">
        <v>253</v>
      </c>
      <c r="F53" s="40">
        <v>5</v>
      </c>
      <c r="G53" s="40">
        <v>5</v>
      </c>
      <c r="H53" s="40">
        <v>5</v>
      </c>
      <c r="I53" s="40">
        <v>5</v>
      </c>
      <c r="J53" s="40">
        <v>3</v>
      </c>
      <c r="K53" s="40">
        <v>4</v>
      </c>
      <c r="L53" s="40">
        <v>5</v>
      </c>
      <c r="M53" s="40">
        <v>3</v>
      </c>
      <c r="N53" s="40">
        <v>3</v>
      </c>
      <c r="O53" s="40">
        <v>3</v>
      </c>
      <c r="P53" s="40">
        <v>4</v>
      </c>
      <c r="Q53" s="39">
        <v>40</v>
      </c>
      <c r="R53" s="39">
        <v>40</v>
      </c>
      <c r="S53" s="40">
        <v>23</v>
      </c>
      <c r="T53" s="40">
        <v>17</v>
      </c>
      <c r="U53" s="40"/>
      <c r="V53" s="40"/>
      <c r="W53" s="40"/>
      <c r="X53" s="40"/>
      <c r="Y53" s="40"/>
      <c r="Z53" s="40"/>
      <c r="AA53" s="40"/>
      <c r="AB53" s="39"/>
    </row>
    <row r="54" spans="1:28" x14ac:dyDescent="0.3">
      <c r="A54" s="40">
        <v>33756</v>
      </c>
      <c r="B54" s="40" t="s">
        <v>255</v>
      </c>
      <c r="C54" s="40">
        <v>1986</v>
      </c>
      <c r="D54" s="41">
        <v>45228.992361111108</v>
      </c>
      <c r="E54" s="40" t="s">
        <v>253</v>
      </c>
      <c r="F54" s="40">
        <v>5</v>
      </c>
      <c r="G54" s="40">
        <v>5</v>
      </c>
      <c r="H54" s="40">
        <v>2</v>
      </c>
      <c r="I54" s="40">
        <v>3</v>
      </c>
      <c r="J54" s="40">
        <v>3</v>
      </c>
      <c r="K54" s="40">
        <v>5</v>
      </c>
      <c r="L54" s="40">
        <v>1</v>
      </c>
      <c r="M54" s="40">
        <v>2</v>
      </c>
      <c r="N54" s="40">
        <v>2</v>
      </c>
      <c r="O54" s="40">
        <v>4</v>
      </c>
      <c r="P54" s="40">
        <v>3</v>
      </c>
      <c r="Q54" s="39">
        <v>30</v>
      </c>
      <c r="R54" s="39">
        <v>30</v>
      </c>
      <c r="S54" s="40">
        <v>16</v>
      </c>
      <c r="T54" s="40">
        <v>14</v>
      </c>
      <c r="U54" s="40"/>
      <c r="V54" s="40"/>
      <c r="W54" s="40"/>
      <c r="X54" s="40"/>
      <c r="Y54" s="40"/>
      <c r="Z54" s="40"/>
      <c r="AA54" s="40"/>
      <c r="AB54" s="39"/>
    </row>
    <row r="55" spans="1:28" x14ac:dyDescent="0.3">
      <c r="A55" s="40">
        <v>30828</v>
      </c>
      <c r="B55" s="40" t="s">
        <v>255</v>
      </c>
      <c r="C55" s="40">
        <v>1987</v>
      </c>
      <c r="D55" s="41">
        <v>45223.70416666667</v>
      </c>
      <c r="E55" s="40" t="s">
        <v>253</v>
      </c>
      <c r="F55" s="40">
        <v>5</v>
      </c>
      <c r="G55" s="40">
        <v>5</v>
      </c>
      <c r="H55" s="40">
        <v>5</v>
      </c>
      <c r="I55" s="40">
        <v>5</v>
      </c>
      <c r="J55" s="40">
        <v>5</v>
      </c>
      <c r="K55" s="40">
        <v>5</v>
      </c>
      <c r="L55" s="40">
        <v>5</v>
      </c>
      <c r="M55" s="40">
        <v>5</v>
      </c>
      <c r="N55" s="40">
        <v>5</v>
      </c>
      <c r="O55" s="40">
        <v>5</v>
      </c>
      <c r="P55" s="40">
        <v>5</v>
      </c>
      <c r="Q55" s="39">
        <v>50</v>
      </c>
      <c r="R55" s="39">
        <v>50</v>
      </c>
      <c r="S55" s="40">
        <v>30</v>
      </c>
      <c r="T55" s="40">
        <v>20</v>
      </c>
      <c r="U55" s="40"/>
      <c r="V55" s="40"/>
      <c r="W55" s="40"/>
      <c r="X55" s="40"/>
      <c r="Y55" s="40"/>
      <c r="Z55" s="40"/>
      <c r="AA55" s="40"/>
      <c r="AB55" s="39"/>
    </row>
    <row r="56" spans="1:28" x14ac:dyDescent="0.3">
      <c r="A56" s="40">
        <v>32083</v>
      </c>
      <c r="B56" s="40" t="s">
        <v>255</v>
      </c>
      <c r="C56" s="40">
        <v>1987</v>
      </c>
      <c r="D56" s="41">
        <v>45224.84375</v>
      </c>
      <c r="E56" s="40" t="s">
        <v>253</v>
      </c>
      <c r="F56" s="40">
        <v>5</v>
      </c>
      <c r="G56" s="40">
        <v>5</v>
      </c>
      <c r="H56" s="40">
        <v>3</v>
      </c>
      <c r="I56" s="40">
        <v>3</v>
      </c>
      <c r="J56" s="40">
        <v>2</v>
      </c>
      <c r="K56" s="40">
        <v>4</v>
      </c>
      <c r="L56" s="40">
        <v>4</v>
      </c>
      <c r="M56" s="40">
        <v>3</v>
      </c>
      <c r="N56" s="40">
        <v>1</v>
      </c>
      <c r="O56" s="40">
        <v>5</v>
      </c>
      <c r="P56" s="40">
        <v>4</v>
      </c>
      <c r="Q56" s="39">
        <v>34</v>
      </c>
      <c r="R56" s="39">
        <v>34</v>
      </c>
      <c r="S56" s="40">
        <v>20</v>
      </c>
      <c r="T56" s="40">
        <v>14</v>
      </c>
      <c r="U56" s="40"/>
      <c r="V56" s="40"/>
      <c r="W56" s="40"/>
      <c r="X56" s="40"/>
      <c r="Y56" s="40"/>
      <c r="Z56" s="40"/>
      <c r="AA56" s="40"/>
      <c r="AB56" s="39"/>
    </row>
    <row r="57" spans="1:28" x14ac:dyDescent="0.3">
      <c r="A57" s="40">
        <v>32668</v>
      </c>
      <c r="B57" s="40" t="s">
        <v>255</v>
      </c>
      <c r="C57" s="40">
        <v>1987</v>
      </c>
      <c r="D57" s="41">
        <v>45225.67083333333</v>
      </c>
      <c r="E57" s="40" t="s">
        <v>253</v>
      </c>
      <c r="F57" s="40">
        <v>5</v>
      </c>
      <c r="G57" s="40">
        <v>4</v>
      </c>
      <c r="H57" s="40">
        <v>4</v>
      </c>
      <c r="I57" s="40">
        <v>3</v>
      </c>
      <c r="J57" s="40">
        <v>3</v>
      </c>
      <c r="K57" s="40">
        <v>4</v>
      </c>
      <c r="L57" s="40">
        <v>4</v>
      </c>
      <c r="M57" s="40">
        <v>4</v>
      </c>
      <c r="N57" s="40">
        <v>2</v>
      </c>
      <c r="O57" s="40">
        <v>4</v>
      </c>
      <c r="P57" s="40">
        <v>4</v>
      </c>
      <c r="Q57" s="39">
        <v>36</v>
      </c>
      <c r="R57" s="39">
        <v>36</v>
      </c>
      <c r="S57" s="40">
        <v>22</v>
      </c>
      <c r="T57" s="40">
        <v>14</v>
      </c>
      <c r="U57" s="40"/>
      <c r="V57" s="40"/>
      <c r="W57" s="40"/>
      <c r="X57" s="40"/>
      <c r="Y57" s="40"/>
      <c r="Z57" s="40"/>
      <c r="AA57" s="40"/>
      <c r="AB57" s="39"/>
    </row>
    <row r="58" spans="1:28" x14ac:dyDescent="0.3">
      <c r="A58" s="40">
        <v>33342</v>
      </c>
      <c r="B58" s="40" t="s">
        <v>255</v>
      </c>
      <c r="C58" s="40">
        <v>1987</v>
      </c>
      <c r="D58" s="41">
        <v>45227.710416666669</v>
      </c>
      <c r="E58" s="40" t="s">
        <v>253</v>
      </c>
      <c r="F58" s="40">
        <v>5</v>
      </c>
      <c r="G58" s="40">
        <v>4</v>
      </c>
      <c r="H58" s="40">
        <v>3</v>
      </c>
      <c r="I58" s="40">
        <v>3</v>
      </c>
      <c r="J58" s="40">
        <v>4</v>
      </c>
      <c r="K58" s="40">
        <v>5</v>
      </c>
      <c r="L58" s="40">
        <v>4</v>
      </c>
      <c r="M58" s="40">
        <v>3</v>
      </c>
      <c r="N58" s="40">
        <v>1</v>
      </c>
      <c r="O58" s="40">
        <v>3</v>
      </c>
      <c r="P58" s="40">
        <v>4</v>
      </c>
      <c r="Q58" s="39">
        <v>34</v>
      </c>
      <c r="R58" s="39">
        <v>34</v>
      </c>
      <c r="S58" s="40">
        <v>19</v>
      </c>
      <c r="T58" s="40">
        <v>15</v>
      </c>
      <c r="U58" s="40"/>
      <c r="V58" s="40"/>
      <c r="W58" s="40"/>
      <c r="X58" s="40"/>
      <c r="Y58" s="40"/>
      <c r="Z58" s="40"/>
      <c r="AA58" s="40"/>
      <c r="AB58" s="39"/>
    </row>
    <row r="59" spans="1:28" x14ac:dyDescent="0.3">
      <c r="A59" s="40">
        <v>33100</v>
      </c>
      <c r="B59" s="40" t="s">
        <v>255</v>
      </c>
      <c r="C59" s="40">
        <v>1988</v>
      </c>
      <c r="D59" s="41">
        <v>45226.668055555558</v>
      </c>
      <c r="E59" s="40" t="s">
        <v>253</v>
      </c>
      <c r="F59" s="40">
        <v>5</v>
      </c>
      <c r="G59" s="40">
        <v>3</v>
      </c>
      <c r="H59" s="40">
        <v>2</v>
      </c>
      <c r="I59" s="40">
        <v>2</v>
      </c>
      <c r="J59" s="40">
        <v>2</v>
      </c>
      <c r="K59" s="40">
        <v>3</v>
      </c>
      <c r="L59" s="40">
        <v>2</v>
      </c>
      <c r="M59" s="40">
        <v>2</v>
      </c>
      <c r="N59" s="40">
        <v>3</v>
      </c>
      <c r="O59" s="40">
        <v>2</v>
      </c>
      <c r="P59" s="40">
        <v>2</v>
      </c>
      <c r="Q59" s="39">
        <v>23</v>
      </c>
      <c r="R59" s="39">
        <v>23</v>
      </c>
      <c r="S59" s="40">
        <v>14</v>
      </c>
      <c r="T59" s="40">
        <v>9</v>
      </c>
      <c r="U59" s="40"/>
      <c r="V59" s="40"/>
      <c r="W59" s="40"/>
      <c r="X59" s="40"/>
      <c r="Y59" s="40"/>
      <c r="Z59" s="40"/>
      <c r="AA59" s="40"/>
      <c r="AB59" s="39"/>
    </row>
    <row r="60" spans="1:28" x14ac:dyDescent="0.3">
      <c r="A60" s="40">
        <v>31511</v>
      </c>
      <c r="B60" s="40" t="s">
        <v>255</v>
      </c>
      <c r="C60" s="40">
        <v>1989</v>
      </c>
      <c r="D60" s="41">
        <v>45234.472916666666</v>
      </c>
      <c r="E60" s="40" t="s">
        <v>253</v>
      </c>
      <c r="F60" s="40">
        <v>5</v>
      </c>
      <c r="G60" s="40">
        <v>4</v>
      </c>
      <c r="H60" s="40">
        <v>4</v>
      </c>
      <c r="I60" s="40">
        <v>4</v>
      </c>
      <c r="J60" s="40">
        <v>3</v>
      </c>
      <c r="K60" s="40">
        <v>5</v>
      </c>
      <c r="L60" s="40">
        <v>5</v>
      </c>
      <c r="M60" s="40">
        <v>5</v>
      </c>
      <c r="N60" s="40">
        <v>5</v>
      </c>
      <c r="O60" s="40">
        <v>5</v>
      </c>
      <c r="P60" s="40">
        <v>3</v>
      </c>
      <c r="Q60" s="39">
        <v>43</v>
      </c>
      <c r="R60" s="39">
        <v>43</v>
      </c>
      <c r="S60" s="40">
        <v>29</v>
      </c>
      <c r="T60" s="40">
        <v>14</v>
      </c>
      <c r="U60" s="40"/>
      <c r="V60" s="40"/>
      <c r="W60" s="40"/>
      <c r="X60" s="40"/>
      <c r="Y60" s="40"/>
      <c r="Z60" s="40"/>
      <c r="AA60" s="40"/>
      <c r="AB60" s="39"/>
    </row>
    <row r="61" spans="1:28" x14ac:dyDescent="0.3">
      <c r="A61" s="40">
        <v>32285</v>
      </c>
      <c r="B61" s="40" t="s">
        <v>255</v>
      </c>
      <c r="C61" s="40">
        <v>1990</v>
      </c>
      <c r="D61" s="41">
        <v>45224.934027777781</v>
      </c>
      <c r="E61" s="40" t="s">
        <v>253</v>
      </c>
      <c r="F61" s="40">
        <v>5</v>
      </c>
      <c r="G61" s="40">
        <v>4</v>
      </c>
      <c r="H61" s="40">
        <v>5</v>
      </c>
      <c r="I61" s="40">
        <v>4</v>
      </c>
      <c r="J61" s="40">
        <v>2</v>
      </c>
      <c r="K61" s="40">
        <v>5</v>
      </c>
      <c r="L61" s="40">
        <v>2</v>
      </c>
      <c r="M61" s="40">
        <v>4</v>
      </c>
      <c r="N61" s="40">
        <v>1</v>
      </c>
      <c r="O61" s="40">
        <v>3</v>
      </c>
      <c r="P61" s="40">
        <v>3</v>
      </c>
      <c r="Q61" s="39">
        <v>33</v>
      </c>
      <c r="R61" s="39">
        <v>33</v>
      </c>
      <c r="S61" s="40">
        <v>20</v>
      </c>
      <c r="T61" s="40">
        <v>13</v>
      </c>
      <c r="U61" s="40"/>
      <c r="V61" s="40"/>
      <c r="W61" s="40"/>
      <c r="X61" s="40"/>
      <c r="Y61" s="40"/>
      <c r="Z61" s="40"/>
      <c r="AA61" s="40"/>
      <c r="AB61" s="39"/>
    </row>
    <row r="62" spans="1:28" x14ac:dyDescent="0.3">
      <c r="A62" s="40">
        <v>31151</v>
      </c>
      <c r="B62" s="40" t="s">
        <v>255</v>
      </c>
      <c r="C62" s="40">
        <v>1992</v>
      </c>
      <c r="D62" s="41">
        <v>45224.530555555553</v>
      </c>
      <c r="E62" s="40" t="s">
        <v>253</v>
      </c>
      <c r="F62" s="40">
        <v>5</v>
      </c>
      <c r="G62" s="40">
        <v>3</v>
      </c>
      <c r="H62" s="40">
        <v>4</v>
      </c>
      <c r="I62" s="40">
        <v>3</v>
      </c>
      <c r="J62" s="40">
        <v>4</v>
      </c>
      <c r="K62" s="40">
        <v>5</v>
      </c>
      <c r="L62" s="40">
        <v>5</v>
      </c>
      <c r="M62" s="40">
        <v>5</v>
      </c>
      <c r="N62" s="40">
        <v>4</v>
      </c>
      <c r="O62" s="40">
        <v>4</v>
      </c>
      <c r="P62" s="40">
        <v>4</v>
      </c>
      <c r="Q62" s="39">
        <v>41</v>
      </c>
      <c r="R62" s="39">
        <v>41</v>
      </c>
      <c r="S62" s="40">
        <v>27</v>
      </c>
      <c r="T62" s="40">
        <v>14</v>
      </c>
      <c r="U62" s="40"/>
      <c r="V62" s="40"/>
      <c r="W62" s="40"/>
      <c r="X62" s="40"/>
      <c r="Y62" s="40"/>
      <c r="Z62" s="40"/>
      <c r="AA62" s="40"/>
      <c r="AB62" s="39"/>
    </row>
    <row r="63" spans="1:28" x14ac:dyDescent="0.3">
      <c r="A63" s="40">
        <v>34844</v>
      </c>
      <c r="B63" s="40" t="s">
        <v>255</v>
      </c>
      <c r="C63" s="40">
        <v>1992</v>
      </c>
      <c r="D63" s="41">
        <v>45233.986805555556</v>
      </c>
      <c r="E63" s="40" t="s">
        <v>253</v>
      </c>
      <c r="F63" s="40">
        <v>5</v>
      </c>
      <c r="G63" s="40">
        <v>5</v>
      </c>
      <c r="H63" s="40">
        <v>5</v>
      </c>
      <c r="I63" s="40">
        <v>4</v>
      </c>
      <c r="J63" s="40">
        <v>4</v>
      </c>
      <c r="K63" s="40">
        <v>4</v>
      </c>
      <c r="L63" s="40">
        <v>4</v>
      </c>
      <c r="M63" s="40">
        <v>4</v>
      </c>
      <c r="N63" s="40">
        <v>3</v>
      </c>
      <c r="O63" s="40">
        <v>3</v>
      </c>
      <c r="P63" s="40">
        <v>4</v>
      </c>
      <c r="Q63" s="39">
        <v>40</v>
      </c>
      <c r="R63" s="39">
        <v>40</v>
      </c>
      <c r="S63" s="40">
        <v>23</v>
      </c>
      <c r="T63" s="40">
        <v>17</v>
      </c>
      <c r="U63" s="40"/>
      <c r="V63" s="40"/>
      <c r="W63" s="40"/>
      <c r="X63" s="40"/>
      <c r="Y63" s="40"/>
      <c r="Z63" s="40"/>
      <c r="AA63" s="40"/>
      <c r="AB63" s="39"/>
    </row>
    <row r="64" spans="1:28" x14ac:dyDescent="0.3">
      <c r="A64" s="40">
        <v>31084</v>
      </c>
      <c r="B64" s="40" t="s">
        <v>255</v>
      </c>
      <c r="C64" s="40">
        <v>1993</v>
      </c>
      <c r="D64" s="41">
        <v>45223.807638888888</v>
      </c>
      <c r="E64" s="40" t="s">
        <v>253</v>
      </c>
      <c r="F64" s="40">
        <v>5</v>
      </c>
      <c r="G64" s="40">
        <v>2</v>
      </c>
      <c r="H64" s="40">
        <v>5</v>
      </c>
      <c r="I64" s="40">
        <v>3</v>
      </c>
      <c r="J64" s="40">
        <v>4</v>
      </c>
      <c r="K64" s="40">
        <v>5</v>
      </c>
      <c r="L64" s="40">
        <v>3</v>
      </c>
      <c r="M64" s="40">
        <v>5</v>
      </c>
      <c r="N64" s="40">
        <v>2</v>
      </c>
      <c r="O64" s="40">
        <v>3</v>
      </c>
      <c r="P64" s="40">
        <v>3</v>
      </c>
      <c r="Q64" s="39">
        <v>35</v>
      </c>
      <c r="R64" s="39">
        <v>35</v>
      </c>
      <c r="S64" s="40">
        <v>23</v>
      </c>
      <c r="T64" s="40">
        <v>12</v>
      </c>
      <c r="U64" s="40"/>
      <c r="V64" s="40"/>
      <c r="W64" s="40"/>
      <c r="X64" s="40"/>
      <c r="Y64" s="40"/>
      <c r="Z64" s="40"/>
      <c r="AA64" s="40"/>
      <c r="AB64" s="39"/>
    </row>
    <row r="65" spans="1:28" x14ac:dyDescent="0.3">
      <c r="A65" s="40">
        <v>34609</v>
      </c>
      <c r="B65" s="40" t="s">
        <v>255</v>
      </c>
      <c r="C65" s="40">
        <v>1993</v>
      </c>
      <c r="D65" s="41">
        <v>45231.990277777775</v>
      </c>
      <c r="E65" s="40" t="s">
        <v>253</v>
      </c>
      <c r="F65" s="40">
        <v>5</v>
      </c>
      <c r="G65" s="40">
        <v>3</v>
      </c>
      <c r="H65" s="40">
        <v>3</v>
      </c>
      <c r="I65" s="40">
        <v>4</v>
      </c>
      <c r="J65" s="40">
        <v>3</v>
      </c>
      <c r="K65" s="40">
        <v>5</v>
      </c>
      <c r="L65" s="40">
        <v>4</v>
      </c>
      <c r="M65" s="40">
        <v>3</v>
      </c>
      <c r="N65" s="40">
        <v>3</v>
      </c>
      <c r="O65" s="40">
        <v>4</v>
      </c>
      <c r="P65" s="40">
        <v>3</v>
      </c>
      <c r="Q65" s="39">
        <v>35</v>
      </c>
      <c r="R65" s="39">
        <v>35</v>
      </c>
      <c r="S65" s="40">
        <v>22</v>
      </c>
      <c r="T65" s="40">
        <v>13</v>
      </c>
      <c r="U65" s="40"/>
      <c r="V65" s="40"/>
      <c r="W65" s="40"/>
      <c r="X65" s="40"/>
      <c r="Y65" s="40"/>
      <c r="Z65" s="40"/>
      <c r="AA65" s="40"/>
      <c r="AB65" s="39"/>
    </row>
    <row r="66" spans="1:28" x14ac:dyDescent="0.3">
      <c r="A66" s="40">
        <v>30947</v>
      </c>
      <c r="B66" s="40" t="s">
        <v>255</v>
      </c>
      <c r="C66" s="40">
        <v>1998</v>
      </c>
      <c r="D66" s="41">
        <v>45223.862500000003</v>
      </c>
      <c r="E66" s="40" t="s">
        <v>253</v>
      </c>
      <c r="F66" s="40">
        <v>5</v>
      </c>
      <c r="G66" s="40">
        <v>4</v>
      </c>
      <c r="H66" s="40">
        <v>3</v>
      </c>
      <c r="I66" s="40">
        <v>4</v>
      </c>
      <c r="J66" s="40">
        <v>4</v>
      </c>
      <c r="K66" s="40">
        <v>5</v>
      </c>
      <c r="L66" s="40">
        <v>4</v>
      </c>
      <c r="M66" s="40">
        <v>2</v>
      </c>
      <c r="N66" s="40">
        <v>2</v>
      </c>
      <c r="O66" s="40">
        <v>5</v>
      </c>
      <c r="P66" s="40">
        <v>5</v>
      </c>
      <c r="Q66" s="39">
        <v>38</v>
      </c>
      <c r="R66" s="39">
        <v>38</v>
      </c>
      <c r="S66" s="40">
        <v>21</v>
      </c>
      <c r="T66" s="40">
        <v>17</v>
      </c>
      <c r="U66" s="40"/>
      <c r="V66" s="40"/>
      <c r="W66" s="40"/>
      <c r="X66" s="40"/>
      <c r="Y66" s="40"/>
      <c r="Z66" s="40"/>
      <c r="AA66" s="40"/>
      <c r="AB66" s="39"/>
    </row>
    <row r="67" spans="1:28" x14ac:dyDescent="0.3">
      <c r="A67" s="40">
        <v>32021</v>
      </c>
      <c r="B67" s="40" t="s">
        <v>255</v>
      </c>
      <c r="C67" s="40">
        <v>1998</v>
      </c>
      <c r="D67" s="41">
        <v>45224.806944444441</v>
      </c>
      <c r="E67" s="40" t="s">
        <v>253</v>
      </c>
      <c r="F67" s="40">
        <v>5</v>
      </c>
      <c r="G67" s="40">
        <v>3</v>
      </c>
      <c r="H67" s="40">
        <v>2</v>
      </c>
      <c r="I67" s="40">
        <v>3</v>
      </c>
      <c r="J67" s="40">
        <v>3</v>
      </c>
      <c r="K67" s="40">
        <v>4</v>
      </c>
      <c r="L67" s="40">
        <v>1</v>
      </c>
      <c r="M67" s="40">
        <v>4</v>
      </c>
      <c r="N67" s="40">
        <v>1</v>
      </c>
      <c r="O67" s="40">
        <v>4</v>
      </c>
      <c r="P67" s="40">
        <v>5</v>
      </c>
      <c r="Q67" s="39">
        <v>30</v>
      </c>
      <c r="R67" s="39">
        <v>30</v>
      </c>
      <c r="S67" s="40">
        <v>16</v>
      </c>
      <c r="T67" s="40">
        <v>14</v>
      </c>
      <c r="U67" s="40"/>
      <c r="V67" s="40"/>
      <c r="W67" s="40"/>
      <c r="X67" s="40"/>
      <c r="Y67" s="40"/>
      <c r="Z67" s="40"/>
      <c r="AA67" s="40"/>
      <c r="AB67" s="39"/>
    </row>
    <row r="68" spans="1:28" x14ac:dyDescent="0.3">
      <c r="A68" s="40">
        <v>30163</v>
      </c>
      <c r="B68" s="40" t="s">
        <v>255</v>
      </c>
      <c r="C68" s="40">
        <v>1999</v>
      </c>
      <c r="D68" s="41">
        <v>45223.258333333331</v>
      </c>
      <c r="E68" s="40" t="s">
        <v>253</v>
      </c>
      <c r="F68" s="40">
        <v>5</v>
      </c>
      <c r="G68" s="40">
        <v>5</v>
      </c>
      <c r="H68" s="40">
        <v>5</v>
      </c>
      <c r="I68" s="40">
        <v>2</v>
      </c>
      <c r="J68" s="40">
        <v>2</v>
      </c>
      <c r="K68" s="40">
        <v>5</v>
      </c>
      <c r="L68" s="40">
        <v>5</v>
      </c>
      <c r="M68" s="40">
        <v>2</v>
      </c>
      <c r="N68" s="40">
        <v>1</v>
      </c>
      <c r="O68" s="40">
        <v>5</v>
      </c>
      <c r="P68" s="40">
        <v>2</v>
      </c>
      <c r="Q68" s="39">
        <v>34</v>
      </c>
      <c r="R68" s="39">
        <v>34</v>
      </c>
      <c r="S68" s="40">
        <v>23</v>
      </c>
      <c r="T68" s="40">
        <v>11</v>
      </c>
      <c r="U68" s="40"/>
      <c r="V68" s="40"/>
      <c r="W68" s="40"/>
      <c r="X68" s="40"/>
      <c r="Y68" s="40"/>
      <c r="Z68" s="40"/>
      <c r="AA68" s="40"/>
      <c r="AB68" s="39"/>
    </row>
    <row r="69" spans="1:28" x14ac:dyDescent="0.3">
      <c r="A69" s="40">
        <v>31479</v>
      </c>
      <c r="B69" s="40" t="s">
        <v>255</v>
      </c>
      <c r="C69" s="40">
        <v>1999</v>
      </c>
      <c r="D69" s="41">
        <v>45224.492361111108</v>
      </c>
      <c r="E69" s="40" t="s">
        <v>253</v>
      </c>
      <c r="F69" s="40">
        <v>5</v>
      </c>
      <c r="G69" s="40">
        <v>4</v>
      </c>
      <c r="H69" s="40">
        <v>3</v>
      </c>
      <c r="I69" s="40">
        <v>3</v>
      </c>
      <c r="J69" s="40">
        <v>3</v>
      </c>
      <c r="K69" s="40">
        <v>4</v>
      </c>
      <c r="L69" s="40">
        <v>4</v>
      </c>
      <c r="M69" s="40">
        <v>4</v>
      </c>
      <c r="N69" s="40">
        <v>2</v>
      </c>
      <c r="O69" s="40">
        <v>2</v>
      </c>
      <c r="P69" s="40">
        <v>4</v>
      </c>
      <c r="Q69" s="39">
        <v>33</v>
      </c>
      <c r="R69" s="39">
        <v>33</v>
      </c>
      <c r="S69" s="40">
        <v>19</v>
      </c>
      <c r="T69" s="40">
        <v>14</v>
      </c>
      <c r="U69" s="40"/>
      <c r="V69" s="40"/>
      <c r="W69" s="40"/>
      <c r="X69" s="40"/>
      <c r="Y69" s="40"/>
      <c r="Z69" s="40"/>
      <c r="AA69" s="40"/>
      <c r="AB69" s="39"/>
    </row>
    <row r="70" spans="1:28" x14ac:dyDescent="0.3">
      <c r="A70" s="40">
        <v>33028</v>
      </c>
      <c r="B70" s="40" t="s">
        <v>255</v>
      </c>
      <c r="C70" s="40">
        <v>1999</v>
      </c>
      <c r="D70" s="41">
        <v>45226.444444444445</v>
      </c>
      <c r="E70" s="40" t="s">
        <v>253</v>
      </c>
      <c r="F70" s="40">
        <v>5</v>
      </c>
      <c r="G70" s="40">
        <v>1</v>
      </c>
      <c r="H70" s="40">
        <v>3</v>
      </c>
      <c r="I70" s="40">
        <v>3</v>
      </c>
      <c r="J70" s="40">
        <v>3</v>
      </c>
      <c r="K70" s="40">
        <v>3</v>
      </c>
      <c r="L70" s="40">
        <v>2</v>
      </c>
      <c r="M70" s="40">
        <v>2</v>
      </c>
      <c r="N70" s="40">
        <v>1</v>
      </c>
      <c r="O70" s="40">
        <v>3</v>
      </c>
      <c r="P70" s="40">
        <v>4</v>
      </c>
      <c r="Q70" s="39">
        <v>25</v>
      </c>
      <c r="R70" s="39">
        <v>25</v>
      </c>
      <c r="S70" s="40">
        <v>14</v>
      </c>
      <c r="T70" s="40">
        <v>11</v>
      </c>
      <c r="U70" s="40"/>
      <c r="V70" s="40"/>
      <c r="W70" s="40"/>
      <c r="X70" s="40"/>
      <c r="Y70" s="40"/>
      <c r="Z70" s="40"/>
      <c r="AA70" s="40"/>
      <c r="AB70" s="39"/>
    </row>
    <row r="71" spans="1:28" x14ac:dyDescent="0.3">
      <c r="A71" s="40">
        <v>33575</v>
      </c>
      <c r="B71" s="40" t="s">
        <v>255</v>
      </c>
      <c r="C71" s="40">
        <v>1999</v>
      </c>
      <c r="D71" s="41">
        <v>45228.489583333336</v>
      </c>
      <c r="E71" s="40" t="s">
        <v>253</v>
      </c>
      <c r="F71" s="40">
        <v>5</v>
      </c>
      <c r="G71" s="40">
        <v>4</v>
      </c>
      <c r="H71" s="40">
        <v>4</v>
      </c>
      <c r="I71" s="40">
        <v>4</v>
      </c>
      <c r="J71" s="40">
        <v>4</v>
      </c>
      <c r="K71" s="40">
        <v>4</v>
      </c>
      <c r="L71" s="40">
        <v>4</v>
      </c>
      <c r="M71" s="40">
        <v>4</v>
      </c>
      <c r="N71" s="40">
        <v>4</v>
      </c>
      <c r="O71" s="40">
        <v>4</v>
      </c>
      <c r="P71" s="40">
        <v>4</v>
      </c>
      <c r="Q71" s="39">
        <v>40</v>
      </c>
      <c r="R71" s="39">
        <v>40</v>
      </c>
      <c r="S71" s="40">
        <v>24</v>
      </c>
      <c r="T71" s="40">
        <v>16</v>
      </c>
      <c r="U71" s="40"/>
      <c r="V71" s="40"/>
      <c r="W71" s="40"/>
      <c r="X71" s="40"/>
      <c r="Y71" s="40"/>
      <c r="Z71" s="40"/>
      <c r="AA71" s="40"/>
      <c r="AB71" s="39"/>
    </row>
    <row r="72" spans="1:28" x14ac:dyDescent="0.3">
      <c r="A72" s="40">
        <v>30446</v>
      </c>
      <c r="B72" s="40" t="s">
        <v>255</v>
      </c>
      <c r="C72" s="40">
        <v>2000</v>
      </c>
      <c r="D72" s="41">
        <v>45223.557638888888</v>
      </c>
      <c r="E72" s="40" t="s">
        <v>253</v>
      </c>
      <c r="F72" s="40">
        <v>5</v>
      </c>
      <c r="G72" s="40">
        <v>1</v>
      </c>
      <c r="H72" s="40">
        <v>3</v>
      </c>
      <c r="I72" s="40">
        <v>3</v>
      </c>
      <c r="J72" s="40">
        <v>3</v>
      </c>
      <c r="K72" s="40">
        <v>5</v>
      </c>
      <c r="L72" s="40">
        <v>1</v>
      </c>
      <c r="M72" s="40">
        <v>5</v>
      </c>
      <c r="N72" s="40">
        <v>4</v>
      </c>
      <c r="O72" s="40">
        <v>3</v>
      </c>
      <c r="P72" s="40">
        <v>3</v>
      </c>
      <c r="Q72" s="39">
        <v>31</v>
      </c>
      <c r="R72" s="39">
        <v>31</v>
      </c>
      <c r="S72" s="40">
        <v>21</v>
      </c>
      <c r="T72" s="40">
        <v>10</v>
      </c>
      <c r="U72" s="40"/>
      <c r="V72" s="40"/>
      <c r="W72" s="40"/>
      <c r="X72" s="40"/>
      <c r="Y72" s="40"/>
      <c r="Z72" s="40"/>
      <c r="AA72" s="40"/>
      <c r="AB72" s="39"/>
    </row>
    <row r="73" spans="1:28" x14ac:dyDescent="0.3">
      <c r="A73" s="40">
        <v>30616</v>
      </c>
      <c r="B73" s="40" t="s">
        <v>255</v>
      </c>
      <c r="C73" s="40">
        <v>2000</v>
      </c>
      <c r="D73" s="41">
        <v>45223.630555555559</v>
      </c>
      <c r="E73" s="40" t="s">
        <v>253</v>
      </c>
      <c r="F73" s="40">
        <v>5</v>
      </c>
      <c r="G73" s="40">
        <v>2</v>
      </c>
      <c r="H73" s="40">
        <v>1</v>
      </c>
      <c r="I73" s="40">
        <v>3</v>
      </c>
      <c r="J73" s="40">
        <v>4</v>
      </c>
      <c r="K73" s="40">
        <v>4</v>
      </c>
      <c r="L73" s="40">
        <v>4</v>
      </c>
      <c r="M73" s="40">
        <v>4</v>
      </c>
      <c r="N73" s="40">
        <v>3</v>
      </c>
      <c r="O73" s="40">
        <v>2</v>
      </c>
      <c r="P73" s="40">
        <v>3</v>
      </c>
      <c r="Q73" s="39">
        <v>30</v>
      </c>
      <c r="R73" s="39">
        <v>30</v>
      </c>
      <c r="S73" s="40">
        <v>18</v>
      </c>
      <c r="T73" s="40">
        <v>12</v>
      </c>
      <c r="U73" s="40"/>
      <c r="V73" s="40"/>
      <c r="W73" s="40"/>
      <c r="X73" s="40"/>
      <c r="Y73" s="40"/>
      <c r="Z73" s="40"/>
      <c r="AA73" s="40"/>
      <c r="AB73" s="39"/>
    </row>
    <row r="74" spans="1:28" x14ac:dyDescent="0.3">
      <c r="A74" s="40">
        <v>33003</v>
      </c>
      <c r="B74" s="40" t="s">
        <v>255</v>
      </c>
      <c r="C74" s="40">
        <v>2000</v>
      </c>
      <c r="D74" s="41">
        <v>45226.375694444447</v>
      </c>
      <c r="E74" s="40" t="s">
        <v>253</v>
      </c>
      <c r="F74" s="40">
        <v>5</v>
      </c>
      <c r="G74" s="40">
        <v>3</v>
      </c>
      <c r="H74" s="40">
        <v>3</v>
      </c>
      <c r="I74" s="40">
        <v>3</v>
      </c>
      <c r="J74" s="40">
        <v>3</v>
      </c>
      <c r="K74" s="40">
        <v>3</v>
      </c>
      <c r="L74" s="40">
        <v>3</v>
      </c>
      <c r="M74" s="40">
        <v>3</v>
      </c>
      <c r="N74" s="40">
        <v>2</v>
      </c>
      <c r="O74" s="40">
        <v>4</v>
      </c>
      <c r="P74" s="40">
        <v>3</v>
      </c>
      <c r="Q74" s="39">
        <v>30</v>
      </c>
      <c r="R74" s="39">
        <v>30</v>
      </c>
      <c r="S74" s="40">
        <v>18</v>
      </c>
      <c r="T74" s="40">
        <v>12</v>
      </c>
      <c r="U74" s="40"/>
      <c r="V74" s="40"/>
      <c r="W74" s="40"/>
      <c r="X74" s="40"/>
      <c r="Y74" s="40"/>
      <c r="Z74" s="40"/>
      <c r="AA74" s="40"/>
      <c r="AB74" s="39"/>
    </row>
    <row r="75" spans="1:28" x14ac:dyDescent="0.3">
      <c r="A75" s="40">
        <v>34225</v>
      </c>
      <c r="B75" s="40" t="s">
        <v>255</v>
      </c>
      <c r="C75" s="40">
        <v>2000</v>
      </c>
      <c r="D75" s="41">
        <v>45230.56527777778</v>
      </c>
      <c r="E75" s="40" t="s">
        <v>253</v>
      </c>
      <c r="F75" s="40">
        <v>5</v>
      </c>
      <c r="G75" s="40">
        <v>2</v>
      </c>
      <c r="H75" s="40">
        <v>3</v>
      </c>
      <c r="I75" s="40">
        <v>4</v>
      </c>
      <c r="J75" s="40">
        <v>4</v>
      </c>
      <c r="K75" s="40">
        <v>4</v>
      </c>
      <c r="L75" s="40">
        <v>4</v>
      </c>
      <c r="M75" s="40">
        <v>4</v>
      </c>
      <c r="N75" s="40">
        <v>4</v>
      </c>
      <c r="O75" s="40">
        <v>4</v>
      </c>
      <c r="P75" s="40">
        <v>4</v>
      </c>
      <c r="Q75" s="39">
        <v>37</v>
      </c>
      <c r="R75" s="39">
        <v>37</v>
      </c>
      <c r="S75" s="40">
        <v>23</v>
      </c>
      <c r="T75" s="40">
        <v>14</v>
      </c>
      <c r="U75" s="40"/>
      <c r="V75" s="40"/>
      <c r="W75" s="40"/>
      <c r="X75" s="40"/>
      <c r="Y75" s="40"/>
      <c r="Z75" s="40"/>
      <c r="AA75" s="40"/>
      <c r="AB75" s="39"/>
    </row>
    <row r="76" spans="1:28" x14ac:dyDescent="0.3">
      <c r="A76" s="40">
        <v>31023</v>
      </c>
      <c r="B76" s="40" t="s">
        <v>255</v>
      </c>
      <c r="C76" s="40">
        <v>2001</v>
      </c>
      <c r="D76" s="41">
        <v>45223.770833333336</v>
      </c>
      <c r="E76" s="40" t="s">
        <v>253</v>
      </c>
      <c r="F76" s="40">
        <v>5</v>
      </c>
      <c r="G76" s="40">
        <v>4</v>
      </c>
      <c r="H76" s="40">
        <v>4</v>
      </c>
      <c r="I76" s="40">
        <v>3</v>
      </c>
      <c r="J76" s="40">
        <v>2</v>
      </c>
      <c r="K76" s="40">
        <v>4</v>
      </c>
      <c r="L76" s="40">
        <v>4</v>
      </c>
      <c r="M76" s="40">
        <v>2</v>
      </c>
      <c r="N76" s="40">
        <v>2</v>
      </c>
      <c r="O76" s="40">
        <v>2</v>
      </c>
      <c r="P76" s="40">
        <v>3</v>
      </c>
      <c r="Q76" s="39">
        <v>30</v>
      </c>
      <c r="R76" s="39">
        <v>30</v>
      </c>
      <c r="S76" s="40">
        <v>18</v>
      </c>
      <c r="T76" s="40">
        <v>12</v>
      </c>
      <c r="U76" s="40"/>
      <c r="V76" s="40"/>
      <c r="W76" s="40"/>
      <c r="X76" s="40"/>
      <c r="Y76" s="40"/>
      <c r="Z76" s="40"/>
      <c r="AA76" s="40"/>
      <c r="AB76" s="39"/>
    </row>
    <row r="77" spans="1:28" x14ac:dyDescent="0.3">
      <c r="A77" s="40">
        <v>31656</v>
      </c>
      <c r="B77" s="40" t="s">
        <v>255</v>
      </c>
      <c r="C77" s="40">
        <v>2001</v>
      </c>
      <c r="D77" s="41">
        <v>45224.456250000003</v>
      </c>
      <c r="E77" s="40" t="s">
        <v>253</v>
      </c>
      <c r="F77" s="40">
        <v>5</v>
      </c>
      <c r="G77" s="40">
        <v>5</v>
      </c>
      <c r="H77" s="40">
        <v>3</v>
      </c>
      <c r="I77" s="40">
        <v>4</v>
      </c>
      <c r="J77" s="40">
        <v>4</v>
      </c>
      <c r="K77" s="40">
        <v>3</v>
      </c>
      <c r="L77" s="40">
        <v>2</v>
      </c>
      <c r="M77" s="40">
        <v>5</v>
      </c>
      <c r="N77" s="40">
        <v>2</v>
      </c>
      <c r="O77" s="40">
        <v>3</v>
      </c>
      <c r="P77" s="40">
        <v>3</v>
      </c>
      <c r="Q77" s="39">
        <v>34</v>
      </c>
      <c r="R77" s="39">
        <v>34</v>
      </c>
      <c r="S77" s="40">
        <v>18</v>
      </c>
      <c r="T77" s="40">
        <v>16</v>
      </c>
      <c r="U77" s="40"/>
      <c r="V77" s="40"/>
      <c r="W77" s="40"/>
      <c r="X77" s="40"/>
      <c r="Y77" s="40"/>
      <c r="Z77" s="40"/>
      <c r="AA77" s="40"/>
      <c r="AB77" s="39"/>
    </row>
    <row r="78" spans="1:28" x14ac:dyDescent="0.3">
      <c r="A78" s="40">
        <v>31695</v>
      </c>
      <c r="B78" s="40" t="s">
        <v>255</v>
      </c>
      <c r="C78" s="40">
        <v>2001</v>
      </c>
      <c r="D78" s="41">
        <v>45224.5</v>
      </c>
      <c r="E78" s="40" t="s">
        <v>253</v>
      </c>
      <c r="F78" s="40">
        <v>5</v>
      </c>
      <c r="G78" s="40">
        <v>4</v>
      </c>
      <c r="H78" s="40">
        <v>3</v>
      </c>
      <c r="I78" s="40">
        <v>3</v>
      </c>
      <c r="J78" s="40">
        <v>3</v>
      </c>
      <c r="K78" s="40">
        <v>4</v>
      </c>
      <c r="L78" s="40">
        <v>3</v>
      </c>
      <c r="M78" s="40">
        <v>3</v>
      </c>
      <c r="N78" s="40">
        <v>2</v>
      </c>
      <c r="O78" s="40">
        <v>2</v>
      </c>
      <c r="P78" s="40">
        <v>3</v>
      </c>
      <c r="Q78" s="39">
        <v>30</v>
      </c>
      <c r="R78" s="39">
        <v>30</v>
      </c>
      <c r="S78" s="40">
        <v>17</v>
      </c>
      <c r="T78" s="40">
        <v>13</v>
      </c>
      <c r="U78" s="40"/>
      <c r="V78" s="40"/>
      <c r="W78" s="40"/>
      <c r="X78" s="40"/>
      <c r="Y78" s="40"/>
      <c r="Z78" s="40"/>
      <c r="AA78" s="40"/>
      <c r="AB78" s="39"/>
    </row>
    <row r="79" spans="1:28" x14ac:dyDescent="0.3">
      <c r="A79" s="40">
        <v>31196</v>
      </c>
      <c r="B79" s="40">
        <v>0</v>
      </c>
      <c r="C79" s="40">
        <v>1968</v>
      </c>
      <c r="D79" s="41">
        <v>45223.842361111114</v>
      </c>
      <c r="E79" s="40" t="s">
        <v>253</v>
      </c>
      <c r="F79" s="40">
        <v>5</v>
      </c>
      <c r="G79" s="40">
        <v>5</v>
      </c>
      <c r="H79" s="40">
        <v>5</v>
      </c>
      <c r="I79" s="40">
        <v>5</v>
      </c>
      <c r="J79" s="40">
        <v>4</v>
      </c>
      <c r="K79" s="40">
        <v>5</v>
      </c>
      <c r="L79" s="40">
        <v>2</v>
      </c>
      <c r="M79" s="40">
        <v>5</v>
      </c>
      <c r="N79" s="40">
        <v>2</v>
      </c>
      <c r="O79" s="40">
        <v>2</v>
      </c>
      <c r="P79" s="40">
        <v>5</v>
      </c>
      <c r="Q79" s="39">
        <v>40</v>
      </c>
      <c r="R79" s="39">
        <v>40</v>
      </c>
      <c r="S79" s="40">
        <v>21</v>
      </c>
      <c r="T79" s="40">
        <v>19</v>
      </c>
      <c r="U79" s="40"/>
      <c r="V79" s="40"/>
      <c r="W79" s="40"/>
      <c r="X79" s="40"/>
      <c r="Y79" s="40"/>
      <c r="Z79" s="40"/>
      <c r="AA79" s="40"/>
      <c r="AB79" s="39"/>
    </row>
    <row r="80" spans="1:28" x14ac:dyDescent="0.3">
      <c r="A80" s="40">
        <v>30947</v>
      </c>
      <c r="B80" s="40">
        <v>0</v>
      </c>
      <c r="C80" s="40">
        <v>1998</v>
      </c>
      <c r="D80" s="41">
        <v>45223.862500000003</v>
      </c>
      <c r="E80" s="40" t="s">
        <v>253</v>
      </c>
      <c r="F80" s="40">
        <v>5</v>
      </c>
      <c r="G80" s="40">
        <v>4</v>
      </c>
      <c r="H80" s="40">
        <v>3</v>
      </c>
      <c r="I80" s="40">
        <v>4</v>
      </c>
      <c r="J80" s="40">
        <v>4</v>
      </c>
      <c r="K80" s="40">
        <v>5</v>
      </c>
      <c r="L80" s="40">
        <v>4</v>
      </c>
      <c r="M80" s="40">
        <v>2</v>
      </c>
      <c r="N80" s="40">
        <v>2</v>
      </c>
      <c r="O80" s="40">
        <v>5</v>
      </c>
      <c r="P80" s="40">
        <v>5</v>
      </c>
      <c r="Q80" s="39">
        <v>38</v>
      </c>
      <c r="R80" s="39">
        <v>38</v>
      </c>
      <c r="S80" s="40">
        <v>21</v>
      </c>
      <c r="T80" s="40">
        <v>17</v>
      </c>
      <c r="U80" s="40"/>
      <c r="V80" s="40"/>
      <c r="W80" s="40"/>
      <c r="X80" s="40"/>
      <c r="Y80" s="40"/>
      <c r="Z80" s="40"/>
      <c r="AA80" s="40"/>
      <c r="AB80" s="39"/>
    </row>
    <row r="81" spans="1:28" x14ac:dyDescent="0.3">
      <c r="A81" s="40">
        <v>31331</v>
      </c>
      <c r="B81" s="40">
        <v>1</v>
      </c>
      <c r="C81" s="40">
        <v>1982</v>
      </c>
      <c r="D81" s="41">
        <v>45223.90347222222</v>
      </c>
      <c r="E81" s="40" t="s">
        <v>253</v>
      </c>
      <c r="F81" s="40">
        <v>5</v>
      </c>
      <c r="G81" s="40">
        <v>2</v>
      </c>
      <c r="H81" s="40">
        <v>4</v>
      </c>
      <c r="I81" s="40">
        <v>2</v>
      </c>
      <c r="J81" s="40">
        <v>3</v>
      </c>
      <c r="K81" s="40">
        <v>5</v>
      </c>
      <c r="L81" s="40">
        <v>5</v>
      </c>
      <c r="M81" s="40">
        <v>5</v>
      </c>
      <c r="N81" s="40">
        <v>2</v>
      </c>
      <c r="O81" s="40">
        <v>5</v>
      </c>
      <c r="P81" s="40">
        <v>5</v>
      </c>
      <c r="Q81" s="39">
        <v>38</v>
      </c>
      <c r="R81" s="39">
        <v>38</v>
      </c>
      <c r="S81" s="40">
        <v>26</v>
      </c>
      <c r="T81" s="40">
        <v>12</v>
      </c>
      <c r="U81" s="40"/>
      <c r="V81" s="40"/>
      <c r="W81" s="40"/>
      <c r="X81" s="40"/>
      <c r="Y81" s="40"/>
      <c r="Z81" s="40"/>
      <c r="AA81" s="40"/>
      <c r="AB81" s="39"/>
    </row>
    <row r="82" spans="1:28" x14ac:dyDescent="0.3">
      <c r="A82" s="40">
        <v>31383</v>
      </c>
      <c r="B82" s="40">
        <v>0</v>
      </c>
      <c r="C82" s="40">
        <v>1967</v>
      </c>
      <c r="D82" s="41">
        <v>45223.947916666664</v>
      </c>
      <c r="E82" s="40" t="s">
        <v>253</v>
      </c>
      <c r="F82" s="40">
        <v>5</v>
      </c>
      <c r="G82" s="40">
        <v>5</v>
      </c>
      <c r="H82" s="40">
        <v>5</v>
      </c>
      <c r="I82" s="40">
        <v>5</v>
      </c>
      <c r="J82" s="40">
        <v>5</v>
      </c>
      <c r="K82" s="40">
        <v>5</v>
      </c>
      <c r="L82" s="40">
        <v>5</v>
      </c>
      <c r="M82" s="40">
        <v>5</v>
      </c>
      <c r="N82" s="40">
        <v>5</v>
      </c>
      <c r="O82" s="40">
        <v>5</v>
      </c>
      <c r="P82" s="40">
        <v>5</v>
      </c>
      <c r="Q82" s="39">
        <v>50</v>
      </c>
      <c r="R82" s="39">
        <v>50</v>
      </c>
      <c r="S82" s="40">
        <v>30</v>
      </c>
      <c r="T82" s="40">
        <v>20</v>
      </c>
      <c r="U82" s="40"/>
      <c r="V82" s="40"/>
      <c r="W82" s="40"/>
      <c r="X82" s="40"/>
      <c r="Y82" s="40"/>
      <c r="Z82" s="40"/>
      <c r="AA82" s="40"/>
      <c r="AB82" s="39"/>
    </row>
    <row r="83" spans="1:28" x14ac:dyDescent="0.3">
      <c r="A83" s="40">
        <v>31520</v>
      </c>
      <c r="B83" s="40">
        <v>1</v>
      </c>
      <c r="C83" s="40">
        <v>1978</v>
      </c>
      <c r="D83" s="41">
        <v>45224.486805555556</v>
      </c>
      <c r="E83" s="40" t="s">
        <v>253</v>
      </c>
      <c r="F83" s="40">
        <v>5</v>
      </c>
      <c r="G83" s="40">
        <v>4</v>
      </c>
      <c r="H83" s="40">
        <v>2</v>
      </c>
      <c r="I83" s="40">
        <v>3</v>
      </c>
      <c r="J83" s="40">
        <v>2</v>
      </c>
      <c r="K83" s="40">
        <v>4</v>
      </c>
      <c r="L83" s="40">
        <v>2</v>
      </c>
      <c r="M83" s="40">
        <v>4</v>
      </c>
      <c r="N83" s="40">
        <v>2</v>
      </c>
      <c r="O83" s="40">
        <v>3</v>
      </c>
      <c r="P83" s="40">
        <v>3</v>
      </c>
      <c r="Q83" s="39">
        <v>29</v>
      </c>
      <c r="R83" s="39">
        <v>29</v>
      </c>
      <c r="S83" s="40">
        <v>17</v>
      </c>
      <c r="T83" s="40">
        <v>12</v>
      </c>
      <c r="U83" s="40"/>
      <c r="V83" s="40"/>
      <c r="W83" s="40"/>
      <c r="X83" s="40"/>
      <c r="Y83" s="40"/>
      <c r="Z83" s="40"/>
      <c r="AA83" s="40"/>
      <c r="AB83" s="39"/>
    </row>
    <row r="84" spans="1:28" x14ac:dyDescent="0.3">
      <c r="A84" s="40">
        <v>31151</v>
      </c>
      <c r="B84" s="40">
        <v>0</v>
      </c>
      <c r="C84" s="40">
        <v>1992</v>
      </c>
      <c r="D84" s="41">
        <v>45224.530555555553</v>
      </c>
      <c r="E84" s="40" t="s">
        <v>253</v>
      </c>
      <c r="F84" s="40">
        <v>5</v>
      </c>
      <c r="G84" s="40">
        <v>3</v>
      </c>
      <c r="H84" s="40">
        <v>4</v>
      </c>
      <c r="I84" s="40">
        <v>3</v>
      </c>
      <c r="J84" s="40">
        <v>4</v>
      </c>
      <c r="K84" s="40">
        <v>5</v>
      </c>
      <c r="L84" s="40">
        <v>5</v>
      </c>
      <c r="M84" s="40">
        <v>5</v>
      </c>
      <c r="N84" s="40">
        <v>4</v>
      </c>
      <c r="O84" s="40">
        <v>4</v>
      </c>
      <c r="P84" s="40">
        <v>4</v>
      </c>
      <c r="Q84" s="39">
        <v>41</v>
      </c>
      <c r="R84" s="39">
        <v>41</v>
      </c>
      <c r="S84" s="40">
        <v>27</v>
      </c>
      <c r="T84" s="40">
        <v>14</v>
      </c>
      <c r="U84" s="40"/>
      <c r="V84" s="40"/>
      <c r="W84" s="40"/>
      <c r="X84" s="40"/>
      <c r="Y84" s="40"/>
      <c r="Z84" s="40"/>
      <c r="AA84" s="40"/>
      <c r="AB84" s="39"/>
    </row>
    <row r="85" spans="1:28" x14ac:dyDescent="0.3">
      <c r="A85" s="40">
        <v>33100</v>
      </c>
      <c r="B85" s="40">
        <v>0</v>
      </c>
      <c r="C85" s="40">
        <v>1988</v>
      </c>
      <c r="D85" s="41">
        <v>45226.668055555558</v>
      </c>
      <c r="E85" s="40" t="s">
        <v>253</v>
      </c>
      <c r="F85" s="40">
        <v>5</v>
      </c>
      <c r="G85" s="40">
        <v>3</v>
      </c>
      <c r="H85" s="40">
        <v>2</v>
      </c>
      <c r="I85" s="40">
        <v>2</v>
      </c>
      <c r="J85" s="40">
        <v>2</v>
      </c>
      <c r="K85" s="40">
        <v>3</v>
      </c>
      <c r="L85" s="40">
        <v>2</v>
      </c>
      <c r="M85" s="40">
        <v>2</v>
      </c>
      <c r="N85" s="40">
        <v>3</v>
      </c>
      <c r="O85" s="40">
        <v>2</v>
      </c>
      <c r="P85" s="40">
        <v>2</v>
      </c>
      <c r="Q85" s="39">
        <v>23</v>
      </c>
      <c r="R85" s="39">
        <v>23</v>
      </c>
      <c r="S85" s="40">
        <v>14</v>
      </c>
      <c r="T85" s="40">
        <v>9</v>
      </c>
      <c r="U85" s="40"/>
      <c r="V85" s="40"/>
      <c r="W85" s="40"/>
      <c r="X85" s="40"/>
      <c r="Y85" s="40"/>
      <c r="Z85" s="40"/>
      <c r="AA85" s="40"/>
      <c r="AB85" s="39"/>
    </row>
    <row r="86" spans="1:28" x14ac:dyDescent="0.3">
      <c r="A86" s="40">
        <v>34225</v>
      </c>
      <c r="B86" s="40">
        <v>0</v>
      </c>
      <c r="C86" s="40">
        <v>2000</v>
      </c>
      <c r="D86" s="41">
        <v>45230.56527777778</v>
      </c>
      <c r="E86" s="40" t="s">
        <v>253</v>
      </c>
      <c r="F86" s="40">
        <v>5</v>
      </c>
      <c r="G86" s="40">
        <v>2</v>
      </c>
      <c r="H86" s="40">
        <v>3</v>
      </c>
      <c r="I86" s="40">
        <v>4</v>
      </c>
      <c r="J86" s="40">
        <v>4</v>
      </c>
      <c r="K86" s="40">
        <v>4</v>
      </c>
      <c r="L86" s="40">
        <v>4</v>
      </c>
      <c r="M86" s="40">
        <v>4</v>
      </c>
      <c r="N86" s="40">
        <v>4</v>
      </c>
      <c r="O86" s="40">
        <v>4</v>
      </c>
      <c r="P86" s="40">
        <v>4</v>
      </c>
      <c r="Q86" s="39">
        <v>37</v>
      </c>
      <c r="R86" s="39">
        <v>37</v>
      </c>
      <c r="S86" s="40">
        <v>23</v>
      </c>
      <c r="T86" s="40">
        <v>14</v>
      </c>
      <c r="U86" s="40"/>
      <c r="V86" s="40"/>
      <c r="W86" s="40"/>
      <c r="X86" s="40"/>
      <c r="Y86" s="40"/>
      <c r="Z86" s="40"/>
      <c r="AA86" s="40"/>
      <c r="AB86" s="39"/>
    </row>
    <row r="87" spans="1:28" x14ac:dyDescent="0.3">
      <c r="A87" s="40">
        <v>35057</v>
      </c>
      <c r="B87" s="40">
        <v>0</v>
      </c>
      <c r="C87" s="40">
        <v>1980</v>
      </c>
      <c r="D87" s="41">
        <v>45235.819444444445</v>
      </c>
      <c r="E87" s="40" t="s">
        <v>253</v>
      </c>
      <c r="F87" s="40">
        <v>5</v>
      </c>
      <c r="G87" s="40">
        <v>2</v>
      </c>
      <c r="H87" s="40">
        <v>4</v>
      </c>
      <c r="I87" s="40">
        <v>4</v>
      </c>
      <c r="J87" s="40">
        <v>4</v>
      </c>
      <c r="K87" s="40">
        <v>4</v>
      </c>
      <c r="L87" s="40">
        <v>4</v>
      </c>
      <c r="M87" s="40">
        <v>4</v>
      </c>
      <c r="N87" s="40">
        <v>4</v>
      </c>
      <c r="O87" s="40">
        <v>4</v>
      </c>
      <c r="P87" s="40">
        <v>5</v>
      </c>
      <c r="Q87" s="39">
        <v>39</v>
      </c>
      <c r="R87" s="39">
        <v>39</v>
      </c>
      <c r="S87" s="40">
        <v>24</v>
      </c>
      <c r="T87" s="40">
        <v>15</v>
      </c>
      <c r="U87" s="40"/>
      <c r="V87" s="40"/>
      <c r="W87" s="40"/>
      <c r="X87" s="40"/>
      <c r="Y87" s="40"/>
      <c r="Z87" s="40"/>
      <c r="AA87" s="40"/>
      <c r="AB87" s="39"/>
    </row>
    <row r="88" spans="1:28" x14ac:dyDescent="0.3">
      <c r="A88" s="40">
        <v>35058</v>
      </c>
      <c r="B88" s="40">
        <v>0</v>
      </c>
      <c r="C88" s="40">
        <v>1980</v>
      </c>
      <c r="D88" s="41">
        <v>45235.822222222225</v>
      </c>
      <c r="E88" s="40" t="s">
        <v>253</v>
      </c>
      <c r="F88" s="40">
        <v>5</v>
      </c>
      <c r="G88" s="40">
        <v>5</v>
      </c>
      <c r="H88" s="40">
        <v>4</v>
      </c>
      <c r="I88" s="40">
        <v>2</v>
      </c>
      <c r="J88" s="40">
        <v>1</v>
      </c>
      <c r="K88" s="40">
        <v>5</v>
      </c>
      <c r="L88" s="40">
        <v>4</v>
      </c>
      <c r="M88" s="40">
        <v>3</v>
      </c>
      <c r="N88" s="40">
        <v>1</v>
      </c>
      <c r="O88" s="40">
        <v>5</v>
      </c>
      <c r="P88" s="40">
        <v>3</v>
      </c>
      <c r="Q88" s="39">
        <v>33</v>
      </c>
      <c r="R88" s="39">
        <v>33</v>
      </c>
      <c r="S88" s="40">
        <v>22</v>
      </c>
      <c r="T88" s="40">
        <v>11</v>
      </c>
      <c r="U88" s="40"/>
      <c r="V88" s="40"/>
      <c r="W88" s="40"/>
      <c r="X88" s="40"/>
      <c r="Y88" s="40"/>
      <c r="Z88" s="40"/>
      <c r="AA88" s="40"/>
      <c r="AB88" s="39"/>
    </row>
    <row r="89" spans="1:28" x14ac:dyDescent="0.3">
      <c r="A89" s="40">
        <v>33510</v>
      </c>
      <c r="B89" s="40" t="s">
        <v>255</v>
      </c>
      <c r="C89" s="40">
        <v>2000</v>
      </c>
      <c r="D89" s="41">
        <v>45228.385416666664</v>
      </c>
      <c r="E89" s="40" t="s">
        <v>253</v>
      </c>
      <c r="F89" s="40">
        <v>5</v>
      </c>
      <c r="G89" s="40">
        <v>1</v>
      </c>
      <c r="H89" s="40">
        <v>4</v>
      </c>
      <c r="I89" s="40">
        <v>3</v>
      </c>
      <c r="J89" s="40">
        <v>3</v>
      </c>
      <c r="K89" s="40">
        <v>4</v>
      </c>
      <c r="L89" s="40">
        <v>4</v>
      </c>
      <c r="M89" s="40">
        <v>4</v>
      </c>
      <c r="N89" s="40">
        <v>4</v>
      </c>
      <c r="O89" s="40">
        <v>3</v>
      </c>
      <c r="P89" s="40">
        <v>4</v>
      </c>
      <c r="Q89" s="39">
        <v>34</v>
      </c>
      <c r="R89" s="39">
        <v>34</v>
      </c>
      <c r="S89" s="40">
        <v>23</v>
      </c>
      <c r="T89" s="40">
        <v>11</v>
      </c>
      <c r="U89" s="40"/>
      <c r="V89" s="40"/>
      <c r="W89" s="40"/>
      <c r="X89" s="40"/>
      <c r="Y89" s="40"/>
      <c r="Z89" s="40"/>
      <c r="AA89" s="40"/>
      <c r="AB89" s="39"/>
    </row>
    <row r="90" spans="1:28" x14ac:dyDescent="0.3">
      <c r="A90" s="40">
        <v>31351</v>
      </c>
      <c r="B90" s="40" t="s">
        <v>255</v>
      </c>
      <c r="C90" s="40">
        <v>2001</v>
      </c>
      <c r="D90" s="41">
        <v>45223.904166666667</v>
      </c>
      <c r="E90" s="40" t="s">
        <v>253</v>
      </c>
      <c r="F90" s="40">
        <v>5</v>
      </c>
      <c r="G90" s="40">
        <v>5</v>
      </c>
      <c r="H90" s="40">
        <v>5</v>
      </c>
      <c r="I90" s="40">
        <v>4</v>
      </c>
      <c r="J90" s="40">
        <v>3</v>
      </c>
      <c r="K90" s="40">
        <v>5</v>
      </c>
      <c r="L90" s="40">
        <v>5</v>
      </c>
      <c r="M90" s="40">
        <v>4</v>
      </c>
      <c r="N90" s="40">
        <v>4</v>
      </c>
      <c r="O90" s="40">
        <v>5</v>
      </c>
      <c r="P90" s="40">
        <v>5</v>
      </c>
      <c r="Q90" s="39">
        <v>45</v>
      </c>
      <c r="R90" s="39">
        <v>45</v>
      </c>
      <c r="S90" s="40">
        <v>28</v>
      </c>
      <c r="T90" s="40">
        <v>17</v>
      </c>
      <c r="U90" s="40"/>
      <c r="V90" s="40"/>
      <c r="W90" s="40"/>
      <c r="X90" s="40"/>
      <c r="Y90" s="40"/>
      <c r="Z90" s="40"/>
      <c r="AA90" s="40"/>
      <c r="AB90" s="39"/>
    </row>
    <row r="91" spans="1:28" x14ac:dyDescent="0.3">
      <c r="A91" s="40">
        <v>31298</v>
      </c>
      <c r="B91" s="40" t="s">
        <v>252</v>
      </c>
      <c r="C91" s="40">
        <v>1980</v>
      </c>
      <c r="D91" s="41">
        <v>45223.876388888886</v>
      </c>
      <c r="E91" s="40" t="s">
        <v>253</v>
      </c>
      <c r="F91" s="40">
        <v>5</v>
      </c>
      <c r="G91" s="40">
        <v>4</v>
      </c>
      <c r="H91" s="40">
        <v>2</v>
      </c>
      <c r="I91" s="40">
        <v>4</v>
      </c>
      <c r="J91" s="40">
        <v>4</v>
      </c>
      <c r="K91" s="40">
        <v>5</v>
      </c>
      <c r="L91" s="40">
        <v>4</v>
      </c>
      <c r="M91" s="40">
        <v>5</v>
      </c>
      <c r="N91" s="40">
        <v>3</v>
      </c>
      <c r="O91" s="40">
        <v>4</v>
      </c>
      <c r="P91" s="40">
        <v>5</v>
      </c>
      <c r="Q91" s="39">
        <v>40</v>
      </c>
      <c r="R91" s="39">
        <v>40</v>
      </c>
      <c r="S91" s="40">
        <v>23</v>
      </c>
      <c r="T91" s="40">
        <v>17</v>
      </c>
      <c r="U91" s="40"/>
      <c r="V91" s="40"/>
      <c r="W91" s="40"/>
      <c r="X91" s="40"/>
      <c r="Y91" s="40"/>
      <c r="Z91" s="40"/>
      <c r="AA91" s="40"/>
      <c r="AB91" s="39"/>
    </row>
    <row r="92" spans="1:28" x14ac:dyDescent="0.3">
      <c r="A92" s="40">
        <v>30170</v>
      </c>
      <c r="B92" s="40" t="s">
        <v>255</v>
      </c>
      <c r="C92" s="40">
        <v>1972</v>
      </c>
      <c r="D92" s="41">
        <v>45223.388194444444</v>
      </c>
      <c r="E92" s="40" t="s">
        <v>253</v>
      </c>
      <c r="F92" s="40">
        <v>5</v>
      </c>
      <c r="G92" s="40">
        <v>5</v>
      </c>
      <c r="H92" s="40">
        <v>5</v>
      </c>
      <c r="I92" s="40">
        <v>5</v>
      </c>
      <c r="J92" s="40">
        <v>4</v>
      </c>
      <c r="K92" s="40">
        <v>4</v>
      </c>
      <c r="L92" s="40">
        <v>5</v>
      </c>
      <c r="M92" s="40">
        <v>5</v>
      </c>
      <c r="N92" s="40">
        <v>4</v>
      </c>
      <c r="O92" s="40">
        <v>2</v>
      </c>
      <c r="P92" s="40">
        <v>4</v>
      </c>
      <c r="Q92" s="39">
        <v>43</v>
      </c>
      <c r="R92" s="39">
        <v>43</v>
      </c>
      <c r="S92" s="40">
        <v>25</v>
      </c>
      <c r="T92" s="40">
        <v>18</v>
      </c>
      <c r="U92" s="40"/>
      <c r="V92" s="40"/>
      <c r="W92" s="40"/>
      <c r="X92" s="40"/>
      <c r="Y92" s="40"/>
      <c r="Z92" s="40"/>
      <c r="AA92" s="40"/>
      <c r="AB92" s="39"/>
    </row>
    <row r="93" spans="1:28" x14ac:dyDescent="0.3">
      <c r="A93" s="40">
        <v>30331</v>
      </c>
      <c r="B93" s="40" t="s">
        <v>255</v>
      </c>
      <c r="C93" s="40">
        <v>1974</v>
      </c>
      <c r="D93" s="41">
        <v>45223.522916666669</v>
      </c>
      <c r="E93" s="40" t="s">
        <v>253</v>
      </c>
      <c r="F93" s="40">
        <v>5</v>
      </c>
      <c r="G93" s="40">
        <v>5</v>
      </c>
      <c r="H93" s="40">
        <v>5</v>
      </c>
      <c r="I93" s="40">
        <v>5</v>
      </c>
      <c r="J93" s="40">
        <v>3</v>
      </c>
      <c r="K93" s="40">
        <v>5</v>
      </c>
      <c r="L93" s="40">
        <v>5</v>
      </c>
      <c r="M93" s="40">
        <v>5</v>
      </c>
      <c r="N93" s="40">
        <v>5</v>
      </c>
      <c r="O93" s="40">
        <v>5</v>
      </c>
      <c r="P93" s="40">
        <v>3</v>
      </c>
      <c r="Q93" s="39">
        <v>46</v>
      </c>
      <c r="R93" s="39">
        <v>46</v>
      </c>
      <c r="S93" s="40">
        <v>30</v>
      </c>
      <c r="T93" s="40">
        <v>16</v>
      </c>
      <c r="U93" s="40"/>
      <c r="V93" s="40"/>
      <c r="W93" s="40"/>
      <c r="X93" s="40"/>
      <c r="Y93" s="40"/>
      <c r="Z93" s="40"/>
      <c r="AA93" s="40"/>
      <c r="AB93" s="39"/>
    </row>
    <row r="94" spans="1:28" x14ac:dyDescent="0.3">
      <c r="A94" s="40">
        <v>30170</v>
      </c>
      <c r="B94" s="40">
        <v>0</v>
      </c>
      <c r="C94" s="40">
        <v>1972</v>
      </c>
      <c r="D94" s="41">
        <v>45223.388194444444</v>
      </c>
      <c r="E94" s="40" t="s">
        <v>253</v>
      </c>
      <c r="F94" s="40">
        <v>5</v>
      </c>
      <c r="G94" s="40">
        <v>5</v>
      </c>
      <c r="H94" s="40">
        <v>5</v>
      </c>
      <c r="I94" s="40">
        <v>5</v>
      </c>
      <c r="J94" s="40">
        <v>4</v>
      </c>
      <c r="K94" s="40">
        <v>4</v>
      </c>
      <c r="L94" s="40">
        <v>5</v>
      </c>
      <c r="M94" s="40">
        <v>5</v>
      </c>
      <c r="N94" s="40">
        <v>4</v>
      </c>
      <c r="O94" s="40">
        <v>2</v>
      </c>
      <c r="P94" s="40">
        <v>4</v>
      </c>
      <c r="Q94" s="39">
        <v>43</v>
      </c>
      <c r="R94" s="39">
        <v>43</v>
      </c>
      <c r="S94" s="40">
        <v>25</v>
      </c>
      <c r="T94" s="40">
        <v>18</v>
      </c>
      <c r="U94" s="40"/>
      <c r="V94" s="40"/>
      <c r="W94" s="40"/>
      <c r="X94" s="40"/>
      <c r="Y94" s="40"/>
      <c r="Z94" s="40"/>
      <c r="AA94" s="40"/>
      <c r="AB94" s="39"/>
    </row>
    <row r="95" spans="1:28" x14ac:dyDescent="0.3">
      <c r="A95" s="40">
        <v>32105</v>
      </c>
      <c r="B95" s="40" t="s">
        <v>252</v>
      </c>
      <c r="C95" s="40">
        <v>1998</v>
      </c>
      <c r="D95" s="41">
        <v>45224.841666666667</v>
      </c>
      <c r="E95" s="40" t="s">
        <v>253</v>
      </c>
      <c r="F95" s="40">
        <v>5</v>
      </c>
      <c r="G95" s="40">
        <v>5</v>
      </c>
      <c r="H95" s="40">
        <v>4</v>
      </c>
      <c r="I95" s="40">
        <v>5</v>
      </c>
      <c r="J95" s="40">
        <v>4</v>
      </c>
      <c r="K95" s="40">
        <v>2</v>
      </c>
      <c r="L95" s="40">
        <v>4</v>
      </c>
      <c r="M95" s="40">
        <v>4</v>
      </c>
      <c r="N95" s="40">
        <v>4</v>
      </c>
      <c r="O95" s="40">
        <v>5</v>
      </c>
      <c r="P95" s="40">
        <v>4</v>
      </c>
      <c r="Q95" s="39">
        <v>41</v>
      </c>
      <c r="R95" s="39">
        <v>41</v>
      </c>
      <c r="S95" s="40">
        <v>23</v>
      </c>
      <c r="T95" s="40">
        <v>18</v>
      </c>
      <c r="U95" s="40"/>
      <c r="V95" s="40"/>
      <c r="W95" s="40"/>
      <c r="X95" s="40"/>
      <c r="Y95" s="40"/>
      <c r="Z95" s="40"/>
      <c r="AA95" s="40"/>
      <c r="AB95" s="39"/>
    </row>
    <row r="96" spans="1:28" x14ac:dyDescent="0.3">
      <c r="A96" s="40">
        <v>32105</v>
      </c>
      <c r="B96" s="40">
        <v>1</v>
      </c>
      <c r="C96" s="40">
        <v>1998</v>
      </c>
      <c r="D96" s="41">
        <v>45224.841666666667</v>
      </c>
      <c r="E96" s="40" t="s">
        <v>253</v>
      </c>
      <c r="F96" s="40">
        <v>5</v>
      </c>
      <c r="G96" s="40">
        <v>5</v>
      </c>
      <c r="H96" s="40">
        <v>4</v>
      </c>
      <c r="I96" s="40">
        <v>5</v>
      </c>
      <c r="J96" s="40">
        <v>4</v>
      </c>
      <c r="K96" s="40">
        <v>2</v>
      </c>
      <c r="L96" s="40">
        <v>4</v>
      </c>
      <c r="M96" s="40">
        <v>4</v>
      </c>
      <c r="N96" s="40">
        <v>4</v>
      </c>
      <c r="O96" s="40">
        <v>5</v>
      </c>
      <c r="P96" s="40">
        <v>4</v>
      </c>
      <c r="Q96" s="39">
        <v>41</v>
      </c>
      <c r="R96" s="39">
        <v>41</v>
      </c>
      <c r="S96" s="40">
        <v>23</v>
      </c>
      <c r="T96" s="40">
        <v>18</v>
      </c>
      <c r="U96" s="40"/>
      <c r="V96" s="40"/>
      <c r="W96" s="40"/>
      <c r="X96" s="40"/>
      <c r="Y96" s="40"/>
      <c r="Z96" s="40"/>
      <c r="AA96" s="40"/>
      <c r="AB96" s="39"/>
    </row>
    <row r="97" spans="1:28" x14ac:dyDescent="0.3">
      <c r="A97" s="40">
        <v>35490</v>
      </c>
      <c r="B97" s="40" t="s">
        <v>255</v>
      </c>
      <c r="C97" s="40">
        <v>1990</v>
      </c>
      <c r="D97" s="41">
        <v>45239.44027777778</v>
      </c>
      <c r="E97" s="40" t="s">
        <v>253</v>
      </c>
      <c r="F97" s="40">
        <v>5</v>
      </c>
      <c r="G97" s="40">
        <v>3</v>
      </c>
      <c r="H97" s="40">
        <v>2</v>
      </c>
      <c r="I97" s="40">
        <v>3</v>
      </c>
      <c r="J97" s="40">
        <v>2</v>
      </c>
      <c r="K97" s="40">
        <v>5</v>
      </c>
      <c r="L97" s="40">
        <v>4</v>
      </c>
      <c r="M97" s="40">
        <v>2</v>
      </c>
      <c r="N97" s="40">
        <v>1</v>
      </c>
      <c r="O97" s="40">
        <v>3</v>
      </c>
      <c r="P97" s="40">
        <v>3</v>
      </c>
      <c r="Q97" s="39">
        <v>28</v>
      </c>
      <c r="R97" s="39">
        <v>28</v>
      </c>
      <c r="S97" s="40">
        <v>17</v>
      </c>
      <c r="T97" s="40">
        <v>11</v>
      </c>
      <c r="U97" s="40"/>
      <c r="V97" s="40"/>
      <c r="W97" s="40"/>
      <c r="X97" s="40"/>
      <c r="Y97" s="40"/>
      <c r="Z97" s="40"/>
      <c r="AA97" s="40"/>
      <c r="AB97" s="39"/>
    </row>
    <row r="98" spans="1:28" x14ac:dyDescent="0.3">
      <c r="A98" s="40">
        <v>31098</v>
      </c>
      <c r="B98" s="40" t="s">
        <v>255</v>
      </c>
      <c r="C98" s="40">
        <v>1984</v>
      </c>
      <c r="D98" s="41">
        <v>45223.79583333333</v>
      </c>
      <c r="E98" s="40" t="s">
        <v>253</v>
      </c>
      <c r="F98" s="40">
        <v>5</v>
      </c>
      <c r="G98" s="40">
        <v>4</v>
      </c>
      <c r="H98" s="40">
        <v>4</v>
      </c>
      <c r="I98" s="40">
        <v>3</v>
      </c>
      <c r="J98" s="40">
        <v>4</v>
      </c>
      <c r="K98" s="40">
        <v>5</v>
      </c>
      <c r="L98" s="40">
        <v>2</v>
      </c>
      <c r="M98" s="40">
        <v>5</v>
      </c>
      <c r="N98" s="40">
        <v>4</v>
      </c>
      <c r="O98" s="40">
        <v>3</v>
      </c>
      <c r="P98" s="40">
        <v>4</v>
      </c>
      <c r="Q98" s="39">
        <v>38</v>
      </c>
      <c r="R98" s="39">
        <v>38</v>
      </c>
      <c r="S98" s="40">
        <v>23</v>
      </c>
      <c r="T98" s="40">
        <v>15</v>
      </c>
      <c r="U98" s="40"/>
      <c r="V98" s="40"/>
      <c r="W98" s="40"/>
      <c r="X98" s="40"/>
      <c r="Y98" s="40"/>
      <c r="Z98" s="40"/>
      <c r="AA98" s="40"/>
      <c r="AB98" s="39"/>
    </row>
    <row r="99" spans="1:28" x14ac:dyDescent="0.3">
      <c r="A99" s="40">
        <v>31344</v>
      </c>
      <c r="B99" s="40" t="s">
        <v>252</v>
      </c>
      <c r="C99" s="40">
        <v>1995</v>
      </c>
      <c r="D99" s="41">
        <v>45235.737500000003</v>
      </c>
      <c r="E99" s="40" t="s">
        <v>253</v>
      </c>
      <c r="F99" s="40">
        <v>5</v>
      </c>
      <c r="G99" s="40">
        <v>3</v>
      </c>
      <c r="H99" s="40">
        <v>3</v>
      </c>
      <c r="I99" s="40">
        <v>3</v>
      </c>
      <c r="J99" s="40">
        <v>3</v>
      </c>
      <c r="K99" s="40">
        <v>3</v>
      </c>
      <c r="L99" s="40">
        <v>3</v>
      </c>
      <c r="M99" s="40">
        <v>3</v>
      </c>
      <c r="N99" s="40">
        <v>3</v>
      </c>
      <c r="O99" s="40">
        <v>3</v>
      </c>
      <c r="P99" s="40">
        <v>3</v>
      </c>
      <c r="Q99" s="39">
        <v>30</v>
      </c>
      <c r="R99" s="39">
        <v>30</v>
      </c>
      <c r="S99" s="40">
        <v>18</v>
      </c>
      <c r="T99" s="40">
        <v>12</v>
      </c>
      <c r="U99" s="40"/>
      <c r="V99" s="40"/>
      <c r="W99" s="40"/>
      <c r="X99" s="40"/>
      <c r="Y99" s="40"/>
      <c r="Z99" s="40"/>
      <c r="AA99" s="40"/>
      <c r="AB99" s="39"/>
    </row>
    <row r="100" spans="1:28" x14ac:dyDescent="0.3">
      <c r="A100" s="40">
        <v>32584</v>
      </c>
      <c r="B100" s="40" t="s">
        <v>252</v>
      </c>
      <c r="C100" s="40">
        <v>1981</v>
      </c>
      <c r="D100" s="41">
        <v>45225.59652777778</v>
      </c>
      <c r="E100" s="40" t="s">
        <v>253</v>
      </c>
      <c r="F100" s="40">
        <v>5</v>
      </c>
      <c r="G100" s="40">
        <v>4</v>
      </c>
      <c r="H100" s="40">
        <v>4</v>
      </c>
      <c r="I100" s="40">
        <v>3</v>
      </c>
      <c r="J100" s="40">
        <v>3</v>
      </c>
      <c r="K100" s="40">
        <v>4</v>
      </c>
      <c r="L100" s="40">
        <v>2</v>
      </c>
      <c r="M100" s="40">
        <v>4</v>
      </c>
      <c r="N100" s="40">
        <v>2</v>
      </c>
      <c r="O100" s="40">
        <v>2</v>
      </c>
      <c r="P100" s="40">
        <v>3</v>
      </c>
      <c r="Q100" s="39">
        <v>31</v>
      </c>
      <c r="R100" s="39">
        <v>31</v>
      </c>
      <c r="S100" s="40">
        <v>18</v>
      </c>
      <c r="T100" s="40">
        <v>13</v>
      </c>
      <c r="U100" s="40"/>
      <c r="V100" s="40"/>
      <c r="W100" s="40"/>
      <c r="X100" s="40"/>
      <c r="Y100" s="40"/>
      <c r="Z100" s="40"/>
      <c r="AA100" s="40"/>
      <c r="AB100" s="39"/>
    </row>
    <row r="101" spans="1:28" x14ac:dyDescent="0.3">
      <c r="A101" s="40">
        <v>30682</v>
      </c>
      <c r="B101" s="40" t="s">
        <v>255</v>
      </c>
      <c r="C101" s="40">
        <v>1990</v>
      </c>
      <c r="D101" s="41">
        <v>45223.654166666667</v>
      </c>
      <c r="E101" s="40" t="s">
        <v>256</v>
      </c>
      <c r="F101" s="40">
        <v>3</v>
      </c>
      <c r="G101" s="40">
        <v>4</v>
      </c>
      <c r="H101" s="40">
        <v>3</v>
      </c>
      <c r="I101" s="40">
        <v>2</v>
      </c>
      <c r="J101" s="40">
        <v>4</v>
      </c>
      <c r="K101" s="40">
        <v>5</v>
      </c>
      <c r="L101" s="40">
        <v>4</v>
      </c>
      <c r="M101" s="40">
        <v>5</v>
      </c>
      <c r="N101" s="40">
        <v>3</v>
      </c>
      <c r="O101" s="40">
        <v>5</v>
      </c>
      <c r="P101" s="40">
        <v>4</v>
      </c>
      <c r="Q101" s="39">
        <v>39</v>
      </c>
      <c r="R101" s="39">
        <v>39</v>
      </c>
      <c r="S101" s="40">
        <v>25</v>
      </c>
      <c r="T101" s="40">
        <v>14</v>
      </c>
      <c r="U101" s="40"/>
      <c r="V101" s="40"/>
      <c r="W101" s="40"/>
      <c r="X101" s="40"/>
      <c r="Y101" s="40"/>
      <c r="Z101" s="40"/>
      <c r="AA101" s="40"/>
      <c r="AB101" s="39"/>
    </row>
    <row r="102" spans="1:28" x14ac:dyDescent="0.3">
      <c r="A102" s="40">
        <v>30174</v>
      </c>
      <c r="B102" s="40">
        <v>0</v>
      </c>
      <c r="C102" s="40">
        <v>1979</v>
      </c>
      <c r="D102" s="41">
        <v>45223.405555555553</v>
      </c>
      <c r="E102" s="40" t="s">
        <v>256</v>
      </c>
      <c r="F102" s="40">
        <v>3</v>
      </c>
      <c r="G102" s="40">
        <v>4</v>
      </c>
      <c r="H102" s="40">
        <v>1</v>
      </c>
      <c r="I102" s="40">
        <v>4</v>
      </c>
      <c r="J102" s="40">
        <v>4</v>
      </c>
      <c r="K102" s="40">
        <v>2</v>
      </c>
      <c r="L102" s="40">
        <v>1</v>
      </c>
      <c r="M102" s="40">
        <v>1</v>
      </c>
      <c r="N102" s="40">
        <v>1</v>
      </c>
      <c r="O102" s="40">
        <v>1</v>
      </c>
      <c r="P102" s="40">
        <v>4</v>
      </c>
      <c r="Q102" s="39">
        <v>23</v>
      </c>
      <c r="R102" s="39">
        <v>23</v>
      </c>
      <c r="S102" s="40">
        <v>7</v>
      </c>
      <c r="T102" s="40">
        <v>16</v>
      </c>
      <c r="U102" s="40"/>
      <c r="V102" s="40"/>
      <c r="W102" s="40"/>
      <c r="X102" s="40"/>
      <c r="Y102" s="40"/>
      <c r="Z102" s="40"/>
      <c r="AA102" s="40"/>
      <c r="AB102" s="39"/>
    </row>
    <row r="103" spans="1:28" x14ac:dyDescent="0.3">
      <c r="A103" s="40">
        <v>32228</v>
      </c>
      <c r="B103" s="40" t="s">
        <v>255</v>
      </c>
      <c r="C103" s="40">
        <v>1983</v>
      </c>
      <c r="D103" s="41">
        <v>45224.888888888891</v>
      </c>
      <c r="E103" s="40" t="s">
        <v>256</v>
      </c>
      <c r="F103" s="40">
        <v>3</v>
      </c>
      <c r="G103" s="40">
        <v>4</v>
      </c>
      <c r="H103" s="40">
        <v>2</v>
      </c>
      <c r="I103" s="40">
        <v>3</v>
      </c>
      <c r="J103" s="40">
        <v>2</v>
      </c>
      <c r="K103" s="40">
        <v>2</v>
      </c>
      <c r="L103" s="40">
        <v>3</v>
      </c>
      <c r="M103" s="40">
        <v>3</v>
      </c>
      <c r="N103" s="40">
        <v>2</v>
      </c>
      <c r="O103" s="40">
        <v>2</v>
      </c>
      <c r="P103" s="40">
        <v>3</v>
      </c>
      <c r="Q103" s="39">
        <v>26</v>
      </c>
      <c r="R103" s="39">
        <v>26</v>
      </c>
      <c r="S103" s="40">
        <v>14</v>
      </c>
      <c r="T103" s="40">
        <v>12</v>
      </c>
      <c r="U103" s="40"/>
      <c r="V103" s="40"/>
      <c r="W103" s="40"/>
      <c r="X103" s="40"/>
      <c r="Y103" s="40"/>
      <c r="Z103" s="40"/>
      <c r="AA103" s="40"/>
      <c r="AB103" s="39"/>
    </row>
    <row r="104" spans="1:28" x14ac:dyDescent="0.3">
      <c r="A104" s="40">
        <v>34727</v>
      </c>
      <c r="B104" s="40" t="s">
        <v>255</v>
      </c>
      <c r="C104" s="40">
        <v>1976</v>
      </c>
      <c r="D104" s="41">
        <v>45232.849305555559</v>
      </c>
      <c r="E104" s="40" t="s">
        <v>256</v>
      </c>
      <c r="F104" s="40">
        <v>3</v>
      </c>
      <c r="G104" s="40">
        <v>4</v>
      </c>
      <c r="H104" s="40">
        <v>5</v>
      </c>
      <c r="I104" s="40">
        <v>2</v>
      </c>
      <c r="J104" s="40">
        <v>4</v>
      </c>
      <c r="K104" s="40">
        <v>5</v>
      </c>
      <c r="L104" s="40">
        <v>4</v>
      </c>
      <c r="M104" s="40">
        <v>4</v>
      </c>
      <c r="N104" s="40">
        <v>4</v>
      </c>
      <c r="O104" s="40">
        <v>2</v>
      </c>
      <c r="P104" s="40">
        <v>4</v>
      </c>
      <c r="Q104" s="39">
        <v>38</v>
      </c>
      <c r="R104" s="39">
        <v>38</v>
      </c>
      <c r="S104" s="40">
        <v>24</v>
      </c>
      <c r="T104" s="40">
        <v>14</v>
      </c>
      <c r="U104" s="40"/>
      <c r="V104" s="40"/>
      <c r="W104" s="40"/>
      <c r="X104" s="40"/>
      <c r="Y104" s="40"/>
      <c r="Z104" s="40"/>
      <c r="AA104" s="40"/>
      <c r="AB104" s="39"/>
    </row>
    <row r="105" spans="1:28" x14ac:dyDescent="0.3">
      <c r="A105" s="40">
        <v>30898</v>
      </c>
      <c r="B105" s="40" t="s">
        <v>252</v>
      </c>
      <c r="C105" s="40">
        <v>1981</v>
      </c>
      <c r="D105" s="41">
        <v>45223.729166666664</v>
      </c>
      <c r="E105" s="40" t="s">
        <v>257</v>
      </c>
      <c r="F105" s="40">
        <v>1</v>
      </c>
      <c r="G105" s="40">
        <v>1</v>
      </c>
      <c r="H105" s="40">
        <v>2</v>
      </c>
      <c r="I105" s="40">
        <v>3</v>
      </c>
      <c r="J105" s="40">
        <v>4</v>
      </c>
      <c r="K105" s="40">
        <v>4</v>
      </c>
      <c r="L105" s="40">
        <v>5</v>
      </c>
      <c r="M105" s="40">
        <v>2</v>
      </c>
      <c r="N105" s="40">
        <v>1</v>
      </c>
      <c r="O105" s="40">
        <v>1</v>
      </c>
      <c r="P105" s="40">
        <v>4</v>
      </c>
      <c r="Q105" s="39">
        <v>27</v>
      </c>
      <c r="R105" s="39">
        <v>27</v>
      </c>
      <c r="S105" s="40">
        <v>15</v>
      </c>
      <c r="T105" s="40">
        <v>12</v>
      </c>
      <c r="U105" s="40"/>
      <c r="V105" s="40"/>
      <c r="W105" s="40"/>
      <c r="X105" s="40"/>
      <c r="Y105" s="40"/>
      <c r="Z105" s="40"/>
      <c r="AA105" s="40"/>
      <c r="AB105" s="39"/>
    </row>
    <row r="106" spans="1:28" x14ac:dyDescent="0.3">
      <c r="A106" s="40">
        <v>33472</v>
      </c>
      <c r="B106" s="40" t="s">
        <v>252</v>
      </c>
      <c r="C106" s="40">
        <v>1993</v>
      </c>
      <c r="D106" s="41">
        <v>45228.037499999999</v>
      </c>
      <c r="E106" s="40" t="s">
        <v>257</v>
      </c>
      <c r="F106" s="40">
        <v>1</v>
      </c>
      <c r="G106" s="40">
        <v>1</v>
      </c>
      <c r="H106" s="40">
        <v>1</v>
      </c>
      <c r="I106" s="40">
        <v>3</v>
      </c>
      <c r="J106" s="40">
        <v>1</v>
      </c>
      <c r="K106" s="40">
        <v>1</v>
      </c>
      <c r="L106" s="40">
        <v>1</v>
      </c>
      <c r="M106" s="40">
        <v>1</v>
      </c>
      <c r="N106" s="40">
        <v>1</v>
      </c>
      <c r="O106" s="40">
        <v>1</v>
      </c>
      <c r="P106" s="40">
        <v>1</v>
      </c>
      <c r="Q106" s="39">
        <v>12</v>
      </c>
      <c r="R106" s="39">
        <v>12</v>
      </c>
      <c r="S106" s="40">
        <v>6</v>
      </c>
      <c r="T106" s="40">
        <v>6</v>
      </c>
      <c r="U106" s="40"/>
      <c r="V106" s="40"/>
      <c r="W106" s="40"/>
      <c r="X106" s="40"/>
      <c r="Y106" s="40"/>
      <c r="Z106" s="40"/>
      <c r="AA106" s="40"/>
      <c r="AB106" s="39"/>
    </row>
    <row r="107" spans="1:28" x14ac:dyDescent="0.3">
      <c r="A107" s="40">
        <v>33107</v>
      </c>
      <c r="B107" s="40" t="s">
        <v>252</v>
      </c>
      <c r="C107" s="40">
        <v>1994</v>
      </c>
      <c r="D107" s="41">
        <v>45226.688194444447</v>
      </c>
      <c r="E107" s="40" t="s">
        <v>257</v>
      </c>
      <c r="F107" s="40">
        <v>1</v>
      </c>
      <c r="G107" s="40">
        <v>1</v>
      </c>
      <c r="H107" s="40">
        <v>1</v>
      </c>
      <c r="I107" s="40">
        <v>3</v>
      </c>
      <c r="J107" s="40">
        <v>2</v>
      </c>
      <c r="K107" s="40">
        <v>2</v>
      </c>
      <c r="L107" s="40">
        <v>1</v>
      </c>
      <c r="M107" s="40">
        <v>2</v>
      </c>
      <c r="N107" s="40">
        <v>1</v>
      </c>
      <c r="O107" s="40">
        <v>1</v>
      </c>
      <c r="P107" s="40">
        <v>3</v>
      </c>
      <c r="Q107" s="39">
        <v>17</v>
      </c>
      <c r="R107" s="39">
        <v>17</v>
      </c>
      <c r="S107" s="40">
        <v>8</v>
      </c>
      <c r="T107" s="40">
        <v>9</v>
      </c>
      <c r="U107" s="40"/>
      <c r="V107" s="40"/>
      <c r="W107" s="40"/>
      <c r="X107" s="40"/>
      <c r="Y107" s="40"/>
      <c r="Z107" s="40"/>
      <c r="AA107" s="40"/>
      <c r="AB107" s="39"/>
    </row>
    <row r="108" spans="1:28" x14ac:dyDescent="0.3">
      <c r="A108" s="40">
        <v>32369</v>
      </c>
      <c r="B108" s="40" t="s">
        <v>255</v>
      </c>
      <c r="C108" s="40">
        <v>1997</v>
      </c>
      <c r="D108" s="41">
        <v>45225.306250000001</v>
      </c>
      <c r="E108" s="40" t="s">
        <v>257</v>
      </c>
      <c r="F108" s="40">
        <v>1</v>
      </c>
      <c r="G108" s="40">
        <v>2</v>
      </c>
      <c r="H108" s="40">
        <v>2</v>
      </c>
      <c r="I108" s="40">
        <v>1</v>
      </c>
      <c r="J108" s="40">
        <v>2</v>
      </c>
      <c r="K108" s="40">
        <v>1</v>
      </c>
      <c r="L108" s="40">
        <v>1</v>
      </c>
      <c r="M108" s="40">
        <v>1</v>
      </c>
      <c r="N108" s="40">
        <v>1</v>
      </c>
      <c r="O108" s="40">
        <v>3</v>
      </c>
      <c r="P108" s="40">
        <v>3</v>
      </c>
      <c r="Q108" s="39">
        <v>17</v>
      </c>
      <c r="R108" s="39">
        <v>17</v>
      </c>
      <c r="S108" s="40">
        <v>9</v>
      </c>
      <c r="T108" s="40">
        <v>8</v>
      </c>
      <c r="U108" s="40"/>
      <c r="V108" s="40"/>
      <c r="W108" s="40"/>
      <c r="X108" s="40"/>
      <c r="Y108" s="40"/>
      <c r="Z108" s="40"/>
      <c r="AA108" s="40"/>
      <c r="AB108" s="39"/>
    </row>
    <row r="109" spans="1:28" x14ac:dyDescent="0.3">
      <c r="A109" s="40">
        <v>34761</v>
      </c>
      <c r="B109" s="40" t="s">
        <v>252</v>
      </c>
      <c r="C109" s="40">
        <v>1976</v>
      </c>
      <c r="D109" s="41">
        <v>45233.452777777777</v>
      </c>
      <c r="E109" s="40" t="s">
        <v>138</v>
      </c>
      <c r="F109" s="40">
        <v>2</v>
      </c>
      <c r="G109" s="40">
        <v>1</v>
      </c>
      <c r="H109" s="40">
        <v>1</v>
      </c>
      <c r="I109" s="40">
        <v>1</v>
      </c>
      <c r="J109" s="40">
        <v>2</v>
      </c>
      <c r="K109" s="40">
        <v>3</v>
      </c>
      <c r="L109" s="40">
        <v>2</v>
      </c>
      <c r="M109" s="40">
        <v>2</v>
      </c>
      <c r="N109" s="40">
        <v>2</v>
      </c>
      <c r="O109" s="40">
        <v>3</v>
      </c>
      <c r="P109" s="40">
        <v>3</v>
      </c>
      <c r="Q109" s="39">
        <v>20</v>
      </c>
      <c r="R109" s="39">
        <v>20</v>
      </c>
      <c r="S109" s="40">
        <v>13</v>
      </c>
      <c r="T109" s="40">
        <v>7</v>
      </c>
      <c r="U109" s="40"/>
      <c r="V109" s="40"/>
      <c r="W109" s="40"/>
      <c r="X109" s="40"/>
      <c r="Y109" s="40"/>
      <c r="Z109" s="40"/>
      <c r="AA109" s="40"/>
      <c r="AB109" s="39"/>
    </row>
    <row r="110" spans="1:28" x14ac:dyDescent="0.3">
      <c r="A110" s="40">
        <v>31778</v>
      </c>
      <c r="B110" s="40" t="s">
        <v>252</v>
      </c>
      <c r="C110" s="40">
        <v>1984</v>
      </c>
      <c r="D110" s="41">
        <v>45224.581944444442</v>
      </c>
      <c r="E110" s="40" t="s">
        <v>138</v>
      </c>
      <c r="F110" s="40">
        <v>2</v>
      </c>
      <c r="G110" s="40">
        <v>3</v>
      </c>
      <c r="H110" s="40">
        <v>3</v>
      </c>
      <c r="I110" s="40">
        <v>3</v>
      </c>
      <c r="J110" s="40">
        <v>3</v>
      </c>
      <c r="K110" s="40">
        <v>4</v>
      </c>
      <c r="L110" s="40">
        <v>4</v>
      </c>
      <c r="M110" s="40">
        <v>4</v>
      </c>
      <c r="N110" s="40">
        <v>3</v>
      </c>
      <c r="O110" s="40">
        <v>4</v>
      </c>
      <c r="P110" s="40">
        <v>3</v>
      </c>
      <c r="Q110" s="39">
        <v>34</v>
      </c>
      <c r="R110" s="39">
        <v>34</v>
      </c>
      <c r="S110" s="40">
        <v>22</v>
      </c>
      <c r="T110" s="40">
        <v>12</v>
      </c>
      <c r="U110" s="40"/>
      <c r="V110" s="40"/>
      <c r="W110" s="40"/>
      <c r="X110" s="40"/>
      <c r="Y110" s="40"/>
      <c r="Z110" s="40"/>
      <c r="AA110" s="40"/>
      <c r="AB110" s="39"/>
    </row>
    <row r="111" spans="1:28" x14ac:dyDescent="0.3">
      <c r="A111" s="40">
        <v>34955</v>
      </c>
      <c r="B111" s="40" t="s">
        <v>255</v>
      </c>
      <c r="C111" s="40">
        <v>1949</v>
      </c>
      <c r="D111" s="41">
        <v>45234.788888888892</v>
      </c>
      <c r="E111" s="40" t="s">
        <v>138</v>
      </c>
      <c r="F111" s="40">
        <v>2</v>
      </c>
      <c r="G111" s="40">
        <v>3</v>
      </c>
      <c r="H111" s="40">
        <v>2</v>
      </c>
      <c r="I111" s="40">
        <v>3</v>
      </c>
      <c r="J111" s="40">
        <v>3</v>
      </c>
      <c r="K111" s="40">
        <v>3</v>
      </c>
      <c r="L111" s="40">
        <v>2</v>
      </c>
      <c r="M111" s="40">
        <v>2</v>
      </c>
      <c r="N111" s="40">
        <v>1</v>
      </c>
      <c r="O111" s="40">
        <v>1</v>
      </c>
      <c r="P111" s="40">
        <v>3</v>
      </c>
      <c r="Q111" s="39">
        <v>23</v>
      </c>
      <c r="R111" s="39">
        <v>23</v>
      </c>
      <c r="S111" s="40">
        <v>11</v>
      </c>
      <c r="T111" s="40">
        <v>12</v>
      </c>
      <c r="U111" s="40"/>
      <c r="V111" s="40"/>
      <c r="W111" s="40"/>
      <c r="X111" s="40"/>
      <c r="Y111" s="40"/>
      <c r="Z111" s="40"/>
      <c r="AA111" s="40"/>
      <c r="AB111" s="39"/>
    </row>
    <row r="112" spans="1:28" x14ac:dyDescent="0.3">
      <c r="A112" s="40">
        <v>30167</v>
      </c>
      <c r="B112" s="40" t="s">
        <v>255</v>
      </c>
      <c r="C112" s="40">
        <v>1972</v>
      </c>
      <c r="D112" s="41">
        <v>45223.37777777778</v>
      </c>
      <c r="E112" s="40" t="s">
        <v>138</v>
      </c>
      <c r="F112" s="40">
        <v>2</v>
      </c>
      <c r="G112" s="40">
        <v>4</v>
      </c>
      <c r="H112" s="40">
        <v>2</v>
      </c>
      <c r="I112" s="40">
        <v>3</v>
      </c>
      <c r="J112" s="40">
        <v>3</v>
      </c>
      <c r="K112" s="40">
        <v>2</v>
      </c>
      <c r="L112" s="40">
        <v>2</v>
      </c>
      <c r="M112" s="40">
        <v>2</v>
      </c>
      <c r="N112" s="40">
        <v>2</v>
      </c>
      <c r="O112" s="40">
        <v>2</v>
      </c>
      <c r="P112" s="40">
        <v>3</v>
      </c>
      <c r="Q112" s="39">
        <v>25</v>
      </c>
      <c r="R112" s="39">
        <v>25</v>
      </c>
      <c r="S112" s="40">
        <v>12</v>
      </c>
      <c r="T112" s="40">
        <v>13</v>
      </c>
      <c r="U112" s="40"/>
      <c r="V112" s="40"/>
      <c r="W112" s="40"/>
      <c r="X112" s="40"/>
      <c r="Y112" s="40"/>
      <c r="Z112" s="40"/>
      <c r="AA112" s="40"/>
      <c r="AB112" s="39"/>
    </row>
    <row r="113" spans="1:28" x14ac:dyDescent="0.3">
      <c r="A113" s="40">
        <v>31550</v>
      </c>
      <c r="B113" s="40" t="s">
        <v>255</v>
      </c>
      <c r="C113" s="40">
        <v>1982</v>
      </c>
      <c r="D113" s="41">
        <v>45224.455555555556</v>
      </c>
      <c r="E113" s="40" t="s">
        <v>138</v>
      </c>
      <c r="F113" s="40">
        <v>2</v>
      </c>
      <c r="G113" s="40">
        <v>1</v>
      </c>
      <c r="H113" s="40">
        <v>1</v>
      </c>
      <c r="I113" s="40">
        <v>1</v>
      </c>
      <c r="J113" s="40">
        <v>1</v>
      </c>
      <c r="K113" s="40">
        <v>2</v>
      </c>
      <c r="L113" s="40">
        <v>2</v>
      </c>
      <c r="M113" s="40">
        <v>2</v>
      </c>
      <c r="N113" s="40">
        <v>2</v>
      </c>
      <c r="O113" s="40">
        <v>3</v>
      </c>
      <c r="P113" s="40">
        <v>3</v>
      </c>
      <c r="Q113" s="39">
        <v>18</v>
      </c>
      <c r="R113" s="39">
        <v>18</v>
      </c>
      <c r="S113" s="40">
        <v>12</v>
      </c>
      <c r="T113" s="40">
        <v>6</v>
      </c>
      <c r="U113" s="40"/>
      <c r="V113" s="40"/>
      <c r="W113" s="40"/>
      <c r="X113" s="40"/>
      <c r="Y113" s="40"/>
      <c r="Z113" s="40"/>
      <c r="AA113" s="40"/>
      <c r="AB113" s="39"/>
    </row>
    <row r="114" spans="1:28" x14ac:dyDescent="0.3">
      <c r="A114" s="40">
        <v>35512</v>
      </c>
      <c r="B114" s="40" t="s">
        <v>255</v>
      </c>
      <c r="C114" s="40">
        <v>1981</v>
      </c>
      <c r="D114" s="41">
        <v>45240.397222222222</v>
      </c>
      <c r="E114" s="40" t="s">
        <v>138</v>
      </c>
      <c r="F114" s="40">
        <v>2</v>
      </c>
      <c r="G114" s="40">
        <v>2</v>
      </c>
      <c r="H114" s="40">
        <v>2</v>
      </c>
      <c r="I114" s="40">
        <v>3</v>
      </c>
      <c r="J114" s="40">
        <v>3</v>
      </c>
      <c r="K114" s="40">
        <v>5</v>
      </c>
      <c r="L114" s="40">
        <v>2</v>
      </c>
      <c r="M114" s="40">
        <v>4</v>
      </c>
      <c r="N114" s="40">
        <v>3</v>
      </c>
      <c r="O114" s="40">
        <v>2</v>
      </c>
      <c r="P114" s="40">
        <v>3</v>
      </c>
      <c r="Q114" s="39">
        <v>29</v>
      </c>
      <c r="R114" s="39">
        <v>29</v>
      </c>
      <c r="S114" s="40">
        <v>18</v>
      </c>
      <c r="T114" s="40">
        <v>11</v>
      </c>
      <c r="U114" s="40"/>
      <c r="V114" s="40"/>
      <c r="W114" s="40"/>
      <c r="X114" s="40"/>
      <c r="Y114" s="40"/>
      <c r="Z114" s="40"/>
      <c r="AA114" s="40"/>
      <c r="AB114" s="39"/>
    </row>
    <row r="115" spans="1:28" x14ac:dyDescent="0.3">
      <c r="A115" s="40">
        <v>34000</v>
      </c>
      <c r="B115" s="40" t="s">
        <v>255</v>
      </c>
      <c r="C115" s="40">
        <v>1976</v>
      </c>
      <c r="D115" s="41">
        <v>45229.808333333334</v>
      </c>
      <c r="E115" s="40" t="s">
        <v>138</v>
      </c>
      <c r="F115" s="40">
        <v>2</v>
      </c>
      <c r="G115" s="40">
        <v>2</v>
      </c>
      <c r="H115" s="40">
        <v>2</v>
      </c>
      <c r="I115" s="40">
        <v>3</v>
      </c>
      <c r="J115" s="40">
        <v>4</v>
      </c>
      <c r="K115" s="40">
        <v>2</v>
      </c>
      <c r="L115" s="40">
        <v>4</v>
      </c>
      <c r="M115" s="40">
        <v>5</v>
      </c>
      <c r="N115" s="40">
        <v>4</v>
      </c>
      <c r="O115" s="40">
        <v>4</v>
      </c>
      <c r="P115" s="40">
        <v>3</v>
      </c>
      <c r="Q115" s="39">
        <v>33</v>
      </c>
      <c r="R115" s="39">
        <v>33</v>
      </c>
      <c r="S115" s="40">
        <v>21</v>
      </c>
      <c r="T115" s="40">
        <v>12</v>
      </c>
      <c r="U115" s="40"/>
      <c r="V115" s="40"/>
      <c r="W115" s="40"/>
      <c r="X115" s="40"/>
      <c r="Y115" s="40"/>
      <c r="Z115" s="40"/>
      <c r="AA115" s="40"/>
      <c r="AB115" s="39"/>
    </row>
    <row r="116" spans="1:28" x14ac:dyDescent="0.3">
      <c r="A116" s="40">
        <v>30829</v>
      </c>
      <c r="B116" s="40" t="s">
        <v>255</v>
      </c>
      <c r="C116" s="40">
        <v>2000</v>
      </c>
      <c r="D116" s="41">
        <v>45223.708333333336</v>
      </c>
      <c r="E116" s="40" t="s">
        <v>138</v>
      </c>
      <c r="F116" s="40">
        <v>2</v>
      </c>
      <c r="G116" s="40">
        <v>1</v>
      </c>
      <c r="H116" s="40">
        <v>2</v>
      </c>
      <c r="I116" s="40">
        <v>3</v>
      </c>
      <c r="J116" s="40">
        <v>3</v>
      </c>
      <c r="K116" s="40">
        <v>4</v>
      </c>
      <c r="L116" s="40">
        <v>4</v>
      </c>
      <c r="M116" s="40">
        <v>4</v>
      </c>
      <c r="N116" s="40">
        <v>2</v>
      </c>
      <c r="O116" s="40">
        <v>3</v>
      </c>
      <c r="P116" s="40">
        <v>3</v>
      </c>
      <c r="Q116" s="39">
        <v>29</v>
      </c>
      <c r="R116" s="39">
        <v>29</v>
      </c>
      <c r="S116" s="40">
        <v>19</v>
      </c>
      <c r="T116" s="40">
        <v>10</v>
      </c>
      <c r="U116" s="40"/>
      <c r="V116" s="40"/>
      <c r="W116" s="40"/>
      <c r="X116" s="40"/>
      <c r="Y116" s="40"/>
      <c r="Z116" s="40"/>
      <c r="AA116" s="40"/>
      <c r="AB116" s="39"/>
    </row>
    <row r="117" spans="1:28" x14ac:dyDescent="0.3">
      <c r="A117" s="40">
        <v>35547</v>
      </c>
      <c r="B117" s="40" t="s">
        <v>255</v>
      </c>
      <c r="C117" s="40">
        <v>1985</v>
      </c>
      <c r="D117" s="41">
        <v>45240.694444444445</v>
      </c>
      <c r="E117" s="40" t="s">
        <v>258</v>
      </c>
      <c r="F117" s="40">
        <v>6</v>
      </c>
      <c r="G117" s="40">
        <v>3</v>
      </c>
      <c r="H117" s="40">
        <v>3</v>
      </c>
      <c r="I117" s="40">
        <v>3</v>
      </c>
      <c r="J117" s="40">
        <v>2</v>
      </c>
      <c r="K117" s="40">
        <v>2</v>
      </c>
      <c r="L117" s="40">
        <v>5</v>
      </c>
      <c r="M117" s="40">
        <v>4</v>
      </c>
      <c r="N117" s="40">
        <v>4</v>
      </c>
      <c r="O117" s="40">
        <v>2</v>
      </c>
      <c r="P117" s="40">
        <v>4</v>
      </c>
      <c r="Q117" s="39">
        <v>32</v>
      </c>
      <c r="R117" s="39">
        <v>32</v>
      </c>
      <c r="S117" s="40">
        <v>20</v>
      </c>
      <c r="T117" s="40">
        <v>12</v>
      </c>
      <c r="U117" s="40"/>
      <c r="V117" s="40"/>
      <c r="W117" s="40"/>
      <c r="X117" s="40"/>
      <c r="Y117" s="40"/>
      <c r="Z117" s="40"/>
      <c r="AA117" s="40"/>
      <c r="AB117" s="39"/>
    </row>
    <row r="118" spans="1:28" x14ac:dyDescent="0.3">
      <c r="A118" s="40">
        <v>33674</v>
      </c>
      <c r="B118" s="40" t="s">
        <v>255</v>
      </c>
      <c r="C118" s="40">
        <v>1984</v>
      </c>
      <c r="D118" s="41">
        <v>45228.695138888892</v>
      </c>
      <c r="E118" s="40" t="s">
        <v>258</v>
      </c>
      <c r="F118" s="40">
        <v>6</v>
      </c>
      <c r="G118" s="40">
        <v>5</v>
      </c>
      <c r="H118" s="40">
        <v>5</v>
      </c>
      <c r="I118" s="40">
        <v>5</v>
      </c>
      <c r="J118" s="40">
        <v>4</v>
      </c>
      <c r="K118" s="40">
        <v>5</v>
      </c>
      <c r="L118" s="40">
        <v>2</v>
      </c>
      <c r="M118" s="40">
        <v>2</v>
      </c>
      <c r="N118" s="40">
        <v>1</v>
      </c>
      <c r="O118" s="40">
        <v>4</v>
      </c>
      <c r="P118" s="40">
        <v>5</v>
      </c>
      <c r="Q118" s="39">
        <v>38</v>
      </c>
      <c r="R118" s="39">
        <v>38</v>
      </c>
      <c r="S118" s="40">
        <v>19</v>
      </c>
      <c r="T118" s="40">
        <v>19</v>
      </c>
      <c r="U118" s="40"/>
      <c r="V118" s="40"/>
      <c r="W118" s="40"/>
      <c r="X118" s="40"/>
      <c r="Y118" s="40"/>
      <c r="Z118" s="40"/>
      <c r="AA118" s="40"/>
      <c r="AB118" s="39"/>
    </row>
    <row r="119" spans="1:28" x14ac:dyDescent="0.3">
      <c r="A119" s="40">
        <v>35153</v>
      </c>
      <c r="B119" s="40" t="s">
        <v>255</v>
      </c>
      <c r="C119" s="40">
        <v>1977</v>
      </c>
      <c r="D119" s="41">
        <v>45236.645138888889</v>
      </c>
      <c r="E119" s="40" t="s">
        <v>258</v>
      </c>
      <c r="F119" s="40">
        <v>6</v>
      </c>
      <c r="G119" s="40">
        <v>3</v>
      </c>
      <c r="H119" s="40">
        <v>4</v>
      </c>
      <c r="I119" s="40">
        <v>5</v>
      </c>
      <c r="J119" s="40">
        <v>4</v>
      </c>
      <c r="K119" s="40">
        <v>5</v>
      </c>
      <c r="L119" s="40">
        <v>5</v>
      </c>
      <c r="M119" s="40">
        <v>3</v>
      </c>
      <c r="N119" s="40">
        <v>1</v>
      </c>
      <c r="O119" s="40">
        <v>3</v>
      </c>
      <c r="P119" s="40">
        <v>4</v>
      </c>
      <c r="Q119" s="39">
        <v>37</v>
      </c>
      <c r="R119" s="39">
        <v>37</v>
      </c>
      <c r="S119" s="40">
        <v>21</v>
      </c>
      <c r="T119" s="40">
        <v>16</v>
      </c>
      <c r="U119" s="40"/>
      <c r="V119" s="40"/>
      <c r="W119" s="40"/>
      <c r="X119" s="40"/>
      <c r="Y119" s="40"/>
      <c r="Z119" s="40"/>
      <c r="AA119" s="40"/>
      <c r="AB119" s="39"/>
    </row>
    <row r="120" spans="1:28" x14ac:dyDescent="0.3">
      <c r="A120" s="40">
        <v>32132</v>
      </c>
      <c r="B120" s="40" t="s">
        <v>255</v>
      </c>
      <c r="C120" s="40">
        <v>1983</v>
      </c>
      <c r="D120" s="41">
        <v>45224.852083333331</v>
      </c>
      <c r="E120" s="40" t="s">
        <v>258</v>
      </c>
      <c r="F120" s="40">
        <v>6</v>
      </c>
      <c r="G120" s="40">
        <v>4</v>
      </c>
      <c r="H120" s="40">
        <v>4</v>
      </c>
      <c r="I120" s="40">
        <v>4</v>
      </c>
      <c r="J120" s="40">
        <v>4</v>
      </c>
      <c r="K120" s="40">
        <v>4</v>
      </c>
      <c r="L120" s="40">
        <v>4</v>
      </c>
      <c r="M120" s="40">
        <v>4</v>
      </c>
      <c r="N120" s="40">
        <v>4</v>
      </c>
      <c r="O120" s="40">
        <v>4</v>
      </c>
      <c r="P120" s="40">
        <v>4</v>
      </c>
      <c r="Q120" s="39">
        <v>40</v>
      </c>
      <c r="R120" s="39">
        <v>40</v>
      </c>
      <c r="S120" s="40">
        <v>24</v>
      </c>
      <c r="T120" s="40">
        <v>16</v>
      </c>
      <c r="U120" s="40"/>
      <c r="V120" s="40"/>
      <c r="W120" s="40"/>
      <c r="X120" s="40"/>
      <c r="Y120" s="40"/>
      <c r="Z120" s="40"/>
      <c r="AA120" s="40"/>
      <c r="AB120" s="39"/>
    </row>
    <row r="121" spans="1:28" x14ac:dyDescent="0.3">
      <c r="A121" s="40">
        <v>33701</v>
      </c>
      <c r="B121" s="40" t="s">
        <v>255</v>
      </c>
      <c r="C121" s="40">
        <v>1983</v>
      </c>
      <c r="D121" s="41">
        <v>45228.768055555556</v>
      </c>
      <c r="E121" s="40" t="s">
        <v>258</v>
      </c>
      <c r="F121" s="40">
        <v>6</v>
      </c>
      <c r="G121" s="40">
        <v>4</v>
      </c>
      <c r="H121" s="40">
        <v>4</v>
      </c>
      <c r="I121" s="40">
        <v>4</v>
      </c>
      <c r="J121" s="40">
        <v>3</v>
      </c>
      <c r="K121" s="40">
        <v>5</v>
      </c>
      <c r="L121" s="40">
        <v>4</v>
      </c>
      <c r="M121" s="40">
        <v>5</v>
      </c>
      <c r="N121" s="40">
        <v>4</v>
      </c>
      <c r="O121" s="40">
        <v>4</v>
      </c>
      <c r="P121" s="40">
        <v>4</v>
      </c>
      <c r="Q121" s="39">
        <v>41</v>
      </c>
      <c r="R121" s="39">
        <v>41</v>
      </c>
      <c r="S121" s="40">
        <v>26</v>
      </c>
      <c r="T121" s="40">
        <v>15</v>
      </c>
      <c r="U121" s="40"/>
      <c r="V121" s="40"/>
      <c r="W121" s="40"/>
      <c r="X121" s="40"/>
      <c r="Y121" s="40"/>
      <c r="Z121" s="40"/>
      <c r="AA121" s="40"/>
      <c r="AB121" s="39"/>
    </row>
    <row r="122" spans="1:28" x14ac:dyDescent="0.3">
      <c r="A122" s="40">
        <v>33159</v>
      </c>
      <c r="B122" s="40" t="s">
        <v>255</v>
      </c>
      <c r="C122" s="40">
        <v>1993</v>
      </c>
      <c r="D122" s="41">
        <v>45226.859722222223</v>
      </c>
      <c r="E122" s="40" t="s">
        <v>258</v>
      </c>
      <c r="F122" s="40">
        <v>6</v>
      </c>
      <c r="G122" s="40">
        <v>4</v>
      </c>
      <c r="H122" s="40">
        <v>4</v>
      </c>
      <c r="I122" s="40">
        <v>5</v>
      </c>
      <c r="J122" s="40">
        <v>4</v>
      </c>
      <c r="K122" s="40">
        <v>5</v>
      </c>
      <c r="L122" s="40">
        <v>4</v>
      </c>
      <c r="M122" s="40">
        <v>4</v>
      </c>
      <c r="N122" s="40">
        <v>3</v>
      </c>
      <c r="O122" s="40">
        <v>5</v>
      </c>
      <c r="P122" s="40">
        <v>4</v>
      </c>
      <c r="Q122" s="39">
        <v>42</v>
      </c>
      <c r="R122" s="39">
        <v>42</v>
      </c>
      <c r="S122" s="40">
        <v>25</v>
      </c>
      <c r="T122" s="40">
        <v>17</v>
      </c>
      <c r="U122" s="40"/>
      <c r="V122" s="40"/>
      <c r="W122" s="40"/>
      <c r="X122" s="40"/>
      <c r="Y122" s="40"/>
      <c r="Z122" s="40"/>
      <c r="AA122" s="40"/>
      <c r="AB122" s="39"/>
    </row>
    <row r="123" spans="1:28" x14ac:dyDescent="0.3">
      <c r="A123" s="40">
        <v>33159</v>
      </c>
      <c r="B123" s="40">
        <v>0</v>
      </c>
      <c r="C123" s="40">
        <v>1993</v>
      </c>
      <c r="D123" s="41">
        <v>45226.859722222223</v>
      </c>
      <c r="E123" s="40" t="s">
        <v>258</v>
      </c>
      <c r="F123" s="40">
        <v>6</v>
      </c>
      <c r="G123" s="40">
        <v>4</v>
      </c>
      <c r="H123" s="40">
        <v>4</v>
      </c>
      <c r="I123" s="40">
        <v>5</v>
      </c>
      <c r="J123" s="40">
        <v>4</v>
      </c>
      <c r="K123" s="40">
        <v>5</v>
      </c>
      <c r="L123" s="40">
        <v>4</v>
      </c>
      <c r="M123" s="40">
        <v>4</v>
      </c>
      <c r="N123" s="40">
        <v>3</v>
      </c>
      <c r="O123" s="40">
        <v>5</v>
      </c>
      <c r="P123" s="40">
        <v>4</v>
      </c>
      <c r="Q123" s="39">
        <v>42</v>
      </c>
      <c r="R123" s="39">
        <v>42</v>
      </c>
      <c r="S123" s="40">
        <v>25</v>
      </c>
      <c r="T123" s="40">
        <v>17</v>
      </c>
      <c r="U123" s="40"/>
      <c r="V123" s="40"/>
      <c r="W123" s="40"/>
      <c r="X123" s="40"/>
      <c r="Y123" s="40"/>
      <c r="Z123" s="40"/>
      <c r="AA123" s="40"/>
      <c r="AB123" s="39"/>
    </row>
    <row r="124" spans="1:28" x14ac:dyDescent="0.3">
      <c r="A124" s="40">
        <v>33117</v>
      </c>
      <c r="B124" s="40" t="s">
        <v>255</v>
      </c>
      <c r="C124" s="40">
        <v>1976</v>
      </c>
      <c r="D124" s="41">
        <v>45226.706250000003</v>
      </c>
      <c r="E124" s="40" t="s">
        <v>258</v>
      </c>
      <c r="F124" s="40">
        <v>6</v>
      </c>
      <c r="G124" s="40">
        <v>2</v>
      </c>
      <c r="H124" s="40">
        <v>2</v>
      </c>
      <c r="I124" s="40">
        <v>3</v>
      </c>
      <c r="J124" s="40">
        <v>3</v>
      </c>
      <c r="K124" s="40">
        <v>4</v>
      </c>
      <c r="L124" s="40">
        <v>2</v>
      </c>
      <c r="M124" s="40">
        <v>3</v>
      </c>
      <c r="N124" s="40">
        <v>2</v>
      </c>
      <c r="O124" s="40">
        <v>3</v>
      </c>
      <c r="P124" s="40">
        <v>4</v>
      </c>
      <c r="Q124" s="39">
        <v>28</v>
      </c>
      <c r="R124" s="39">
        <v>28</v>
      </c>
      <c r="S124" s="40">
        <v>16</v>
      </c>
      <c r="T124" s="40">
        <v>12</v>
      </c>
      <c r="U124" s="40"/>
      <c r="V124" s="40"/>
      <c r="W124" s="40"/>
      <c r="X124" s="40"/>
      <c r="Y124" s="40"/>
      <c r="Z124" s="40"/>
      <c r="AA124" s="40"/>
      <c r="AB124" s="39"/>
    </row>
    <row r="125" spans="1:28" x14ac:dyDescent="0.3">
      <c r="A125" s="40">
        <v>31011</v>
      </c>
      <c r="B125" s="40" t="s">
        <v>255</v>
      </c>
      <c r="C125" s="40">
        <v>1981</v>
      </c>
      <c r="D125" s="41">
        <v>45223.758333333331</v>
      </c>
      <c r="E125" s="40" t="s">
        <v>258</v>
      </c>
      <c r="F125" s="40">
        <v>6</v>
      </c>
      <c r="G125" s="40">
        <v>4</v>
      </c>
      <c r="H125" s="40">
        <v>2</v>
      </c>
      <c r="I125" s="40">
        <v>3</v>
      </c>
      <c r="J125" s="40">
        <v>3</v>
      </c>
      <c r="K125" s="40">
        <v>2</v>
      </c>
      <c r="L125" s="40">
        <v>2</v>
      </c>
      <c r="M125" s="40">
        <v>4</v>
      </c>
      <c r="N125" s="40">
        <v>2</v>
      </c>
      <c r="O125" s="40">
        <v>2</v>
      </c>
      <c r="P125" s="40">
        <v>4</v>
      </c>
      <c r="Q125" s="39">
        <v>28</v>
      </c>
      <c r="R125" s="39">
        <v>28</v>
      </c>
      <c r="S125" s="40">
        <v>14</v>
      </c>
      <c r="T125" s="40">
        <v>14</v>
      </c>
      <c r="U125" s="40"/>
      <c r="V125" s="40"/>
      <c r="W125" s="40"/>
      <c r="X125" s="40"/>
      <c r="Y125" s="40"/>
      <c r="Z125" s="40"/>
      <c r="AA125" s="40"/>
      <c r="AB125" s="39"/>
    </row>
    <row r="126" spans="1:28" x14ac:dyDescent="0.3">
      <c r="A126" s="40">
        <v>33134</v>
      </c>
      <c r="B126" s="40" t="s">
        <v>255</v>
      </c>
      <c r="C126" s="40">
        <v>1976</v>
      </c>
      <c r="D126" s="41">
        <v>45226.777777777781</v>
      </c>
      <c r="E126" s="40" t="s">
        <v>258</v>
      </c>
      <c r="F126" s="40">
        <v>6</v>
      </c>
      <c r="G126" s="40">
        <v>3</v>
      </c>
      <c r="H126" s="40">
        <v>2</v>
      </c>
      <c r="I126" s="40">
        <v>5</v>
      </c>
      <c r="J126" s="40">
        <v>4</v>
      </c>
      <c r="K126" s="40">
        <v>4</v>
      </c>
      <c r="L126" s="40">
        <v>3</v>
      </c>
      <c r="M126" s="40">
        <v>3</v>
      </c>
      <c r="N126" s="40">
        <v>2</v>
      </c>
      <c r="O126" s="40">
        <v>2</v>
      </c>
      <c r="P126" s="40">
        <v>4</v>
      </c>
      <c r="Q126" s="39">
        <v>32</v>
      </c>
      <c r="R126" s="39">
        <v>32</v>
      </c>
      <c r="S126" s="40">
        <v>16</v>
      </c>
      <c r="T126" s="40">
        <v>16</v>
      </c>
      <c r="U126" s="40"/>
      <c r="V126" s="40"/>
      <c r="W126" s="40"/>
      <c r="X126" s="40"/>
      <c r="Y126" s="40"/>
      <c r="Z126" s="40"/>
      <c r="AA126" s="40"/>
      <c r="AB126" s="39"/>
    </row>
    <row r="127" spans="1:28" x14ac:dyDescent="0.3">
      <c r="A127" s="40">
        <v>30506</v>
      </c>
      <c r="B127" s="40" t="s">
        <v>255</v>
      </c>
      <c r="C127" s="40">
        <v>1998</v>
      </c>
      <c r="D127" s="41">
        <v>45223.580555555556</v>
      </c>
      <c r="E127" s="40" t="s">
        <v>258</v>
      </c>
      <c r="F127" s="40">
        <v>6</v>
      </c>
      <c r="G127" s="40">
        <v>3</v>
      </c>
      <c r="H127" s="40">
        <v>4</v>
      </c>
      <c r="I127" s="40">
        <v>3</v>
      </c>
      <c r="J127" s="40">
        <v>4</v>
      </c>
      <c r="K127" s="40">
        <v>4</v>
      </c>
      <c r="L127" s="40">
        <v>4</v>
      </c>
      <c r="M127" s="40">
        <v>4</v>
      </c>
      <c r="N127" s="40">
        <v>4</v>
      </c>
      <c r="O127" s="40">
        <v>4</v>
      </c>
      <c r="P127" s="40">
        <v>4</v>
      </c>
      <c r="Q127" s="39">
        <v>38</v>
      </c>
      <c r="R127" s="39">
        <v>38</v>
      </c>
      <c r="S127" s="40">
        <v>24</v>
      </c>
      <c r="T127" s="40">
        <v>14</v>
      </c>
      <c r="U127" s="40"/>
      <c r="V127" s="40"/>
      <c r="W127" s="40"/>
      <c r="X127" s="40"/>
      <c r="Y127" s="40"/>
      <c r="Z127" s="40"/>
      <c r="AA127" s="40"/>
      <c r="AB127" s="39"/>
    </row>
    <row r="128" spans="1:28" x14ac:dyDescent="0.3">
      <c r="A128" s="40">
        <v>33154</v>
      </c>
      <c r="B128" s="40" t="s">
        <v>255</v>
      </c>
      <c r="C128" s="40">
        <v>1972</v>
      </c>
      <c r="D128" s="41">
        <v>45226.822222222225</v>
      </c>
      <c r="E128" s="40" t="s">
        <v>258</v>
      </c>
      <c r="F128" s="40">
        <v>6</v>
      </c>
      <c r="G128" s="40">
        <v>4</v>
      </c>
      <c r="H128" s="40">
        <v>4</v>
      </c>
      <c r="I128" s="40">
        <v>4</v>
      </c>
      <c r="J128" s="40">
        <v>5</v>
      </c>
      <c r="K128" s="40">
        <v>5</v>
      </c>
      <c r="L128" s="40">
        <v>3</v>
      </c>
      <c r="M128" s="40">
        <v>4</v>
      </c>
      <c r="N128" s="40">
        <v>2</v>
      </c>
      <c r="O128" s="40">
        <v>2</v>
      </c>
      <c r="P128" s="40">
        <v>4</v>
      </c>
      <c r="Q128" s="39">
        <v>37</v>
      </c>
      <c r="R128" s="39">
        <v>37</v>
      </c>
      <c r="S128" s="40">
        <v>20</v>
      </c>
      <c r="T128" s="40">
        <v>17</v>
      </c>
      <c r="U128" s="40"/>
      <c r="V128" s="40"/>
      <c r="W128" s="40"/>
      <c r="X128" s="40"/>
      <c r="Y128" s="40"/>
      <c r="Z128" s="40"/>
      <c r="AA128" s="40"/>
      <c r="AB128" s="39"/>
    </row>
    <row r="129" spans="1:28" x14ac:dyDescent="0.3">
      <c r="A129" s="40">
        <v>31786</v>
      </c>
      <c r="B129" s="40" t="s">
        <v>255</v>
      </c>
      <c r="C129" s="40">
        <v>1975</v>
      </c>
      <c r="D129" s="41">
        <v>45224.600694444445</v>
      </c>
      <c r="E129" s="40" t="s">
        <v>258</v>
      </c>
      <c r="F129" s="40">
        <v>6</v>
      </c>
      <c r="G129" s="40">
        <v>5</v>
      </c>
      <c r="H129" s="40">
        <v>5</v>
      </c>
      <c r="I129" s="40">
        <v>4</v>
      </c>
      <c r="J129" s="40">
        <v>4</v>
      </c>
      <c r="K129" s="40">
        <v>5</v>
      </c>
      <c r="L129" s="40">
        <v>4</v>
      </c>
      <c r="M129" s="40">
        <v>4</v>
      </c>
      <c r="N129" s="40">
        <v>3</v>
      </c>
      <c r="O129" s="40">
        <v>3</v>
      </c>
      <c r="P129" s="40">
        <v>5</v>
      </c>
      <c r="Q129" s="39">
        <v>42</v>
      </c>
      <c r="R129" s="39">
        <v>42</v>
      </c>
      <c r="S129" s="40">
        <v>24</v>
      </c>
      <c r="T129" s="40">
        <v>18</v>
      </c>
      <c r="U129" s="40"/>
      <c r="V129" s="40"/>
      <c r="W129" s="40"/>
      <c r="X129" s="40"/>
      <c r="Y129" s="40"/>
      <c r="Z129" s="40"/>
      <c r="AA129" s="40"/>
      <c r="AB129" s="39"/>
    </row>
    <row r="130" spans="1:28" x14ac:dyDescent="0.3">
      <c r="A130" s="40">
        <v>31073</v>
      </c>
      <c r="B130" s="40" t="s">
        <v>255</v>
      </c>
      <c r="C130" s="40">
        <v>1989</v>
      </c>
      <c r="D130" s="41">
        <v>45223.787499999999</v>
      </c>
      <c r="E130" s="40" t="s">
        <v>258</v>
      </c>
      <c r="F130" s="40">
        <v>6</v>
      </c>
      <c r="G130" s="40">
        <v>3</v>
      </c>
      <c r="H130" s="40">
        <v>3</v>
      </c>
      <c r="I130" s="40">
        <v>2</v>
      </c>
      <c r="J130" s="40">
        <v>3</v>
      </c>
      <c r="K130" s="40">
        <v>5</v>
      </c>
      <c r="L130" s="40">
        <v>5</v>
      </c>
      <c r="M130" s="40">
        <v>5</v>
      </c>
      <c r="N130" s="40">
        <v>2</v>
      </c>
      <c r="O130" s="40">
        <v>2</v>
      </c>
      <c r="P130" s="40">
        <v>5</v>
      </c>
      <c r="Q130" s="39">
        <v>35</v>
      </c>
      <c r="R130" s="39">
        <v>35</v>
      </c>
      <c r="S130" s="40">
        <v>22</v>
      </c>
      <c r="T130" s="40">
        <v>13</v>
      </c>
      <c r="U130" s="40"/>
      <c r="V130" s="40"/>
      <c r="W130" s="40"/>
      <c r="X130" s="40"/>
      <c r="Y130" s="40"/>
      <c r="Z130" s="40"/>
      <c r="AA130" s="40"/>
      <c r="AB130" s="39"/>
    </row>
    <row r="131" spans="1:28" x14ac:dyDescent="0.3">
      <c r="A131" s="40">
        <v>32785</v>
      </c>
      <c r="B131" s="40" t="s">
        <v>255</v>
      </c>
      <c r="C131" s="40">
        <v>1980</v>
      </c>
      <c r="D131" s="41">
        <v>45225.772916666669</v>
      </c>
      <c r="E131" s="40" t="s">
        <v>258</v>
      </c>
      <c r="F131" s="40">
        <v>6</v>
      </c>
      <c r="G131" s="40">
        <v>2</v>
      </c>
      <c r="H131" s="40">
        <v>4</v>
      </c>
      <c r="I131" s="40">
        <v>5</v>
      </c>
      <c r="J131" s="40">
        <v>4</v>
      </c>
      <c r="K131" s="40">
        <v>5</v>
      </c>
      <c r="L131" s="40">
        <v>4</v>
      </c>
      <c r="M131" s="40">
        <v>4</v>
      </c>
      <c r="N131" s="40">
        <v>2</v>
      </c>
      <c r="O131" s="40">
        <v>3</v>
      </c>
      <c r="P131" s="40">
        <v>3</v>
      </c>
      <c r="Q131" s="39">
        <v>36</v>
      </c>
      <c r="R131" s="39">
        <v>36</v>
      </c>
      <c r="S131" s="40">
        <v>22</v>
      </c>
      <c r="T131" s="40">
        <v>14</v>
      </c>
      <c r="U131" s="40"/>
      <c r="V131" s="40"/>
      <c r="W131" s="40"/>
      <c r="X131" s="40"/>
      <c r="Y131" s="40"/>
      <c r="Z131" s="40"/>
      <c r="AA131" s="40"/>
      <c r="AB131" s="39"/>
    </row>
    <row r="132" spans="1:28" x14ac:dyDescent="0.3">
      <c r="A132" s="40">
        <v>35509</v>
      </c>
      <c r="B132" s="40" t="s">
        <v>255</v>
      </c>
      <c r="C132" s="40">
        <v>1974</v>
      </c>
      <c r="D132" s="41">
        <v>45240.381944444445</v>
      </c>
      <c r="E132" s="40" t="s">
        <v>258</v>
      </c>
      <c r="F132" s="40">
        <v>6</v>
      </c>
      <c r="G132" s="40">
        <v>5</v>
      </c>
      <c r="H132" s="40">
        <v>5</v>
      </c>
      <c r="I132" s="40">
        <v>5</v>
      </c>
      <c r="J132" s="40">
        <v>4</v>
      </c>
      <c r="K132" s="40">
        <v>4</v>
      </c>
      <c r="L132" s="40">
        <v>4</v>
      </c>
      <c r="M132" s="40">
        <v>5</v>
      </c>
      <c r="N132" s="40">
        <v>5</v>
      </c>
      <c r="O132" s="40">
        <v>2</v>
      </c>
      <c r="P132" s="40">
        <v>5</v>
      </c>
      <c r="Q132" s="39">
        <v>44</v>
      </c>
      <c r="R132" s="39">
        <v>44</v>
      </c>
      <c r="S132" s="40">
        <v>25</v>
      </c>
      <c r="T132" s="40">
        <v>19</v>
      </c>
      <c r="U132" s="40"/>
      <c r="V132" s="40"/>
      <c r="W132" s="40"/>
      <c r="X132" s="40"/>
      <c r="Y132" s="40"/>
      <c r="Z132" s="40"/>
      <c r="AA132" s="40"/>
      <c r="AB132" s="39"/>
    </row>
    <row r="133" spans="1:28" x14ac:dyDescent="0.3">
      <c r="A133" s="40">
        <v>33104</v>
      </c>
      <c r="B133" s="40" t="s">
        <v>255</v>
      </c>
      <c r="C133" s="40">
        <v>1980</v>
      </c>
      <c r="D133" s="41">
        <v>45226.676388888889</v>
      </c>
      <c r="E133" s="40" t="s">
        <v>258</v>
      </c>
      <c r="F133" s="40">
        <v>6</v>
      </c>
      <c r="G133" s="40">
        <v>4</v>
      </c>
      <c r="H133" s="40">
        <v>2</v>
      </c>
      <c r="I133" s="40">
        <v>5</v>
      </c>
      <c r="J133" s="40">
        <v>5</v>
      </c>
      <c r="K133" s="40">
        <v>5</v>
      </c>
      <c r="L133" s="40">
        <v>5</v>
      </c>
      <c r="M133" s="40">
        <v>5</v>
      </c>
      <c r="N133" s="40">
        <v>5</v>
      </c>
      <c r="O133" s="40">
        <v>5</v>
      </c>
      <c r="P133" s="40">
        <v>4</v>
      </c>
      <c r="Q133" s="39">
        <v>45</v>
      </c>
      <c r="R133" s="39">
        <v>45</v>
      </c>
      <c r="S133" s="40">
        <v>27</v>
      </c>
      <c r="T133" s="40">
        <v>18</v>
      </c>
      <c r="U133" s="40"/>
      <c r="V133" s="40"/>
      <c r="W133" s="40"/>
      <c r="X133" s="40"/>
      <c r="Y133" s="40"/>
      <c r="Z133" s="40"/>
      <c r="AA133" s="40"/>
      <c r="AB133" s="39"/>
    </row>
    <row r="134" spans="1:28" x14ac:dyDescent="0.3">
      <c r="A134" s="40">
        <v>34267</v>
      </c>
      <c r="B134" s="40" t="s">
        <v>255</v>
      </c>
      <c r="C134" s="40">
        <v>1981</v>
      </c>
      <c r="D134" s="41">
        <v>45230.752083333333</v>
      </c>
      <c r="E134" s="40" t="s">
        <v>258</v>
      </c>
      <c r="F134" s="40">
        <v>6</v>
      </c>
      <c r="G134" s="40">
        <v>4</v>
      </c>
      <c r="H134" s="40">
        <v>4</v>
      </c>
      <c r="I134" s="40">
        <v>3</v>
      </c>
      <c r="J134" s="40">
        <v>3</v>
      </c>
      <c r="K134" s="40">
        <v>5</v>
      </c>
      <c r="L134" s="40">
        <v>5</v>
      </c>
      <c r="M134" s="40">
        <v>5</v>
      </c>
      <c r="N134" s="40">
        <v>5</v>
      </c>
      <c r="O134" s="40">
        <v>3</v>
      </c>
      <c r="P134" s="40">
        <v>3</v>
      </c>
      <c r="Q134" s="39">
        <v>40</v>
      </c>
      <c r="R134" s="39">
        <v>40</v>
      </c>
      <c r="S134" s="40">
        <v>27</v>
      </c>
      <c r="T134" s="40">
        <v>13</v>
      </c>
      <c r="U134" s="40"/>
      <c r="V134" s="40"/>
      <c r="W134" s="40"/>
      <c r="X134" s="40"/>
      <c r="Y134" s="40"/>
      <c r="Z134" s="40"/>
      <c r="AA134" s="40"/>
      <c r="AB134" s="39"/>
    </row>
    <row r="135" spans="1:28" x14ac:dyDescent="0.3">
      <c r="A135" s="40">
        <v>30174</v>
      </c>
      <c r="B135" s="40" t="s">
        <v>255</v>
      </c>
      <c r="C135" s="40">
        <v>1979</v>
      </c>
      <c r="D135" s="41">
        <v>45223.405555555553</v>
      </c>
      <c r="E135" s="40" t="s">
        <v>259</v>
      </c>
      <c r="F135" s="40">
        <v>4</v>
      </c>
      <c r="G135" s="40">
        <v>4</v>
      </c>
      <c r="H135" s="40">
        <v>1</v>
      </c>
      <c r="I135" s="40">
        <v>4</v>
      </c>
      <c r="J135" s="40">
        <v>4</v>
      </c>
      <c r="K135" s="40">
        <v>2</v>
      </c>
      <c r="L135" s="40">
        <v>1</v>
      </c>
      <c r="M135" s="40">
        <v>1</v>
      </c>
      <c r="N135" s="40">
        <v>1</v>
      </c>
      <c r="O135" s="40">
        <v>1</v>
      </c>
      <c r="P135" s="40">
        <v>4</v>
      </c>
      <c r="Q135" s="39">
        <v>23</v>
      </c>
      <c r="R135" s="39">
        <v>23</v>
      </c>
      <c r="S135" s="40">
        <v>7</v>
      </c>
      <c r="T135" s="40">
        <v>16</v>
      </c>
      <c r="U135" s="40"/>
      <c r="V135" s="40"/>
      <c r="W135" s="40"/>
      <c r="X135" s="40"/>
      <c r="Y135" s="40"/>
      <c r="Z135" s="40"/>
      <c r="AA135" s="40"/>
      <c r="AB135" s="39"/>
    </row>
    <row r="136" spans="1:28" x14ac:dyDescent="0.3">
      <c r="A136" s="40">
        <v>31686</v>
      </c>
      <c r="B136" s="40" t="s">
        <v>255</v>
      </c>
      <c r="C136" s="40">
        <v>1987</v>
      </c>
      <c r="D136" s="41">
        <v>45224.495138888888</v>
      </c>
      <c r="E136" s="40" t="s">
        <v>259</v>
      </c>
      <c r="F136" s="40">
        <v>4</v>
      </c>
      <c r="G136" s="40">
        <v>3</v>
      </c>
      <c r="H136" s="40">
        <v>3</v>
      </c>
      <c r="I136" s="40">
        <v>3</v>
      </c>
      <c r="J136" s="40">
        <v>3</v>
      </c>
      <c r="K136" s="40">
        <v>3</v>
      </c>
      <c r="L136" s="40">
        <v>3</v>
      </c>
      <c r="M136" s="40">
        <v>3</v>
      </c>
      <c r="N136" s="40">
        <v>3</v>
      </c>
      <c r="O136" s="40">
        <v>3</v>
      </c>
      <c r="P136" s="40">
        <v>3</v>
      </c>
      <c r="Q136" s="39">
        <v>30</v>
      </c>
      <c r="R136" s="39">
        <v>30</v>
      </c>
      <c r="S136" s="40">
        <v>18</v>
      </c>
      <c r="T136" s="40">
        <v>12</v>
      </c>
      <c r="U136" s="40"/>
      <c r="V136" s="40"/>
      <c r="W136" s="40"/>
      <c r="X136" s="40"/>
      <c r="Y136" s="40"/>
      <c r="Z136" s="40"/>
      <c r="AA136" s="40"/>
      <c r="AB136" s="39"/>
    </row>
    <row r="137" spans="1:28" x14ac:dyDescent="0.3">
      <c r="A137" s="40">
        <v>32225</v>
      </c>
      <c r="B137" s="40" t="s">
        <v>255</v>
      </c>
      <c r="C137" s="40">
        <v>1981</v>
      </c>
      <c r="D137" s="41">
        <v>45224.888194444444</v>
      </c>
      <c r="E137" s="40" t="s">
        <v>259</v>
      </c>
      <c r="F137" s="40">
        <v>4</v>
      </c>
      <c r="G137" s="40">
        <v>2</v>
      </c>
      <c r="H137" s="40">
        <v>2</v>
      </c>
      <c r="I137" s="40">
        <v>3</v>
      </c>
      <c r="J137" s="40">
        <v>2</v>
      </c>
      <c r="K137" s="40">
        <v>4</v>
      </c>
      <c r="L137" s="40">
        <v>3</v>
      </c>
      <c r="M137" s="40">
        <v>3</v>
      </c>
      <c r="N137" s="40">
        <v>2</v>
      </c>
      <c r="O137" s="40">
        <v>2</v>
      </c>
      <c r="P137" s="40">
        <v>3</v>
      </c>
      <c r="Q137" s="39">
        <v>26</v>
      </c>
      <c r="R137" s="39">
        <v>26</v>
      </c>
      <c r="S137" s="40">
        <v>16</v>
      </c>
      <c r="T137" s="40">
        <v>10</v>
      </c>
      <c r="U137" s="40"/>
      <c r="V137" s="40"/>
      <c r="W137" s="40"/>
      <c r="X137" s="40"/>
      <c r="Y137" s="40"/>
      <c r="Z137" s="40"/>
      <c r="AA137" s="40"/>
      <c r="AB137" s="39"/>
    </row>
    <row r="138" spans="1:28" x14ac:dyDescent="0.3">
      <c r="A138" s="40">
        <v>31361</v>
      </c>
      <c r="B138" s="40" t="s">
        <v>252</v>
      </c>
      <c r="C138" s="40">
        <v>1992</v>
      </c>
      <c r="D138" s="41">
        <v>45223.912499999999</v>
      </c>
      <c r="E138" s="40" t="s">
        <v>259</v>
      </c>
      <c r="F138" s="40">
        <v>4</v>
      </c>
      <c r="G138" s="40">
        <v>2</v>
      </c>
      <c r="H138" s="40">
        <v>3</v>
      </c>
      <c r="I138" s="40">
        <v>3</v>
      </c>
      <c r="J138" s="40">
        <v>2</v>
      </c>
      <c r="K138" s="40">
        <v>4</v>
      </c>
      <c r="L138" s="40">
        <v>2</v>
      </c>
      <c r="M138" s="40">
        <v>2</v>
      </c>
      <c r="N138" s="40">
        <v>2</v>
      </c>
      <c r="O138" s="40">
        <v>3</v>
      </c>
      <c r="P138" s="40">
        <v>3</v>
      </c>
      <c r="Q138" s="39">
        <v>26</v>
      </c>
      <c r="R138" s="39">
        <v>26</v>
      </c>
      <c r="S138" s="40">
        <v>16</v>
      </c>
      <c r="T138" s="40">
        <v>10</v>
      </c>
      <c r="U138" s="40"/>
      <c r="V138" s="40"/>
      <c r="W138" s="40"/>
      <c r="X138" s="40"/>
      <c r="Y138" s="40"/>
      <c r="Z138" s="40"/>
      <c r="AA138" s="40"/>
      <c r="AB138" s="39"/>
    </row>
    <row r="139" spans="1:28" x14ac:dyDescent="0.3">
      <c r="A139" s="40">
        <v>31123</v>
      </c>
      <c r="B139" s="40" t="s">
        <v>252</v>
      </c>
      <c r="C139" s="40">
        <v>1998</v>
      </c>
      <c r="D139" s="41">
        <v>45223.80972222222</v>
      </c>
      <c r="E139" s="40" t="s">
        <v>259</v>
      </c>
      <c r="F139" s="40">
        <v>4</v>
      </c>
      <c r="G139" s="40">
        <v>3</v>
      </c>
      <c r="H139" s="40">
        <v>4</v>
      </c>
      <c r="I139" s="40">
        <v>4</v>
      </c>
      <c r="J139" s="40">
        <v>4</v>
      </c>
      <c r="K139" s="40">
        <v>5</v>
      </c>
      <c r="L139" s="40">
        <v>4</v>
      </c>
      <c r="M139" s="40">
        <v>3</v>
      </c>
      <c r="N139" s="40">
        <v>2</v>
      </c>
      <c r="O139" s="40">
        <v>2</v>
      </c>
      <c r="P139" s="40">
        <v>4</v>
      </c>
      <c r="Q139" s="39">
        <v>35</v>
      </c>
      <c r="R139" s="39">
        <v>35</v>
      </c>
      <c r="S139" s="40">
        <v>20</v>
      </c>
      <c r="T139" s="40">
        <v>15</v>
      </c>
      <c r="U139" s="40"/>
      <c r="V139" s="40"/>
      <c r="W139" s="40"/>
      <c r="X139" s="40"/>
      <c r="Y139" s="40"/>
      <c r="Z139" s="40"/>
      <c r="AA139" s="40"/>
      <c r="AB139" s="39"/>
    </row>
    <row r="140" spans="1:28" x14ac:dyDescent="0.3">
      <c r="A140" s="40">
        <v>33022</v>
      </c>
      <c r="B140" s="40" t="s">
        <v>255</v>
      </c>
      <c r="C140" s="40">
        <v>1974</v>
      </c>
      <c r="D140" s="41">
        <v>45226.404861111114</v>
      </c>
      <c r="E140" s="40" t="s">
        <v>259</v>
      </c>
      <c r="F140" s="40">
        <v>4</v>
      </c>
      <c r="G140" s="40">
        <v>5</v>
      </c>
      <c r="H140" s="40">
        <v>4</v>
      </c>
      <c r="I140" s="40">
        <v>3</v>
      </c>
      <c r="J140" s="40">
        <v>4</v>
      </c>
      <c r="K140" s="40">
        <v>4</v>
      </c>
      <c r="L140" s="40">
        <v>4</v>
      </c>
      <c r="M140" s="40">
        <v>3</v>
      </c>
      <c r="N140" s="40">
        <v>3</v>
      </c>
      <c r="O140" s="40">
        <v>4</v>
      </c>
      <c r="P140" s="40">
        <v>4</v>
      </c>
      <c r="Q140" s="39">
        <v>38</v>
      </c>
      <c r="R140" s="39">
        <v>38</v>
      </c>
      <c r="S140" s="40">
        <v>22</v>
      </c>
      <c r="T140" s="40">
        <v>16</v>
      </c>
      <c r="U140" s="40"/>
      <c r="V140" s="40"/>
      <c r="W140" s="40"/>
      <c r="X140" s="40"/>
      <c r="Y140" s="40"/>
      <c r="Z140" s="40"/>
      <c r="AA140" s="40"/>
      <c r="AB140" s="39"/>
    </row>
    <row r="141" spans="1:28" x14ac:dyDescent="0.3">
      <c r="A141" s="40">
        <v>31206</v>
      </c>
      <c r="B141" s="40" t="s">
        <v>252</v>
      </c>
      <c r="C141" s="40">
        <v>1969</v>
      </c>
      <c r="D141" s="41">
        <v>45223.840277777781</v>
      </c>
      <c r="E141" s="40"/>
      <c r="F141" s="40"/>
      <c r="G141" s="40">
        <v>4</v>
      </c>
      <c r="H141" s="40">
        <v>1</v>
      </c>
      <c r="I141" s="40">
        <v>3</v>
      </c>
      <c r="J141" s="40">
        <v>4</v>
      </c>
      <c r="K141" s="40">
        <v>4</v>
      </c>
      <c r="L141" s="40">
        <v>2</v>
      </c>
      <c r="M141" s="40">
        <v>4</v>
      </c>
      <c r="N141" s="40">
        <v>2</v>
      </c>
      <c r="O141" s="40">
        <v>2</v>
      </c>
      <c r="P141" s="40">
        <v>3</v>
      </c>
      <c r="Q141" s="39">
        <v>29</v>
      </c>
      <c r="R141" s="40"/>
      <c r="S141" s="40">
        <v>15</v>
      </c>
      <c r="T141" s="40">
        <v>14</v>
      </c>
      <c r="U141" s="40"/>
      <c r="V141" s="40"/>
      <c r="W141" s="40"/>
      <c r="X141" s="40"/>
      <c r="Y141" s="40"/>
      <c r="Z141" s="40"/>
      <c r="AA141" s="40"/>
      <c r="AB141" s="39"/>
    </row>
    <row r="142" spans="1:28" x14ac:dyDescent="0.3">
      <c r="A142" s="40">
        <v>32566</v>
      </c>
      <c r="B142" s="40" t="s">
        <v>252</v>
      </c>
      <c r="C142" s="40">
        <v>1972</v>
      </c>
      <c r="D142" s="41">
        <v>45225.552777777775</v>
      </c>
      <c r="E142" s="40"/>
      <c r="F142" s="40"/>
      <c r="G142" s="40">
        <v>3</v>
      </c>
      <c r="H142" s="40">
        <v>2</v>
      </c>
      <c r="I142" s="40">
        <v>3</v>
      </c>
      <c r="J142" s="40">
        <v>4</v>
      </c>
      <c r="K142" s="40">
        <v>2</v>
      </c>
      <c r="L142" s="40">
        <v>4</v>
      </c>
      <c r="M142" s="40">
        <v>4</v>
      </c>
      <c r="N142" s="40">
        <v>2</v>
      </c>
      <c r="O142" s="40">
        <v>4</v>
      </c>
      <c r="P142" s="40">
        <v>4</v>
      </c>
      <c r="Q142" s="39">
        <v>32</v>
      </c>
      <c r="R142" s="40"/>
      <c r="S142" s="40">
        <v>18</v>
      </c>
      <c r="T142" s="40">
        <v>14</v>
      </c>
      <c r="U142" s="40"/>
      <c r="V142" s="40"/>
      <c r="W142" s="40"/>
      <c r="X142" s="40"/>
      <c r="Y142" s="40"/>
      <c r="Z142" s="40"/>
      <c r="AA142" s="40"/>
      <c r="AB142" s="39"/>
    </row>
    <row r="143" spans="1:28" x14ac:dyDescent="0.3">
      <c r="A143" s="40">
        <v>33183</v>
      </c>
      <c r="B143" s="40" t="s">
        <v>252</v>
      </c>
      <c r="C143" s="40">
        <v>1972</v>
      </c>
      <c r="D143" s="41">
        <v>45226.986805555556</v>
      </c>
      <c r="E143" s="40"/>
      <c r="F143" s="40"/>
      <c r="G143" s="40">
        <v>2</v>
      </c>
      <c r="H143" s="40">
        <v>2</v>
      </c>
      <c r="I143" s="40">
        <v>2</v>
      </c>
      <c r="J143" s="40">
        <v>4</v>
      </c>
      <c r="K143" s="40">
        <v>2</v>
      </c>
      <c r="L143" s="40">
        <v>3</v>
      </c>
      <c r="M143" s="40">
        <v>2</v>
      </c>
      <c r="N143" s="40">
        <v>4</v>
      </c>
      <c r="O143" s="40">
        <v>2</v>
      </c>
      <c r="P143" s="40">
        <v>3</v>
      </c>
      <c r="Q143" s="39">
        <v>26</v>
      </c>
      <c r="R143" s="40"/>
      <c r="S143" s="40">
        <v>15</v>
      </c>
      <c r="T143" s="40">
        <v>11</v>
      </c>
      <c r="U143" s="40"/>
      <c r="V143" s="40"/>
      <c r="W143" s="40"/>
      <c r="X143" s="40"/>
      <c r="Y143" s="40"/>
      <c r="Z143" s="40"/>
      <c r="AA143" s="40"/>
      <c r="AB143" s="39"/>
    </row>
    <row r="144" spans="1:28" x14ac:dyDescent="0.3">
      <c r="A144" s="40">
        <v>33985</v>
      </c>
      <c r="B144" s="40" t="s">
        <v>252</v>
      </c>
      <c r="C144" s="40">
        <v>1974</v>
      </c>
      <c r="D144" s="41">
        <v>45229.787499999999</v>
      </c>
      <c r="E144" s="40"/>
      <c r="F144" s="40"/>
      <c r="G144" s="40">
        <v>5</v>
      </c>
      <c r="H144" s="40">
        <v>4</v>
      </c>
      <c r="I144" s="40">
        <v>4</v>
      </c>
      <c r="J144" s="40">
        <v>3</v>
      </c>
      <c r="K144" s="40">
        <v>5</v>
      </c>
      <c r="L144" s="40">
        <v>4</v>
      </c>
      <c r="M144" s="40">
        <v>5</v>
      </c>
      <c r="N144" s="40">
        <v>4</v>
      </c>
      <c r="O144" s="40">
        <v>5</v>
      </c>
      <c r="P144" s="40">
        <v>3</v>
      </c>
      <c r="Q144" s="39">
        <v>42</v>
      </c>
      <c r="R144" s="40"/>
      <c r="S144" s="40">
        <v>27</v>
      </c>
      <c r="T144" s="40">
        <v>15</v>
      </c>
      <c r="U144" s="40"/>
      <c r="V144" s="40"/>
      <c r="W144" s="40"/>
      <c r="X144" s="40"/>
      <c r="Y144" s="40"/>
      <c r="Z144" s="40"/>
      <c r="AA144" s="40"/>
      <c r="AB144" s="39"/>
    </row>
    <row r="145" spans="1:28" x14ac:dyDescent="0.3">
      <c r="A145" s="40">
        <v>30960</v>
      </c>
      <c r="B145" s="40" t="s">
        <v>252</v>
      </c>
      <c r="C145" s="40">
        <v>1977</v>
      </c>
      <c r="D145" s="41">
        <v>45223.824999999997</v>
      </c>
      <c r="E145" s="40"/>
      <c r="F145" s="40"/>
      <c r="G145" s="40">
        <v>4</v>
      </c>
      <c r="H145" s="40">
        <v>3</v>
      </c>
      <c r="I145" s="40">
        <v>3</v>
      </c>
      <c r="J145" s="40">
        <v>4</v>
      </c>
      <c r="K145" s="40">
        <v>5</v>
      </c>
      <c r="L145" s="40">
        <v>5</v>
      </c>
      <c r="M145" s="40">
        <v>5</v>
      </c>
      <c r="N145" s="40">
        <v>3</v>
      </c>
      <c r="O145" s="40">
        <v>5</v>
      </c>
      <c r="P145" s="40">
        <v>5</v>
      </c>
      <c r="Q145" s="39">
        <v>42</v>
      </c>
      <c r="R145" s="40"/>
      <c r="S145" s="40">
        <v>26</v>
      </c>
      <c r="T145" s="40">
        <v>16</v>
      </c>
      <c r="U145" s="40"/>
      <c r="V145" s="40"/>
      <c r="W145" s="40"/>
      <c r="X145" s="40"/>
      <c r="Y145" s="40"/>
      <c r="Z145" s="40"/>
      <c r="AA145" s="40"/>
      <c r="AB145" s="39"/>
    </row>
    <row r="146" spans="1:28" x14ac:dyDescent="0.3">
      <c r="A146" s="40">
        <v>30166</v>
      </c>
      <c r="B146" s="40" t="s">
        <v>252</v>
      </c>
      <c r="C146" s="40">
        <v>1978</v>
      </c>
      <c r="D146" s="41">
        <v>45223.370833333334</v>
      </c>
      <c r="E146" s="40"/>
      <c r="F146" s="40"/>
      <c r="G146" s="40">
        <v>5</v>
      </c>
      <c r="H146" s="40">
        <v>4</v>
      </c>
      <c r="I146" s="40">
        <v>4</v>
      </c>
      <c r="J146" s="40">
        <v>4</v>
      </c>
      <c r="K146" s="40">
        <v>4</v>
      </c>
      <c r="L146" s="40">
        <v>4</v>
      </c>
      <c r="M146" s="40">
        <v>4</v>
      </c>
      <c r="N146" s="40">
        <v>2</v>
      </c>
      <c r="O146" s="40">
        <v>2</v>
      </c>
      <c r="P146" s="40">
        <v>4</v>
      </c>
      <c r="Q146" s="39">
        <v>37</v>
      </c>
      <c r="R146" s="40"/>
      <c r="S146" s="40">
        <v>20</v>
      </c>
      <c r="T146" s="40">
        <v>17</v>
      </c>
      <c r="U146" s="40"/>
      <c r="V146" s="40"/>
      <c r="W146" s="40"/>
      <c r="X146" s="40"/>
      <c r="Y146" s="40"/>
      <c r="Z146" s="40"/>
      <c r="AA146" s="40"/>
      <c r="AB146" s="39"/>
    </row>
    <row r="147" spans="1:28" x14ac:dyDescent="0.3">
      <c r="A147" s="40">
        <v>32665</v>
      </c>
      <c r="B147" s="40" t="s">
        <v>252</v>
      </c>
      <c r="C147" s="40">
        <v>1980</v>
      </c>
      <c r="D147" s="41">
        <v>45225.652777777781</v>
      </c>
      <c r="E147" s="40"/>
      <c r="F147" s="40"/>
      <c r="G147" s="40">
        <v>3</v>
      </c>
      <c r="H147" s="40">
        <v>2</v>
      </c>
      <c r="I147" s="40">
        <v>4</v>
      </c>
      <c r="J147" s="40">
        <v>4</v>
      </c>
      <c r="K147" s="40">
        <v>5</v>
      </c>
      <c r="L147" s="40">
        <v>2</v>
      </c>
      <c r="M147" s="40">
        <v>4</v>
      </c>
      <c r="N147" s="40">
        <v>2</v>
      </c>
      <c r="O147" s="40">
        <v>1</v>
      </c>
      <c r="P147" s="40">
        <v>5</v>
      </c>
      <c r="Q147" s="39">
        <v>32</v>
      </c>
      <c r="R147" s="40"/>
      <c r="S147" s="40">
        <v>16</v>
      </c>
      <c r="T147" s="40">
        <v>16</v>
      </c>
      <c r="U147" s="40"/>
      <c r="V147" s="40"/>
      <c r="W147" s="40"/>
      <c r="X147" s="40"/>
      <c r="Y147" s="40"/>
      <c r="Z147" s="40"/>
      <c r="AA147" s="40"/>
      <c r="AB147" s="39"/>
    </row>
    <row r="148" spans="1:28" x14ac:dyDescent="0.3">
      <c r="A148" s="40">
        <v>32103</v>
      </c>
      <c r="B148" s="40" t="s">
        <v>252</v>
      </c>
      <c r="C148" s="40">
        <v>1990</v>
      </c>
      <c r="D148" s="41">
        <v>45224.834722222222</v>
      </c>
      <c r="E148" s="40"/>
      <c r="F148" s="40"/>
      <c r="G148" s="40">
        <v>1</v>
      </c>
      <c r="H148" s="40">
        <v>2</v>
      </c>
      <c r="I148" s="40">
        <v>3</v>
      </c>
      <c r="J148" s="40">
        <v>3</v>
      </c>
      <c r="K148" s="40">
        <v>2</v>
      </c>
      <c r="L148" s="40">
        <v>4</v>
      </c>
      <c r="M148" s="40">
        <v>4</v>
      </c>
      <c r="N148" s="40">
        <v>1</v>
      </c>
      <c r="O148" s="40">
        <v>3</v>
      </c>
      <c r="P148" s="40">
        <v>1</v>
      </c>
      <c r="Q148" s="39">
        <v>24</v>
      </c>
      <c r="R148" s="40"/>
      <c r="S148" s="40">
        <v>16</v>
      </c>
      <c r="T148" s="40">
        <v>8</v>
      </c>
      <c r="U148" s="40"/>
      <c r="V148" s="40"/>
      <c r="W148" s="40"/>
      <c r="X148" s="40"/>
      <c r="Y148" s="40"/>
      <c r="Z148" s="40"/>
      <c r="AA148" s="40"/>
      <c r="AB148" s="39"/>
    </row>
    <row r="149" spans="1:28" x14ac:dyDescent="0.3">
      <c r="A149" s="40">
        <v>30690</v>
      </c>
      <c r="B149" s="40" t="s">
        <v>252</v>
      </c>
      <c r="C149" s="40">
        <v>1996</v>
      </c>
      <c r="D149" s="41">
        <v>45223.663888888892</v>
      </c>
      <c r="E149" s="40"/>
      <c r="F149" s="40"/>
      <c r="G149" s="40">
        <v>5</v>
      </c>
      <c r="H149" s="40">
        <v>5</v>
      </c>
      <c r="I149" s="40">
        <v>5</v>
      </c>
      <c r="J149" s="40">
        <v>3</v>
      </c>
      <c r="K149" s="40">
        <v>5</v>
      </c>
      <c r="L149" s="40">
        <v>5</v>
      </c>
      <c r="M149" s="40">
        <v>5</v>
      </c>
      <c r="N149" s="40">
        <v>5</v>
      </c>
      <c r="O149" s="40">
        <v>5</v>
      </c>
      <c r="P149" s="40">
        <v>3</v>
      </c>
      <c r="Q149" s="39">
        <v>46</v>
      </c>
      <c r="R149" s="40"/>
      <c r="S149" s="40">
        <v>30</v>
      </c>
      <c r="T149" s="40">
        <v>16</v>
      </c>
      <c r="U149" s="40"/>
      <c r="V149" s="40"/>
      <c r="W149" s="40"/>
      <c r="X149" s="40"/>
      <c r="Y149" s="40"/>
      <c r="Z149" s="40"/>
      <c r="AA149" s="40"/>
      <c r="AB149" s="39"/>
    </row>
    <row r="150" spans="1:28" x14ac:dyDescent="0.3">
      <c r="A150" s="40">
        <v>34678</v>
      </c>
      <c r="B150" s="40" t="s">
        <v>252</v>
      </c>
      <c r="C150" s="40">
        <v>1996</v>
      </c>
      <c r="D150" s="41">
        <v>45232.500694444447</v>
      </c>
      <c r="E150" s="40"/>
      <c r="F150" s="40"/>
      <c r="G150" s="40">
        <v>5</v>
      </c>
      <c r="H150" s="40">
        <v>4</v>
      </c>
      <c r="I150" s="40">
        <v>3</v>
      </c>
      <c r="J150" s="40">
        <v>4</v>
      </c>
      <c r="K150" s="40">
        <v>4</v>
      </c>
      <c r="L150" s="40">
        <v>2</v>
      </c>
      <c r="M150" s="40">
        <v>4</v>
      </c>
      <c r="N150" s="40">
        <v>2</v>
      </c>
      <c r="O150" s="40">
        <v>2</v>
      </c>
      <c r="P150" s="40">
        <v>4</v>
      </c>
      <c r="Q150" s="39">
        <v>34</v>
      </c>
      <c r="R150" s="40"/>
      <c r="S150" s="40">
        <v>18</v>
      </c>
      <c r="T150" s="40">
        <v>16</v>
      </c>
      <c r="U150" s="40"/>
      <c r="V150" s="40"/>
      <c r="W150" s="40"/>
      <c r="X150" s="40"/>
      <c r="Y150" s="40"/>
      <c r="Z150" s="40"/>
      <c r="AA150" s="40"/>
      <c r="AB150" s="39"/>
    </row>
    <row r="151" spans="1:28" x14ac:dyDescent="0.3">
      <c r="A151" s="40">
        <v>30538</v>
      </c>
      <c r="B151" s="40" t="s">
        <v>252</v>
      </c>
      <c r="C151" s="40">
        <v>1997</v>
      </c>
      <c r="D151" s="41">
        <v>45223.615972222222</v>
      </c>
      <c r="E151" s="40"/>
      <c r="F151" s="40"/>
      <c r="G151" s="40">
        <v>3</v>
      </c>
      <c r="H151" s="40">
        <v>2</v>
      </c>
      <c r="I151" s="40">
        <v>3</v>
      </c>
      <c r="J151" s="40">
        <v>2</v>
      </c>
      <c r="K151" s="40">
        <v>2</v>
      </c>
      <c r="L151" s="40">
        <v>2</v>
      </c>
      <c r="M151" s="40">
        <v>2</v>
      </c>
      <c r="N151" s="40">
        <v>2</v>
      </c>
      <c r="O151" s="40">
        <v>2</v>
      </c>
      <c r="P151" s="40">
        <v>3</v>
      </c>
      <c r="Q151" s="39">
        <v>23</v>
      </c>
      <c r="R151" s="40"/>
      <c r="S151" s="40">
        <v>12</v>
      </c>
      <c r="T151" s="40">
        <v>11</v>
      </c>
      <c r="U151" s="40"/>
      <c r="V151" s="40"/>
      <c r="W151" s="40"/>
      <c r="X151" s="40"/>
      <c r="Y151" s="40"/>
      <c r="Z151" s="40"/>
      <c r="AA151" s="40"/>
      <c r="AB151" s="39"/>
    </row>
    <row r="152" spans="1:28" x14ac:dyDescent="0.3">
      <c r="A152" s="40">
        <v>33215</v>
      </c>
      <c r="B152" s="40" t="s">
        <v>252</v>
      </c>
      <c r="C152" s="40">
        <v>2001</v>
      </c>
      <c r="D152" s="41">
        <v>45227.461111111108</v>
      </c>
      <c r="E152" s="40"/>
      <c r="F152" s="40"/>
      <c r="G152" s="40">
        <v>2</v>
      </c>
      <c r="H152" s="40">
        <v>3</v>
      </c>
      <c r="I152" s="40">
        <v>3</v>
      </c>
      <c r="J152" s="40">
        <v>3</v>
      </c>
      <c r="K152" s="40">
        <v>4</v>
      </c>
      <c r="L152" s="40">
        <v>4</v>
      </c>
      <c r="M152" s="40">
        <v>2</v>
      </c>
      <c r="N152" s="40">
        <v>3</v>
      </c>
      <c r="O152" s="40">
        <v>2</v>
      </c>
      <c r="P152" s="40">
        <v>3</v>
      </c>
      <c r="Q152" s="39">
        <v>29</v>
      </c>
      <c r="R152" s="40"/>
      <c r="S152" s="40">
        <v>18</v>
      </c>
      <c r="T152" s="40">
        <v>11</v>
      </c>
      <c r="U152" s="40"/>
      <c r="V152" s="40"/>
      <c r="W152" s="40"/>
      <c r="X152" s="40"/>
      <c r="Y152" s="40"/>
      <c r="Z152" s="40"/>
      <c r="AA152" s="40"/>
      <c r="AB152" s="39"/>
    </row>
    <row r="153" spans="1:28" x14ac:dyDescent="0.3">
      <c r="A153" s="40">
        <v>30851</v>
      </c>
      <c r="B153" s="40" t="s">
        <v>255</v>
      </c>
      <c r="C153" s="40">
        <v>1969</v>
      </c>
      <c r="D153" s="41">
        <v>45223.707638888889</v>
      </c>
      <c r="E153" s="40"/>
      <c r="F153" s="40"/>
      <c r="G153" s="40">
        <v>5</v>
      </c>
      <c r="H153" s="40">
        <v>5</v>
      </c>
      <c r="I153" s="40">
        <v>4</v>
      </c>
      <c r="J153" s="40">
        <v>4</v>
      </c>
      <c r="K153" s="40">
        <v>5</v>
      </c>
      <c r="L153" s="40">
        <v>4</v>
      </c>
      <c r="M153" s="40">
        <v>3</v>
      </c>
      <c r="N153" s="40">
        <v>4</v>
      </c>
      <c r="O153" s="40">
        <v>2</v>
      </c>
      <c r="P153" s="40">
        <v>5</v>
      </c>
      <c r="Q153" s="39">
        <v>41</v>
      </c>
      <c r="R153" s="40"/>
      <c r="S153" s="40">
        <v>23</v>
      </c>
      <c r="T153" s="40">
        <v>18</v>
      </c>
      <c r="U153" s="40"/>
      <c r="V153" s="40"/>
      <c r="W153" s="40"/>
      <c r="X153" s="40"/>
      <c r="Y153" s="40"/>
      <c r="Z153" s="40"/>
      <c r="AA153" s="40"/>
      <c r="AB153" s="39"/>
    </row>
    <row r="154" spans="1:28" x14ac:dyDescent="0.3">
      <c r="A154" s="40">
        <v>34288</v>
      </c>
      <c r="B154" s="40" t="s">
        <v>255</v>
      </c>
      <c r="C154" s="40">
        <v>1969</v>
      </c>
      <c r="D154" s="41">
        <v>45230.85</v>
      </c>
      <c r="E154" s="40"/>
      <c r="F154" s="40"/>
      <c r="G154" s="40">
        <v>3</v>
      </c>
      <c r="H154" s="40">
        <v>4</v>
      </c>
      <c r="I154" s="40">
        <v>3</v>
      </c>
      <c r="J154" s="40">
        <v>4</v>
      </c>
      <c r="K154" s="40">
        <v>5</v>
      </c>
      <c r="L154" s="40">
        <v>5</v>
      </c>
      <c r="M154" s="40">
        <v>5</v>
      </c>
      <c r="N154" s="40">
        <v>5</v>
      </c>
      <c r="O154" s="40">
        <v>4</v>
      </c>
      <c r="P154" s="40">
        <v>4</v>
      </c>
      <c r="Q154" s="39">
        <v>42</v>
      </c>
      <c r="R154" s="40"/>
      <c r="S154" s="40">
        <v>28</v>
      </c>
      <c r="T154" s="40">
        <v>14</v>
      </c>
      <c r="U154" s="40"/>
      <c r="V154" s="40"/>
      <c r="W154" s="40"/>
      <c r="X154" s="40"/>
      <c r="Y154" s="40"/>
      <c r="Z154" s="40"/>
      <c r="AA154" s="40"/>
      <c r="AB154" s="39"/>
    </row>
    <row r="155" spans="1:28" x14ac:dyDescent="0.3">
      <c r="A155" s="40">
        <v>31559</v>
      </c>
      <c r="B155" s="40" t="s">
        <v>255</v>
      </c>
      <c r="C155" s="40">
        <v>1970</v>
      </c>
      <c r="D155" s="41">
        <v>45224.375694444447</v>
      </c>
      <c r="E155" s="40"/>
      <c r="F155" s="40"/>
      <c r="G155" s="40">
        <v>4</v>
      </c>
      <c r="H155" s="40">
        <v>4</v>
      </c>
      <c r="I155" s="40">
        <v>3</v>
      </c>
      <c r="J155" s="40">
        <v>4</v>
      </c>
      <c r="K155" s="40">
        <v>4</v>
      </c>
      <c r="L155" s="40">
        <v>4</v>
      </c>
      <c r="M155" s="40">
        <v>4</v>
      </c>
      <c r="N155" s="40">
        <v>4</v>
      </c>
      <c r="O155" s="40">
        <v>4</v>
      </c>
      <c r="P155" s="40">
        <v>4</v>
      </c>
      <c r="Q155" s="39">
        <v>39</v>
      </c>
      <c r="R155" s="40"/>
      <c r="S155" s="40">
        <v>24</v>
      </c>
      <c r="T155" s="40">
        <v>15</v>
      </c>
      <c r="U155" s="40"/>
      <c r="V155" s="40"/>
      <c r="W155" s="40"/>
      <c r="X155" s="40"/>
      <c r="Y155" s="40"/>
      <c r="Z155" s="40"/>
      <c r="AA155" s="40"/>
      <c r="AB155" s="39"/>
    </row>
    <row r="156" spans="1:28" x14ac:dyDescent="0.3">
      <c r="A156" s="40">
        <v>32453</v>
      </c>
      <c r="B156" s="40" t="s">
        <v>255</v>
      </c>
      <c r="C156" s="40">
        <v>1972</v>
      </c>
      <c r="D156" s="41">
        <v>45225.4375</v>
      </c>
      <c r="E156" s="40"/>
      <c r="F156" s="40"/>
      <c r="G156" s="40">
        <v>4</v>
      </c>
      <c r="H156" s="40">
        <v>4</v>
      </c>
      <c r="I156" s="40">
        <v>4</v>
      </c>
      <c r="J156" s="40">
        <v>4</v>
      </c>
      <c r="K156" s="40">
        <v>4</v>
      </c>
      <c r="L156" s="40">
        <v>3</v>
      </c>
      <c r="M156" s="40">
        <v>4</v>
      </c>
      <c r="N156" s="40">
        <v>3</v>
      </c>
      <c r="O156" s="40">
        <v>4</v>
      </c>
      <c r="P156" s="40">
        <v>3</v>
      </c>
      <c r="Q156" s="39">
        <v>37</v>
      </c>
      <c r="R156" s="40"/>
      <c r="S156" s="40">
        <v>22</v>
      </c>
      <c r="T156" s="40">
        <v>15</v>
      </c>
      <c r="U156" s="40"/>
      <c r="V156" s="40"/>
      <c r="W156" s="40"/>
      <c r="X156" s="40"/>
      <c r="Y156" s="40"/>
      <c r="Z156" s="40"/>
      <c r="AA156" s="40"/>
      <c r="AB156" s="39"/>
    </row>
    <row r="157" spans="1:28" x14ac:dyDescent="0.3">
      <c r="A157" s="40">
        <v>32888</v>
      </c>
      <c r="B157" s="40" t="s">
        <v>255</v>
      </c>
      <c r="C157" s="40">
        <v>1972</v>
      </c>
      <c r="D157" s="41">
        <v>45225.907638888886</v>
      </c>
      <c r="E157" s="40"/>
      <c r="F157" s="40"/>
      <c r="G157" s="40">
        <v>4</v>
      </c>
      <c r="H157" s="40">
        <v>5</v>
      </c>
      <c r="I157" s="40">
        <v>4</v>
      </c>
      <c r="J157" s="40">
        <v>3</v>
      </c>
      <c r="K157" s="40">
        <v>5</v>
      </c>
      <c r="L157" s="40">
        <v>5</v>
      </c>
      <c r="M157" s="40">
        <v>5</v>
      </c>
      <c r="N157" s="40">
        <v>5</v>
      </c>
      <c r="O157" s="40">
        <v>5</v>
      </c>
      <c r="P157" s="40">
        <v>4</v>
      </c>
      <c r="Q157" s="39">
        <v>45</v>
      </c>
      <c r="R157" s="40"/>
      <c r="S157" s="40">
        <v>30</v>
      </c>
      <c r="T157" s="40">
        <v>15</v>
      </c>
      <c r="U157" s="40"/>
      <c r="V157" s="40"/>
      <c r="W157" s="40"/>
      <c r="X157" s="40"/>
      <c r="Y157" s="40"/>
      <c r="Z157" s="40"/>
      <c r="AA157" s="40"/>
      <c r="AB157" s="39"/>
    </row>
    <row r="158" spans="1:28" x14ac:dyDescent="0.3">
      <c r="A158" s="40">
        <v>35513</v>
      </c>
      <c r="B158" s="40" t="s">
        <v>255</v>
      </c>
      <c r="C158" s="40">
        <v>1972</v>
      </c>
      <c r="D158" s="41">
        <v>45240.396527777775</v>
      </c>
      <c r="E158" s="40"/>
      <c r="F158" s="40"/>
      <c r="G158" s="40">
        <v>5</v>
      </c>
      <c r="H158" s="40">
        <v>5</v>
      </c>
      <c r="I158" s="40">
        <v>4</v>
      </c>
      <c r="J158" s="40">
        <v>4</v>
      </c>
      <c r="K158" s="40">
        <v>5</v>
      </c>
      <c r="L158" s="40">
        <v>5</v>
      </c>
      <c r="M158" s="40">
        <v>5</v>
      </c>
      <c r="N158" s="40">
        <v>5</v>
      </c>
      <c r="O158" s="40">
        <v>4</v>
      </c>
      <c r="P158" s="40">
        <v>5</v>
      </c>
      <c r="Q158" s="39">
        <v>47</v>
      </c>
      <c r="R158" s="40"/>
      <c r="S158" s="40">
        <v>29</v>
      </c>
      <c r="T158" s="40">
        <v>18</v>
      </c>
      <c r="U158" s="40"/>
      <c r="V158" s="40"/>
      <c r="W158" s="40"/>
      <c r="X158" s="40"/>
      <c r="Y158" s="40"/>
      <c r="Z158" s="40"/>
      <c r="AA158" s="40"/>
      <c r="AB158" s="39"/>
    </row>
    <row r="159" spans="1:28" x14ac:dyDescent="0.3">
      <c r="A159" s="40">
        <v>31505</v>
      </c>
      <c r="B159" s="40" t="s">
        <v>255</v>
      </c>
      <c r="C159" s="40">
        <v>1975</v>
      </c>
      <c r="D159" s="41">
        <v>45224.279166666667</v>
      </c>
      <c r="E159" s="40"/>
      <c r="F159" s="40"/>
      <c r="G159" s="40">
        <v>3</v>
      </c>
      <c r="H159" s="40">
        <v>2</v>
      </c>
      <c r="I159" s="40">
        <v>3</v>
      </c>
      <c r="J159" s="40">
        <v>4</v>
      </c>
      <c r="K159" s="40">
        <v>4</v>
      </c>
      <c r="L159" s="40">
        <v>2</v>
      </c>
      <c r="M159" s="40">
        <v>4</v>
      </c>
      <c r="N159" s="40">
        <v>3</v>
      </c>
      <c r="O159" s="40">
        <v>4</v>
      </c>
      <c r="P159" s="40">
        <v>3</v>
      </c>
      <c r="Q159" s="39">
        <v>32</v>
      </c>
      <c r="R159" s="40"/>
      <c r="S159" s="40">
        <v>19</v>
      </c>
      <c r="T159" s="40">
        <v>13</v>
      </c>
      <c r="U159" s="40"/>
      <c r="V159" s="40"/>
      <c r="W159" s="40"/>
      <c r="X159" s="40"/>
      <c r="Y159" s="40"/>
      <c r="Z159" s="40"/>
      <c r="AA159" s="40"/>
      <c r="AB159" s="39"/>
    </row>
    <row r="160" spans="1:28" x14ac:dyDescent="0.3">
      <c r="A160" s="40">
        <v>33125</v>
      </c>
      <c r="B160" s="40" t="s">
        <v>255</v>
      </c>
      <c r="C160" s="40">
        <v>1976</v>
      </c>
      <c r="D160" s="41">
        <v>45226.726388888892</v>
      </c>
      <c r="E160" s="40"/>
      <c r="F160" s="40"/>
      <c r="G160" s="40">
        <v>5</v>
      </c>
      <c r="H160" s="40">
        <v>4</v>
      </c>
      <c r="I160" s="40">
        <v>3</v>
      </c>
      <c r="J160" s="40">
        <v>4</v>
      </c>
      <c r="K160" s="40">
        <v>5</v>
      </c>
      <c r="L160" s="40">
        <v>5</v>
      </c>
      <c r="M160" s="40">
        <v>5</v>
      </c>
      <c r="N160" s="40">
        <v>5</v>
      </c>
      <c r="O160" s="40">
        <v>5</v>
      </c>
      <c r="P160" s="40">
        <v>5</v>
      </c>
      <c r="Q160" s="39">
        <v>46</v>
      </c>
      <c r="R160" s="40"/>
      <c r="S160" s="40">
        <v>29</v>
      </c>
      <c r="T160" s="40">
        <v>17</v>
      </c>
      <c r="U160" s="40"/>
      <c r="V160" s="40"/>
      <c r="W160" s="40"/>
      <c r="X160" s="40"/>
      <c r="Y160" s="40"/>
      <c r="Z160" s="40"/>
      <c r="AA160" s="40"/>
      <c r="AB160" s="39"/>
    </row>
    <row r="161" spans="1:28" x14ac:dyDescent="0.3">
      <c r="A161" s="40">
        <v>34318</v>
      </c>
      <c r="B161" s="40" t="s">
        <v>255</v>
      </c>
      <c r="C161" s="40">
        <v>1976</v>
      </c>
      <c r="D161" s="41">
        <v>45231.385416666664</v>
      </c>
      <c r="E161" s="40"/>
      <c r="F161" s="40"/>
      <c r="G161" s="40">
        <v>5</v>
      </c>
      <c r="H161" s="40">
        <v>5</v>
      </c>
      <c r="I161" s="40">
        <v>4</v>
      </c>
      <c r="J161" s="40">
        <v>4</v>
      </c>
      <c r="K161" s="40">
        <v>3</v>
      </c>
      <c r="L161" s="40">
        <v>4</v>
      </c>
      <c r="M161" s="40">
        <v>5</v>
      </c>
      <c r="N161" s="40">
        <v>3</v>
      </c>
      <c r="O161" s="40">
        <v>2</v>
      </c>
      <c r="P161" s="40">
        <v>3</v>
      </c>
      <c r="Q161" s="39">
        <v>38</v>
      </c>
      <c r="R161" s="40"/>
      <c r="S161" s="40">
        <v>22</v>
      </c>
      <c r="T161" s="40">
        <v>16</v>
      </c>
      <c r="U161" s="40"/>
      <c r="V161" s="40"/>
      <c r="W161" s="40"/>
      <c r="X161" s="40"/>
      <c r="Y161" s="40"/>
      <c r="Z161" s="40"/>
      <c r="AA161" s="40"/>
      <c r="AB161" s="39"/>
    </row>
    <row r="162" spans="1:28" x14ac:dyDescent="0.3">
      <c r="A162" s="40">
        <v>34537</v>
      </c>
      <c r="B162" s="40" t="s">
        <v>255</v>
      </c>
      <c r="C162" s="40">
        <v>1976</v>
      </c>
      <c r="D162" s="41">
        <v>45231.755555555559</v>
      </c>
      <c r="E162" s="40"/>
      <c r="F162" s="40"/>
      <c r="G162" s="40">
        <v>4</v>
      </c>
      <c r="H162" s="40">
        <v>4</v>
      </c>
      <c r="I162" s="40">
        <v>4</v>
      </c>
      <c r="J162" s="40">
        <v>4</v>
      </c>
      <c r="K162" s="40">
        <v>4</v>
      </c>
      <c r="L162" s="40">
        <v>4</v>
      </c>
      <c r="M162" s="40">
        <v>4</v>
      </c>
      <c r="N162" s="40">
        <v>4</v>
      </c>
      <c r="O162" s="40">
        <v>4</v>
      </c>
      <c r="P162" s="40">
        <v>5</v>
      </c>
      <c r="Q162" s="39">
        <v>41</v>
      </c>
      <c r="R162" s="40"/>
      <c r="S162" s="40">
        <v>24</v>
      </c>
      <c r="T162" s="40">
        <v>17</v>
      </c>
      <c r="U162" s="40"/>
      <c r="V162" s="40"/>
      <c r="W162" s="40"/>
      <c r="X162" s="40"/>
      <c r="Y162" s="40"/>
      <c r="Z162" s="40"/>
      <c r="AA162" s="40"/>
      <c r="AB162" s="39"/>
    </row>
    <row r="163" spans="1:28" x14ac:dyDescent="0.3">
      <c r="A163" s="40">
        <v>26577</v>
      </c>
      <c r="B163" s="40" t="s">
        <v>255</v>
      </c>
      <c r="C163" s="40">
        <v>1977</v>
      </c>
      <c r="D163" s="41">
        <v>45224.474305555559</v>
      </c>
      <c r="E163" s="40"/>
      <c r="F163" s="40"/>
      <c r="G163" s="40">
        <v>4</v>
      </c>
      <c r="H163" s="40">
        <v>4</v>
      </c>
      <c r="I163" s="40">
        <v>5</v>
      </c>
      <c r="J163" s="40">
        <v>4</v>
      </c>
      <c r="K163" s="40">
        <v>3</v>
      </c>
      <c r="L163" s="40">
        <v>2</v>
      </c>
      <c r="M163" s="40">
        <v>4</v>
      </c>
      <c r="N163" s="40">
        <v>1</v>
      </c>
      <c r="O163" s="40">
        <v>2</v>
      </c>
      <c r="P163" s="40">
        <v>4</v>
      </c>
      <c r="Q163" s="39">
        <v>33</v>
      </c>
      <c r="R163" s="40"/>
      <c r="S163" s="40">
        <v>16</v>
      </c>
      <c r="T163" s="40">
        <v>17</v>
      </c>
      <c r="U163" s="40"/>
      <c r="V163" s="40"/>
      <c r="W163" s="40"/>
      <c r="X163" s="40"/>
      <c r="Y163" s="40"/>
      <c r="Z163" s="40"/>
      <c r="AA163" s="40"/>
      <c r="AB163" s="39"/>
    </row>
    <row r="164" spans="1:28" x14ac:dyDescent="0.3">
      <c r="A164" s="40">
        <v>31451</v>
      </c>
      <c r="B164" s="40" t="s">
        <v>255</v>
      </c>
      <c r="C164" s="40">
        <v>1982</v>
      </c>
      <c r="D164" s="41">
        <v>45223.970833333333</v>
      </c>
      <c r="E164" s="40"/>
      <c r="F164" s="40"/>
      <c r="G164" s="40">
        <v>2</v>
      </c>
      <c r="H164" s="40">
        <v>2</v>
      </c>
      <c r="I164" s="40">
        <v>3</v>
      </c>
      <c r="J164" s="40">
        <v>2</v>
      </c>
      <c r="K164" s="40">
        <v>2</v>
      </c>
      <c r="L164" s="40">
        <v>2</v>
      </c>
      <c r="M164" s="40">
        <v>2</v>
      </c>
      <c r="N164" s="40">
        <v>2</v>
      </c>
      <c r="O164" s="40">
        <v>2</v>
      </c>
      <c r="P164" s="40">
        <v>3</v>
      </c>
      <c r="Q164" s="39">
        <v>22</v>
      </c>
      <c r="R164" s="40"/>
      <c r="S164" s="40">
        <v>12</v>
      </c>
      <c r="T164" s="40">
        <v>10</v>
      </c>
      <c r="U164" s="40"/>
      <c r="V164" s="40"/>
      <c r="W164" s="40"/>
      <c r="X164" s="40"/>
      <c r="Y164" s="40"/>
      <c r="Z164" s="40"/>
      <c r="AA164" s="40"/>
      <c r="AB164" s="39"/>
    </row>
    <row r="165" spans="1:28" x14ac:dyDescent="0.3">
      <c r="A165" s="40">
        <v>32407</v>
      </c>
      <c r="B165" s="40" t="s">
        <v>255</v>
      </c>
      <c r="C165" s="40">
        <v>1982</v>
      </c>
      <c r="D165" s="41">
        <v>45225.370833333334</v>
      </c>
      <c r="E165" s="40"/>
      <c r="F165" s="40"/>
      <c r="G165" s="40">
        <v>5</v>
      </c>
      <c r="H165" s="40">
        <v>5</v>
      </c>
      <c r="I165" s="40">
        <v>5</v>
      </c>
      <c r="J165" s="40">
        <v>4</v>
      </c>
      <c r="K165" s="40">
        <v>5</v>
      </c>
      <c r="L165" s="40">
        <v>5</v>
      </c>
      <c r="M165" s="40">
        <v>5</v>
      </c>
      <c r="N165" s="40">
        <v>2</v>
      </c>
      <c r="O165" s="40">
        <v>4</v>
      </c>
      <c r="P165" s="40">
        <v>4</v>
      </c>
      <c r="Q165" s="39">
        <v>44</v>
      </c>
      <c r="R165" s="40"/>
      <c r="S165" s="40">
        <v>26</v>
      </c>
      <c r="T165" s="40">
        <v>18</v>
      </c>
      <c r="U165" s="40"/>
      <c r="V165" s="40"/>
      <c r="W165" s="40"/>
      <c r="X165" s="40"/>
      <c r="Y165" s="40"/>
      <c r="Z165" s="40"/>
      <c r="AA165" s="40"/>
      <c r="AB165" s="39"/>
    </row>
    <row r="166" spans="1:28" x14ac:dyDescent="0.3">
      <c r="A166" s="40">
        <v>34942</v>
      </c>
      <c r="B166" s="40" t="s">
        <v>255</v>
      </c>
      <c r="C166" s="40">
        <v>1982</v>
      </c>
      <c r="D166" s="41">
        <v>45234.65902777778</v>
      </c>
      <c r="E166" s="40"/>
      <c r="F166" s="40"/>
      <c r="G166" s="40">
        <v>3</v>
      </c>
      <c r="H166" s="40">
        <v>4</v>
      </c>
      <c r="I166" s="40">
        <v>3</v>
      </c>
      <c r="J166" s="40">
        <v>3</v>
      </c>
      <c r="K166" s="40">
        <v>3</v>
      </c>
      <c r="L166" s="40">
        <v>4</v>
      </c>
      <c r="M166" s="40">
        <v>3</v>
      </c>
      <c r="N166" s="40">
        <v>3</v>
      </c>
      <c r="O166" s="40">
        <v>2</v>
      </c>
      <c r="P166" s="40">
        <v>2</v>
      </c>
      <c r="Q166" s="39">
        <v>30</v>
      </c>
      <c r="R166" s="40"/>
      <c r="S166" s="40">
        <v>19</v>
      </c>
      <c r="T166" s="40">
        <v>11</v>
      </c>
      <c r="U166" s="40"/>
      <c r="V166" s="40"/>
      <c r="W166" s="40"/>
      <c r="X166" s="40"/>
      <c r="Y166" s="40"/>
      <c r="Z166" s="40"/>
      <c r="AA166" s="40"/>
      <c r="AB166" s="39"/>
    </row>
    <row r="167" spans="1:28" x14ac:dyDescent="0.3">
      <c r="A167" s="40">
        <v>30165</v>
      </c>
      <c r="B167" s="40" t="s">
        <v>255</v>
      </c>
      <c r="C167" s="40">
        <v>1984</v>
      </c>
      <c r="D167" s="41">
        <v>45223.371527777781</v>
      </c>
      <c r="E167" s="40"/>
      <c r="F167" s="40"/>
      <c r="G167" s="40">
        <v>2</v>
      </c>
      <c r="H167" s="40">
        <v>4</v>
      </c>
      <c r="I167" s="40">
        <v>5</v>
      </c>
      <c r="J167" s="40">
        <v>4</v>
      </c>
      <c r="K167" s="40">
        <v>5</v>
      </c>
      <c r="L167" s="40">
        <v>5</v>
      </c>
      <c r="M167" s="40">
        <v>5</v>
      </c>
      <c r="N167" s="40">
        <v>5</v>
      </c>
      <c r="O167" s="40">
        <v>3</v>
      </c>
      <c r="P167" s="40">
        <v>5</v>
      </c>
      <c r="Q167" s="39">
        <v>43</v>
      </c>
      <c r="R167" s="40"/>
      <c r="S167" s="40">
        <v>27</v>
      </c>
      <c r="T167" s="40">
        <v>16</v>
      </c>
      <c r="U167" s="40"/>
      <c r="V167" s="40"/>
      <c r="W167" s="40"/>
      <c r="X167" s="40"/>
      <c r="Y167" s="40"/>
      <c r="Z167" s="40"/>
      <c r="AA167" s="40"/>
      <c r="AB167" s="39"/>
    </row>
    <row r="168" spans="1:28" x14ac:dyDescent="0.3">
      <c r="A168" s="40">
        <v>30913</v>
      </c>
      <c r="B168" s="40" t="s">
        <v>255</v>
      </c>
      <c r="C168" s="40">
        <v>1984</v>
      </c>
      <c r="D168" s="41">
        <v>45223.727777777778</v>
      </c>
      <c r="E168" s="40"/>
      <c r="F168" s="40"/>
      <c r="G168" s="40">
        <v>1</v>
      </c>
      <c r="H168" s="40">
        <v>3</v>
      </c>
      <c r="I168" s="40">
        <v>3</v>
      </c>
      <c r="J168" s="40">
        <v>1</v>
      </c>
      <c r="K168" s="40">
        <v>5</v>
      </c>
      <c r="L168" s="40">
        <v>1</v>
      </c>
      <c r="M168" s="40">
        <v>1</v>
      </c>
      <c r="N168" s="40">
        <v>1</v>
      </c>
      <c r="O168" s="40">
        <v>1</v>
      </c>
      <c r="P168" s="40">
        <v>3</v>
      </c>
      <c r="Q168" s="39">
        <v>20</v>
      </c>
      <c r="R168" s="40"/>
      <c r="S168" s="40">
        <v>12</v>
      </c>
      <c r="T168" s="40">
        <v>8</v>
      </c>
      <c r="U168" s="40"/>
      <c r="V168" s="40"/>
      <c r="W168" s="40"/>
      <c r="X168" s="40"/>
      <c r="Y168" s="40"/>
      <c r="Z168" s="40"/>
      <c r="AA168" s="40"/>
      <c r="AB168" s="39"/>
    </row>
    <row r="169" spans="1:28" x14ac:dyDescent="0.3">
      <c r="A169" s="40">
        <v>30906</v>
      </c>
      <c r="B169" s="40" t="s">
        <v>255</v>
      </c>
      <c r="C169" s="40">
        <v>1985</v>
      </c>
      <c r="D169" s="41">
        <v>45223.730555555558</v>
      </c>
      <c r="E169" s="40"/>
      <c r="F169" s="40"/>
      <c r="G169" s="40">
        <v>4</v>
      </c>
      <c r="H169" s="40">
        <v>2</v>
      </c>
      <c r="I169" s="40">
        <v>3</v>
      </c>
      <c r="J169" s="40">
        <v>3</v>
      </c>
      <c r="K169" s="40">
        <v>4</v>
      </c>
      <c r="L169" s="40">
        <v>2</v>
      </c>
      <c r="M169" s="40">
        <v>4</v>
      </c>
      <c r="N169" s="40">
        <v>2</v>
      </c>
      <c r="O169" s="40">
        <v>2</v>
      </c>
      <c r="P169" s="40">
        <v>3</v>
      </c>
      <c r="Q169" s="39">
        <v>29</v>
      </c>
      <c r="R169" s="40"/>
      <c r="S169" s="40">
        <v>16</v>
      </c>
      <c r="T169" s="40">
        <v>13</v>
      </c>
      <c r="U169" s="40"/>
      <c r="V169" s="40"/>
      <c r="W169" s="40"/>
      <c r="X169" s="40"/>
      <c r="Y169" s="40"/>
      <c r="Z169" s="40"/>
      <c r="AA169" s="40"/>
      <c r="AB169" s="39"/>
    </row>
    <row r="170" spans="1:28" x14ac:dyDescent="0.3">
      <c r="A170" s="40">
        <v>33432</v>
      </c>
      <c r="B170" s="40" t="s">
        <v>255</v>
      </c>
      <c r="C170" s="40">
        <v>1985</v>
      </c>
      <c r="D170" s="41">
        <v>45227.90347222222</v>
      </c>
      <c r="E170" s="40"/>
      <c r="F170" s="40"/>
      <c r="G170" s="40">
        <v>5</v>
      </c>
      <c r="H170" s="40">
        <v>4</v>
      </c>
      <c r="I170" s="40">
        <v>3</v>
      </c>
      <c r="J170" s="40">
        <v>3</v>
      </c>
      <c r="K170" s="40">
        <v>2</v>
      </c>
      <c r="L170" s="40">
        <v>2</v>
      </c>
      <c r="M170" s="40">
        <v>4</v>
      </c>
      <c r="N170" s="40">
        <v>2</v>
      </c>
      <c r="O170" s="40">
        <v>3</v>
      </c>
      <c r="P170" s="40">
        <v>2</v>
      </c>
      <c r="Q170" s="39">
        <v>30</v>
      </c>
      <c r="R170" s="40"/>
      <c r="S170" s="40">
        <v>17</v>
      </c>
      <c r="T170" s="40">
        <v>13</v>
      </c>
      <c r="U170" s="40"/>
      <c r="V170" s="40"/>
      <c r="W170" s="40"/>
      <c r="X170" s="40"/>
      <c r="Y170" s="40"/>
      <c r="Z170" s="40"/>
      <c r="AA170" s="40"/>
      <c r="AB170" s="39"/>
    </row>
    <row r="171" spans="1:28" x14ac:dyDescent="0.3">
      <c r="A171" s="40">
        <v>32191</v>
      </c>
      <c r="B171" s="40" t="s">
        <v>255</v>
      </c>
      <c r="C171" s="40">
        <v>1986</v>
      </c>
      <c r="D171" s="41">
        <v>45224.872916666667</v>
      </c>
      <c r="E171" s="40"/>
      <c r="F171" s="40"/>
      <c r="G171" s="40">
        <v>2</v>
      </c>
      <c r="H171" s="40">
        <v>1</v>
      </c>
      <c r="I171" s="40">
        <v>3</v>
      </c>
      <c r="J171" s="40">
        <v>2</v>
      </c>
      <c r="K171" s="40">
        <v>2</v>
      </c>
      <c r="L171" s="40">
        <v>2</v>
      </c>
      <c r="M171" s="40">
        <v>2</v>
      </c>
      <c r="N171" s="40">
        <v>1</v>
      </c>
      <c r="O171" s="40">
        <v>4</v>
      </c>
      <c r="P171" s="40">
        <v>2</v>
      </c>
      <c r="Q171" s="39">
        <v>21</v>
      </c>
      <c r="R171" s="40"/>
      <c r="S171" s="40">
        <v>12</v>
      </c>
      <c r="T171" s="40">
        <v>9</v>
      </c>
      <c r="U171" s="40"/>
      <c r="V171" s="40"/>
      <c r="W171" s="40"/>
      <c r="X171" s="40"/>
      <c r="Y171" s="40"/>
      <c r="Z171" s="40"/>
      <c r="AA171" s="40"/>
      <c r="AB171" s="39"/>
    </row>
    <row r="172" spans="1:28" x14ac:dyDescent="0.3">
      <c r="A172" s="40">
        <v>33065</v>
      </c>
      <c r="B172" s="40" t="s">
        <v>255</v>
      </c>
      <c r="C172" s="40">
        <v>1986</v>
      </c>
      <c r="D172" s="41">
        <v>45226.530555555553</v>
      </c>
      <c r="E172" s="40"/>
      <c r="F172" s="40"/>
      <c r="G172" s="40">
        <v>3</v>
      </c>
      <c r="H172" s="40">
        <v>3</v>
      </c>
      <c r="I172" s="40">
        <v>3</v>
      </c>
      <c r="J172" s="40">
        <v>3</v>
      </c>
      <c r="K172" s="40">
        <v>4</v>
      </c>
      <c r="L172" s="40">
        <v>2</v>
      </c>
      <c r="M172" s="40">
        <v>4</v>
      </c>
      <c r="N172" s="40">
        <v>1</v>
      </c>
      <c r="O172" s="40">
        <v>1</v>
      </c>
      <c r="P172" s="40">
        <v>3</v>
      </c>
      <c r="Q172" s="39">
        <v>27</v>
      </c>
      <c r="R172" s="40"/>
      <c r="S172" s="40">
        <v>15</v>
      </c>
      <c r="T172" s="40">
        <v>12</v>
      </c>
      <c r="U172" s="40"/>
      <c r="V172" s="40"/>
      <c r="W172" s="40"/>
      <c r="X172" s="40"/>
      <c r="Y172" s="40"/>
      <c r="Z172" s="40"/>
      <c r="AA172" s="40"/>
      <c r="AB172" s="39"/>
    </row>
    <row r="173" spans="1:28" x14ac:dyDescent="0.3">
      <c r="A173" s="40">
        <v>34312</v>
      </c>
      <c r="B173" s="40" t="s">
        <v>255</v>
      </c>
      <c r="C173" s="40">
        <v>1986</v>
      </c>
      <c r="D173" s="41">
        <v>45231.322916666664</v>
      </c>
      <c r="E173" s="40"/>
      <c r="F173" s="40"/>
      <c r="G173" s="40">
        <v>2</v>
      </c>
      <c r="H173" s="40">
        <v>3</v>
      </c>
      <c r="I173" s="40">
        <v>3</v>
      </c>
      <c r="J173" s="40">
        <v>4</v>
      </c>
      <c r="K173" s="40">
        <v>4</v>
      </c>
      <c r="L173" s="40">
        <v>2</v>
      </c>
      <c r="M173" s="40">
        <v>2</v>
      </c>
      <c r="N173" s="40">
        <v>2</v>
      </c>
      <c r="O173" s="40">
        <v>2</v>
      </c>
      <c r="P173" s="40">
        <v>2</v>
      </c>
      <c r="Q173" s="39">
        <v>26</v>
      </c>
      <c r="R173" s="40"/>
      <c r="S173" s="40">
        <v>15</v>
      </c>
      <c r="T173" s="40">
        <v>11</v>
      </c>
      <c r="U173" s="40"/>
      <c r="V173" s="40"/>
      <c r="W173" s="40"/>
      <c r="X173" s="40"/>
      <c r="Y173" s="40"/>
      <c r="Z173" s="40"/>
      <c r="AA173" s="40"/>
      <c r="AB173" s="39"/>
    </row>
    <row r="174" spans="1:28" x14ac:dyDescent="0.3">
      <c r="A174" s="40">
        <v>32601</v>
      </c>
      <c r="B174" s="40" t="s">
        <v>255</v>
      </c>
      <c r="C174" s="40">
        <v>1987</v>
      </c>
      <c r="D174" s="41">
        <v>45225.615277777775</v>
      </c>
      <c r="E174" s="40"/>
      <c r="F174" s="40"/>
      <c r="G174" s="40">
        <v>3</v>
      </c>
      <c r="H174" s="40">
        <v>4</v>
      </c>
      <c r="I174" s="40">
        <v>3</v>
      </c>
      <c r="J174" s="40">
        <v>4</v>
      </c>
      <c r="K174" s="40">
        <v>5</v>
      </c>
      <c r="L174" s="40">
        <v>5</v>
      </c>
      <c r="M174" s="40">
        <v>5</v>
      </c>
      <c r="N174" s="40">
        <v>2</v>
      </c>
      <c r="O174" s="40">
        <v>2</v>
      </c>
      <c r="P174" s="40">
        <v>5</v>
      </c>
      <c r="Q174" s="39">
        <v>38</v>
      </c>
      <c r="R174" s="40"/>
      <c r="S174" s="40">
        <v>23</v>
      </c>
      <c r="T174" s="40">
        <v>15</v>
      </c>
      <c r="U174" s="40"/>
      <c r="V174" s="40"/>
      <c r="W174" s="40"/>
      <c r="X174" s="40"/>
      <c r="Y174" s="40"/>
      <c r="Z174" s="40"/>
      <c r="AA174" s="40"/>
      <c r="AB174" s="39"/>
    </row>
    <row r="175" spans="1:28" x14ac:dyDescent="0.3">
      <c r="A175" s="40">
        <v>31251</v>
      </c>
      <c r="B175" s="40" t="s">
        <v>255</v>
      </c>
      <c r="C175" s="40">
        <v>1989</v>
      </c>
      <c r="D175" s="41">
        <v>45223.854861111111</v>
      </c>
      <c r="E175" s="40"/>
      <c r="F175" s="40"/>
      <c r="G175" s="40">
        <v>4</v>
      </c>
      <c r="H175" s="40">
        <v>2</v>
      </c>
      <c r="I175" s="40">
        <v>3</v>
      </c>
      <c r="J175" s="40">
        <v>2</v>
      </c>
      <c r="K175" s="40">
        <v>2</v>
      </c>
      <c r="L175" s="40">
        <v>3</v>
      </c>
      <c r="M175" s="40">
        <v>2</v>
      </c>
      <c r="N175" s="40">
        <v>2</v>
      </c>
      <c r="O175" s="40">
        <v>1</v>
      </c>
      <c r="P175" s="40">
        <v>3</v>
      </c>
      <c r="Q175" s="39">
        <v>24</v>
      </c>
      <c r="R175" s="40"/>
      <c r="S175" s="40">
        <v>12</v>
      </c>
      <c r="T175" s="40">
        <v>12</v>
      </c>
      <c r="U175" s="40"/>
      <c r="V175" s="40"/>
      <c r="W175" s="40"/>
      <c r="X175" s="40"/>
      <c r="Y175" s="40"/>
      <c r="Z175" s="40"/>
      <c r="AA175" s="40"/>
      <c r="AB175" s="39"/>
    </row>
    <row r="176" spans="1:28" x14ac:dyDescent="0.3">
      <c r="A176" s="40">
        <v>31629</v>
      </c>
      <c r="B176" s="40" t="s">
        <v>255</v>
      </c>
      <c r="C176" s="40">
        <v>1989</v>
      </c>
      <c r="D176" s="41">
        <v>45224.431250000001</v>
      </c>
      <c r="E176" s="40"/>
      <c r="F176" s="40"/>
      <c r="G176" s="40">
        <v>4</v>
      </c>
      <c r="H176" s="40">
        <v>4</v>
      </c>
      <c r="I176" s="40">
        <v>3</v>
      </c>
      <c r="J176" s="40">
        <v>4</v>
      </c>
      <c r="K176" s="40">
        <v>4</v>
      </c>
      <c r="L176" s="40">
        <v>4</v>
      </c>
      <c r="M176" s="40">
        <v>4</v>
      </c>
      <c r="N176" s="40">
        <v>2</v>
      </c>
      <c r="O176" s="40">
        <v>4</v>
      </c>
      <c r="P176" s="40">
        <v>4</v>
      </c>
      <c r="Q176" s="39">
        <v>37</v>
      </c>
      <c r="R176" s="40"/>
      <c r="S176" s="40">
        <v>22</v>
      </c>
      <c r="T176" s="40">
        <v>15</v>
      </c>
      <c r="U176" s="40"/>
      <c r="V176" s="40"/>
      <c r="W176" s="40"/>
      <c r="X176" s="40"/>
      <c r="Y176" s="40"/>
      <c r="Z176" s="40"/>
      <c r="AA176" s="40"/>
      <c r="AB176" s="39"/>
    </row>
    <row r="177" spans="1:28" x14ac:dyDescent="0.3">
      <c r="A177" s="40">
        <v>33988</v>
      </c>
      <c r="B177" s="40" t="s">
        <v>255</v>
      </c>
      <c r="C177" s="40">
        <v>1989</v>
      </c>
      <c r="D177" s="41">
        <v>45229.792361111111</v>
      </c>
      <c r="E177" s="40"/>
      <c r="F177" s="40"/>
      <c r="G177" s="40">
        <v>4</v>
      </c>
      <c r="H177" s="40">
        <v>5</v>
      </c>
      <c r="I177" s="40">
        <v>3</v>
      </c>
      <c r="J177" s="40">
        <v>4</v>
      </c>
      <c r="K177" s="40">
        <v>5</v>
      </c>
      <c r="L177" s="40">
        <v>3</v>
      </c>
      <c r="M177" s="40">
        <v>5</v>
      </c>
      <c r="N177" s="40">
        <v>4</v>
      </c>
      <c r="O177" s="40">
        <v>4</v>
      </c>
      <c r="P177" s="40">
        <v>4</v>
      </c>
      <c r="Q177" s="39">
        <v>41</v>
      </c>
      <c r="R177" s="40"/>
      <c r="S177" s="40">
        <v>26</v>
      </c>
      <c r="T177" s="40">
        <v>15</v>
      </c>
      <c r="U177" s="40"/>
      <c r="V177" s="40"/>
      <c r="W177" s="40"/>
      <c r="X177" s="40"/>
      <c r="Y177" s="40"/>
      <c r="Z177" s="40"/>
      <c r="AA177" s="40"/>
      <c r="AB177" s="39"/>
    </row>
    <row r="178" spans="1:28" x14ac:dyDescent="0.3">
      <c r="A178" s="40">
        <v>32792</v>
      </c>
      <c r="B178" s="40" t="s">
        <v>255</v>
      </c>
      <c r="C178" s="40">
        <v>1990</v>
      </c>
      <c r="D178" s="41">
        <v>45225.779166666667</v>
      </c>
      <c r="E178" s="40"/>
      <c r="F178" s="40"/>
      <c r="G178" s="40">
        <v>4</v>
      </c>
      <c r="H178" s="40">
        <v>4</v>
      </c>
      <c r="I178" s="40">
        <v>4</v>
      </c>
      <c r="J178" s="40">
        <v>3</v>
      </c>
      <c r="K178" s="40">
        <v>5</v>
      </c>
      <c r="L178" s="40">
        <v>5</v>
      </c>
      <c r="M178" s="40">
        <v>5</v>
      </c>
      <c r="N178" s="40">
        <v>4</v>
      </c>
      <c r="O178" s="40">
        <v>3</v>
      </c>
      <c r="P178" s="40">
        <v>3</v>
      </c>
      <c r="Q178" s="39">
        <v>40</v>
      </c>
      <c r="R178" s="40"/>
      <c r="S178" s="40">
        <v>26</v>
      </c>
      <c r="T178" s="40">
        <v>14</v>
      </c>
      <c r="U178" s="40"/>
      <c r="V178" s="40"/>
      <c r="W178" s="40"/>
      <c r="X178" s="40"/>
      <c r="Y178" s="40"/>
      <c r="Z178" s="40"/>
      <c r="AA178" s="40"/>
      <c r="AB178" s="39"/>
    </row>
    <row r="179" spans="1:28" x14ac:dyDescent="0.3">
      <c r="A179" s="40">
        <v>32245</v>
      </c>
      <c r="B179" s="40" t="s">
        <v>255</v>
      </c>
      <c r="C179" s="40">
        <v>1994</v>
      </c>
      <c r="D179" s="41">
        <v>45224.898611111108</v>
      </c>
      <c r="E179" s="40"/>
      <c r="F179" s="40"/>
      <c r="G179" s="40">
        <v>3</v>
      </c>
      <c r="H179" s="40">
        <v>4</v>
      </c>
      <c r="I179" s="40">
        <v>3</v>
      </c>
      <c r="J179" s="40">
        <v>3</v>
      </c>
      <c r="K179" s="40">
        <v>5</v>
      </c>
      <c r="L179" s="40">
        <v>4</v>
      </c>
      <c r="M179" s="40">
        <v>4</v>
      </c>
      <c r="N179" s="40">
        <v>4</v>
      </c>
      <c r="O179" s="40">
        <v>2</v>
      </c>
      <c r="P179" s="40">
        <v>3</v>
      </c>
      <c r="Q179" s="39">
        <v>35</v>
      </c>
      <c r="R179" s="40"/>
      <c r="S179" s="40">
        <v>23</v>
      </c>
      <c r="T179" s="40">
        <v>12</v>
      </c>
      <c r="U179" s="40"/>
      <c r="V179" s="40"/>
      <c r="W179" s="40"/>
      <c r="X179" s="40"/>
      <c r="Y179" s="40"/>
      <c r="Z179" s="40"/>
      <c r="AA179" s="40"/>
      <c r="AB179" s="39"/>
    </row>
    <row r="180" spans="1:28" x14ac:dyDescent="0.3">
      <c r="A180" s="40">
        <v>30402</v>
      </c>
      <c r="B180" s="40" t="s">
        <v>255</v>
      </c>
      <c r="C180" s="40">
        <v>1996</v>
      </c>
      <c r="D180" s="41">
        <v>45223.542361111111</v>
      </c>
      <c r="E180" s="40"/>
      <c r="F180" s="40"/>
      <c r="G180" s="40">
        <v>5</v>
      </c>
      <c r="H180" s="40">
        <v>4</v>
      </c>
      <c r="I180" s="40">
        <v>5</v>
      </c>
      <c r="J180" s="40">
        <v>4</v>
      </c>
      <c r="K180" s="40">
        <v>4</v>
      </c>
      <c r="L180" s="40">
        <v>2</v>
      </c>
      <c r="M180" s="40">
        <v>5</v>
      </c>
      <c r="N180" s="40">
        <v>4</v>
      </c>
      <c r="O180" s="40">
        <v>4</v>
      </c>
      <c r="P180" s="40">
        <v>3</v>
      </c>
      <c r="Q180" s="39">
        <v>40</v>
      </c>
      <c r="R180" s="40"/>
      <c r="S180" s="40">
        <v>23</v>
      </c>
      <c r="T180" s="40">
        <v>17</v>
      </c>
      <c r="U180" s="40"/>
      <c r="V180" s="40"/>
      <c r="W180" s="40"/>
      <c r="X180" s="40"/>
      <c r="Y180" s="40"/>
      <c r="Z180" s="40"/>
      <c r="AA180" s="40"/>
      <c r="AB180" s="39"/>
    </row>
    <row r="181" spans="1:28" x14ac:dyDescent="0.3">
      <c r="A181" s="40">
        <v>31589</v>
      </c>
      <c r="B181" s="40" t="s">
        <v>255</v>
      </c>
      <c r="C181" s="40">
        <v>1998</v>
      </c>
      <c r="D181" s="41">
        <v>45224.393750000003</v>
      </c>
      <c r="E181" s="40"/>
      <c r="F181" s="40"/>
      <c r="G181" s="40">
        <v>4</v>
      </c>
      <c r="H181" s="40">
        <v>4</v>
      </c>
      <c r="I181" s="40">
        <v>3</v>
      </c>
      <c r="J181" s="40">
        <v>3</v>
      </c>
      <c r="K181" s="40">
        <v>4</v>
      </c>
      <c r="L181" s="40">
        <v>4</v>
      </c>
      <c r="M181" s="40">
        <v>4</v>
      </c>
      <c r="N181" s="40">
        <v>4</v>
      </c>
      <c r="O181" s="40">
        <v>4</v>
      </c>
      <c r="P181" s="40">
        <v>3</v>
      </c>
      <c r="Q181" s="39">
        <v>37</v>
      </c>
      <c r="R181" s="40"/>
      <c r="S181" s="40">
        <v>24</v>
      </c>
      <c r="T181" s="40">
        <v>13</v>
      </c>
      <c r="U181" s="40"/>
      <c r="V181" s="40"/>
      <c r="W181" s="40"/>
      <c r="X181" s="40"/>
      <c r="Y181" s="40"/>
      <c r="Z181" s="40"/>
      <c r="AA181" s="40"/>
      <c r="AB181" s="39"/>
    </row>
    <row r="182" spans="1:28" x14ac:dyDescent="0.3">
      <c r="A182" s="40">
        <v>30572</v>
      </c>
      <c r="B182" s="40" t="s">
        <v>255</v>
      </c>
      <c r="C182" s="40">
        <v>2000</v>
      </c>
      <c r="D182" s="41">
        <v>45223.607638888891</v>
      </c>
      <c r="E182" s="40"/>
      <c r="F182" s="40"/>
      <c r="G182" s="40">
        <v>2</v>
      </c>
      <c r="H182" s="40">
        <v>4</v>
      </c>
      <c r="I182" s="40">
        <v>3</v>
      </c>
      <c r="J182" s="40">
        <v>3</v>
      </c>
      <c r="K182" s="40">
        <v>4</v>
      </c>
      <c r="L182" s="40">
        <v>4</v>
      </c>
      <c r="M182" s="40">
        <v>4</v>
      </c>
      <c r="N182" s="40">
        <v>3</v>
      </c>
      <c r="O182" s="40">
        <v>4</v>
      </c>
      <c r="P182" s="40">
        <v>3</v>
      </c>
      <c r="Q182" s="39">
        <v>34</v>
      </c>
      <c r="R182" s="40"/>
      <c r="S182" s="40">
        <v>23</v>
      </c>
      <c r="T182" s="40">
        <v>11</v>
      </c>
      <c r="U182" s="40"/>
      <c r="V182" s="40"/>
      <c r="W182" s="40"/>
      <c r="X182" s="40"/>
      <c r="Y182" s="40"/>
      <c r="Z182" s="40"/>
      <c r="AA182" s="40"/>
      <c r="AB182" s="39"/>
    </row>
    <row r="183" spans="1:28" x14ac:dyDescent="0.3">
      <c r="A183" s="40">
        <v>30595</v>
      </c>
      <c r="B183" s="40" t="s">
        <v>255</v>
      </c>
      <c r="C183" s="40">
        <v>2000</v>
      </c>
      <c r="D183" s="41">
        <v>45223.623611111114</v>
      </c>
      <c r="E183" s="40"/>
      <c r="F183" s="40"/>
      <c r="G183" s="40">
        <v>2</v>
      </c>
      <c r="H183" s="40">
        <v>3</v>
      </c>
      <c r="I183" s="40">
        <v>2</v>
      </c>
      <c r="J183" s="40">
        <v>2</v>
      </c>
      <c r="K183" s="40">
        <v>4</v>
      </c>
      <c r="L183" s="40">
        <v>4</v>
      </c>
      <c r="M183" s="40">
        <v>4</v>
      </c>
      <c r="N183" s="40">
        <v>2</v>
      </c>
      <c r="O183" s="40">
        <v>4</v>
      </c>
      <c r="P183" s="40">
        <v>4</v>
      </c>
      <c r="Q183" s="39">
        <v>31</v>
      </c>
      <c r="R183" s="40"/>
      <c r="S183" s="40">
        <v>21</v>
      </c>
      <c r="T183" s="40">
        <v>10</v>
      </c>
      <c r="U183" s="40"/>
      <c r="V183" s="40"/>
      <c r="W183" s="40"/>
      <c r="X183" s="40"/>
      <c r="Y183" s="40"/>
      <c r="Z183" s="40"/>
      <c r="AA183" s="40"/>
      <c r="AB183" s="39"/>
    </row>
    <row r="184" spans="1:28" x14ac:dyDescent="0.3">
      <c r="A184" s="40">
        <v>30777</v>
      </c>
      <c r="B184" s="40" t="s">
        <v>255</v>
      </c>
      <c r="C184" s="40">
        <v>2000</v>
      </c>
      <c r="D184" s="41">
        <v>45223.684027777781</v>
      </c>
      <c r="E184" s="40"/>
      <c r="F184" s="40"/>
      <c r="G184" s="40">
        <v>2</v>
      </c>
      <c r="H184" s="40">
        <v>4</v>
      </c>
      <c r="I184" s="40">
        <v>3</v>
      </c>
      <c r="J184" s="40">
        <v>3</v>
      </c>
      <c r="K184" s="40">
        <v>4</v>
      </c>
      <c r="L184" s="40">
        <v>4</v>
      </c>
      <c r="M184" s="40">
        <v>3</v>
      </c>
      <c r="N184" s="40">
        <v>2</v>
      </c>
      <c r="O184" s="40">
        <v>2</v>
      </c>
      <c r="P184" s="40">
        <v>3</v>
      </c>
      <c r="Q184" s="39">
        <v>30</v>
      </c>
      <c r="R184" s="40"/>
      <c r="S184" s="40">
        <v>19</v>
      </c>
      <c r="T184" s="40">
        <v>11</v>
      </c>
      <c r="U184" s="40"/>
      <c r="V184" s="40"/>
      <c r="W184" s="40"/>
      <c r="X184" s="40"/>
      <c r="Y184" s="40"/>
      <c r="Z184" s="40"/>
      <c r="AA184" s="40"/>
      <c r="AB184" s="39"/>
    </row>
    <row r="185" spans="1:28" x14ac:dyDescent="0.3">
      <c r="A185" s="40">
        <v>35233</v>
      </c>
      <c r="B185" s="40" t="s">
        <v>255</v>
      </c>
      <c r="C185" s="40">
        <v>2001</v>
      </c>
      <c r="D185" s="41">
        <v>45237.413194444445</v>
      </c>
      <c r="E185" s="40"/>
      <c r="F185" s="40"/>
      <c r="G185" s="40">
        <v>4</v>
      </c>
      <c r="H185" s="40">
        <v>5</v>
      </c>
      <c r="I185" s="40">
        <v>3</v>
      </c>
      <c r="J185" s="40">
        <v>2</v>
      </c>
      <c r="K185" s="40">
        <v>5</v>
      </c>
      <c r="L185" s="40">
        <v>5</v>
      </c>
      <c r="M185" s="40">
        <v>5</v>
      </c>
      <c r="N185" s="40">
        <v>5</v>
      </c>
      <c r="O185" s="40">
        <v>5</v>
      </c>
      <c r="P185" s="40">
        <v>3</v>
      </c>
      <c r="Q185" s="39">
        <v>42</v>
      </c>
      <c r="R185" s="40"/>
      <c r="S185" s="40">
        <v>30</v>
      </c>
      <c r="T185" s="40">
        <v>12</v>
      </c>
      <c r="U185" s="40"/>
      <c r="V185" s="40"/>
      <c r="W185" s="40"/>
      <c r="X185" s="40"/>
      <c r="Y185" s="40"/>
      <c r="Z185" s="40"/>
      <c r="AA185" s="40"/>
      <c r="AB185" s="39"/>
    </row>
    <row r="186" spans="1:28" x14ac:dyDescent="0.3">
      <c r="A186" s="40">
        <v>30960</v>
      </c>
      <c r="B186" s="40">
        <v>1</v>
      </c>
      <c r="C186" s="40">
        <v>1977</v>
      </c>
      <c r="D186" s="41">
        <v>45223.824999999997</v>
      </c>
      <c r="E186" s="40"/>
      <c r="F186" s="40"/>
      <c r="G186" s="40">
        <v>4</v>
      </c>
      <c r="H186" s="40">
        <v>3</v>
      </c>
      <c r="I186" s="40">
        <v>3</v>
      </c>
      <c r="J186" s="40">
        <v>4</v>
      </c>
      <c r="K186" s="40">
        <v>5</v>
      </c>
      <c r="L186" s="40">
        <v>5</v>
      </c>
      <c r="M186" s="40">
        <v>5</v>
      </c>
      <c r="N186" s="40">
        <v>3</v>
      </c>
      <c r="O186" s="40">
        <v>5</v>
      </c>
      <c r="P186" s="40">
        <v>5</v>
      </c>
      <c r="Q186" s="39">
        <v>42</v>
      </c>
      <c r="R186" s="40"/>
      <c r="S186" s="40">
        <v>26</v>
      </c>
      <c r="T186" s="40">
        <v>16</v>
      </c>
      <c r="U186" s="40"/>
      <c r="V186" s="40"/>
      <c r="W186" s="40"/>
      <c r="X186" s="40"/>
      <c r="Y186" s="40"/>
      <c r="Z186" s="40"/>
      <c r="AA186" s="40"/>
      <c r="AB186" s="39"/>
    </row>
    <row r="187" spans="1:28" x14ac:dyDescent="0.3">
      <c r="A187" s="40">
        <v>31629</v>
      </c>
      <c r="B187" s="40">
        <v>0</v>
      </c>
      <c r="C187" s="40">
        <v>1989</v>
      </c>
      <c r="D187" s="41">
        <v>45224.431250000001</v>
      </c>
      <c r="E187" s="40"/>
      <c r="F187" s="40"/>
      <c r="G187" s="40">
        <v>4</v>
      </c>
      <c r="H187" s="40">
        <v>4</v>
      </c>
      <c r="I187" s="40">
        <v>3</v>
      </c>
      <c r="J187" s="40">
        <v>4</v>
      </c>
      <c r="K187" s="40">
        <v>4</v>
      </c>
      <c r="L187" s="40">
        <v>4</v>
      </c>
      <c r="M187" s="40">
        <v>4</v>
      </c>
      <c r="N187" s="40">
        <v>2</v>
      </c>
      <c r="O187" s="40">
        <v>4</v>
      </c>
      <c r="P187" s="40">
        <v>4</v>
      </c>
      <c r="Q187" s="39">
        <v>37</v>
      </c>
      <c r="R187" s="40"/>
      <c r="S187" s="40">
        <v>22</v>
      </c>
      <c r="T187" s="40">
        <v>15</v>
      </c>
      <c r="U187" s="40"/>
      <c r="V187" s="40"/>
      <c r="W187" s="40"/>
      <c r="X187" s="40"/>
      <c r="Y187" s="40"/>
      <c r="Z187" s="40"/>
      <c r="AA187" s="40"/>
      <c r="AB187" s="39"/>
    </row>
    <row r="188" spans="1:28" x14ac:dyDescent="0.3">
      <c r="A188" s="40">
        <v>26577</v>
      </c>
      <c r="B188" s="40">
        <v>0</v>
      </c>
      <c r="C188" s="40">
        <v>1977</v>
      </c>
      <c r="D188" s="41">
        <v>45224.474305555559</v>
      </c>
      <c r="E188" s="40"/>
      <c r="F188" s="40"/>
      <c r="G188" s="40">
        <v>4</v>
      </c>
      <c r="H188" s="40">
        <v>4</v>
      </c>
      <c r="I188" s="40">
        <v>5</v>
      </c>
      <c r="J188" s="40">
        <v>4</v>
      </c>
      <c r="K188" s="40">
        <v>3</v>
      </c>
      <c r="L188" s="40">
        <v>2</v>
      </c>
      <c r="M188" s="40">
        <v>4</v>
      </c>
      <c r="N188" s="40">
        <v>1</v>
      </c>
      <c r="O188" s="40">
        <v>2</v>
      </c>
      <c r="P188" s="40">
        <v>4</v>
      </c>
      <c r="Q188" s="39">
        <v>33</v>
      </c>
      <c r="R188" s="40"/>
      <c r="S188" s="40">
        <v>16</v>
      </c>
      <c r="T188" s="40">
        <v>17</v>
      </c>
      <c r="U188" s="40"/>
      <c r="V188" s="40"/>
      <c r="W188" s="40"/>
      <c r="X188" s="40"/>
      <c r="Y188" s="40"/>
      <c r="Z188" s="40"/>
      <c r="AA188" s="40"/>
      <c r="AB188" s="39"/>
    </row>
    <row r="189" spans="1:28" x14ac:dyDescent="0.3">
      <c r="A189" s="40">
        <v>32566</v>
      </c>
      <c r="B189" s="40">
        <v>1</v>
      </c>
      <c r="C189" s="40">
        <v>1972</v>
      </c>
      <c r="D189" s="41">
        <v>45225.552777777775</v>
      </c>
      <c r="E189" s="40"/>
      <c r="F189" s="40"/>
      <c r="G189" s="40">
        <v>3</v>
      </c>
      <c r="H189" s="40">
        <v>2</v>
      </c>
      <c r="I189" s="40">
        <v>3</v>
      </c>
      <c r="J189" s="40">
        <v>4</v>
      </c>
      <c r="K189" s="40">
        <v>2</v>
      </c>
      <c r="L189" s="40">
        <v>4</v>
      </c>
      <c r="M189" s="40">
        <v>4</v>
      </c>
      <c r="N189" s="40">
        <v>2</v>
      </c>
      <c r="O189" s="40">
        <v>4</v>
      </c>
      <c r="P189" s="40">
        <v>4</v>
      </c>
      <c r="Q189" s="39">
        <v>32</v>
      </c>
      <c r="R189" s="40"/>
      <c r="S189" s="40">
        <v>18</v>
      </c>
      <c r="T189" s="40">
        <v>14</v>
      </c>
      <c r="U189" s="40"/>
      <c r="V189" s="40"/>
      <c r="W189" s="40"/>
      <c r="X189" s="40"/>
      <c r="Y189" s="40"/>
      <c r="Z189" s="40"/>
      <c r="AA189" s="40"/>
      <c r="AB189" s="39"/>
    </row>
  </sheetData>
  <mergeCells count="1">
    <mergeCell ref="A1:AB1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ACB25-345E-464C-A06C-4FD4A218F7A5}">
  <dimension ref="A1:S188"/>
  <sheetViews>
    <sheetView topLeftCell="A17" workbookViewId="0">
      <selection activeCell="I11" sqref="I11"/>
    </sheetView>
  </sheetViews>
  <sheetFormatPr defaultRowHeight="14.4" x14ac:dyDescent="0.3"/>
  <cols>
    <col min="1" max="1" width="16.33203125" customWidth="1"/>
    <col min="9" max="9" width="14.44140625" customWidth="1"/>
    <col min="18" max="18" width="11" customWidth="1"/>
    <col min="19" max="19" width="10.77734375" customWidth="1"/>
  </cols>
  <sheetData>
    <row r="1" spans="1:19" s="33" customFormat="1" ht="43.2" x14ac:dyDescent="0.3">
      <c r="A1" s="46" t="s">
        <v>262</v>
      </c>
      <c r="E1" s="47" t="s">
        <v>263</v>
      </c>
      <c r="F1" s="47" t="s">
        <v>264</v>
      </c>
      <c r="G1" s="47" t="s">
        <v>344</v>
      </c>
      <c r="H1" s="47" t="s">
        <v>265</v>
      </c>
      <c r="I1" s="48" t="s">
        <v>266</v>
      </c>
      <c r="J1" s="47" t="s">
        <v>267</v>
      </c>
      <c r="K1" s="47" t="s">
        <v>265</v>
      </c>
      <c r="Q1" s="47" t="s">
        <v>265</v>
      </c>
      <c r="R1" s="46" t="s">
        <v>268</v>
      </c>
      <c r="S1" s="46" t="s">
        <v>269</v>
      </c>
    </row>
    <row r="2" spans="1:19" x14ac:dyDescent="0.3">
      <c r="A2" s="43">
        <v>24</v>
      </c>
      <c r="E2">
        <v>10</v>
      </c>
      <c r="F2">
        <f t="shared" ref="F2:F42" si="0">COUNTIF(A:A,E2)</f>
        <v>0</v>
      </c>
      <c r="G2" s="44">
        <f t="shared" ref="G2:G42" si="1">(E2-$M2)/$O2</f>
        <v>-3.4130558840595802</v>
      </c>
      <c r="H2">
        <v>1</v>
      </c>
      <c r="I2" s="23" t="e">
        <f t="shared" ref="I2:I42" si="2">_xlfn.PERCENTRANK.EXC(A:A,E2)</f>
        <v>#N/A</v>
      </c>
      <c r="J2" s="44" t="e">
        <f t="shared" ref="J2:J42" si="3">_xlfn.NORM.S.INV(I2)</f>
        <v>#N/A</v>
      </c>
      <c r="K2">
        <v>1</v>
      </c>
      <c r="L2" t="s">
        <v>270</v>
      </c>
      <c r="M2">
        <f>AVERAGE(A:A)</f>
        <v>34.513368983957221</v>
      </c>
      <c r="N2" t="s">
        <v>271</v>
      </c>
      <c r="O2">
        <f>_xlfn.STDEV.S(A:A)</f>
        <v>7.1822348700603058</v>
      </c>
      <c r="Q2">
        <v>1</v>
      </c>
      <c r="R2">
        <f>SUMIFS(F:F,H:H,Q2)</f>
        <v>8</v>
      </c>
      <c r="S2">
        <f>SUMIFS(F:F,K:K,Q2)</f>
        <v>7</v>
      </c>
    </row>
    <row r="3" spans="1:19" x14ac:dyDescent="0.3">
      <c r="A3" s="43">
        <v>42</v>
      </c>
      <c r="E3">
        <v>11</v>
      </c>
      <c r="F3">
        <f t="shared" si="0"/>
        <v>0</v>
      </c>
      <c r="G3" s="44">
        <f t="shared" si="1"/>
        <v>-3.2738234559794881</v>
      </c>
      <c r="H3">
        <v>1</v>
      </c>
      <c r="I3" s="23" t="e">
        <f t="shared" si="2"/>
        <v>#N/A</v>
      </c>
      <c r="J3" s="44" t="e">
        <f t="shared" si="3"/>
        <v>#N/A</v>
      </c>
      <c r="K3">
        <v>1</v>
      </c>
      <c r="M3">
        <f t="shared" ref="M3:M42" si="4">AVERAGE(A:A)</f>
        <v>34.513368983957221</v>
      </c>
      <c r="O3">
        <f t="shared" ref="O3:O42" si="5">_xlfn.STDEV.S(A:A)</f>
        <v>7.1822348700603058</v>
      </c>
      <c r="Q3">
        <v>2</v>
      </c>
      <c r="R3">
        <f t="shared" ref="R3:R9" si="6">SUMIFS(F:F,H:H,Q3)</f>
        <v>15</v>
      </c>
      <c r="S3">
        <f t="shared" ref="S3:S9" si="7">SUMIFS(F:F,K:K,Q3)</f>
        <v>16</v>
      </c>
    </row>
    <row r="4" spans="1:19" x14ac:dyDescent="0.3">
      <c r="A4" s="43">
        <v>44</v>
      </c>
      <c r="E4">
        <v>12</v>
      </c>
      <c r="F4">
        <f t="shared" si="0"/>
        <v>1</v>
      </c>
      <c r="G4" s="44">
        <f t="shared" si="1"/>
        <v>-3.1345910278993965</v>
      </c>
      <c r="H4">
        <v>1</v>
      </c>
      <c r="I4" s="23">
        <f t="shared" si="2"/>
        <v>5.0000000000000001E-3</v>
      </c>
      <c r="J4" s="44">
        <f t="shared" si="3"/>
        <v>-2.5758293035488999</v>
      </c>
      <c r="K4">
        <v>1</v>
      </c>
      <c r="M4">
        <f t="shared" si="4"/>
        <v>34.513368983957221</v>
      </c>
      <c r="O4">
        <f t="shared" si="5"/>
        <v>7.1822348700603058</v>
      </c>
      <c r="Q4">
        <v>3</v>
      </c>
      <c r="R4">
        <f t="shared" si="6"/>
        <v>18</v>
      </c>
      <c r="S4">
        <f t="shared" si="7"/>
        <v>31</v>
      </c>
    </row>
    <row r="5" spans="1:19" x14ac:dyDescent="0.3">
      <c r="A5" s="43">
        <v>36</v>
      </c>
      <c r="E5">
        <v>13</v>
      </c>
      <c r="F5">
        <f t="shared" si="0"/>
        <v>0</v>
      </c>
      <c r="G5" s="44">
        <f t="shared" si="1"/>
        <v>-2.9953585998193044</v>
      </c>
      <c r="H5">
        <v>1</v>
      </c>
      <c r="I5" s="23">
        <f t="shared" si="2"/>
        <v>6.0000000000000001E-3</v>
      </c>
      <c r="J5" s="44">
        <f t="shared" si="3"/>
        <v>-2.5121443279304616</v>
      </c>
      <c r="K5">
        <v>1</v>
      </c>
      <c r="M5">
        <f t="shared" si="4"/>
        <v>34.513368983957221</v>
      </c>
      <c r="O5">
        <f t="shared" si="5"/>
        <v>7.1822348700603058</v>
      </c>
      <c r="Q5">
        <v>4</v>
      </c>
      <c r="R5">
        <f t="shared" si="6"/>
        <v>33</v>
      </c>
      <c r="S5">
        <f t="shared" si="7"/>
        <v>28</v>
      </c>
    </row>
    <row r="6" spans="1:19" x14ac:dyDescent="0.3">
      <c r="A6" s="43">
        <v>29</v>
      </c>
      <c r="E6">
        <v>14</v>
      </c>
      <c r="F6">
        <f t="shared" si="0"/>
        <v>0</v>
      </c>
      <c r="G6" s="44">
        <f t="shared" si="1"/>
        <v>-2.8561261717392123</v>
      </c>
      <c r="H6">
        <v>1</v>
      </c>
      <c r="I6" s="23">
        <f t="shared" si="2"/>
        <v>7.0000000000000001E-3</v>
      </c>
      <c r="J6" s="44">
        <f t="shared" si="3"/>
        <v>-2.4572633902054375</v>
      </c>
      <c r="K6">
        <v>1</v>
      </c>
      <c r="M6">
        <f t="shared" si="4"/>
        <v>34.513368983957221</v>
      </c>
      <c r="O6">
        <f t="shared" si="5"/>
        <v>7.1822348700603058</v>
      </c>
      <c r="Q6">
        <v>5</v>
      </c>
      <c r="R6">
        <f t="shared" si="6"/>
        <v>27</v>
      </c>
      <c r="S6">
        <f t="shared" si="7"/>
        <v>31</v>
      </c>
    </row>
    <row r="7" spans="1:19" x14ac:dyDescent="0.3">
      <c r="A7" s="43">
        <v>38</v>
      </c>
      <c r="E7">
        <v>15</v>
      </c>
      <c r="F7">
        <f t="shared" si="0"/>
        <v>0</v>
      </c>
      <c r="G7" s="44">
        <f t="shared" si="1"/>
        <v>-2.7168937436591207</v>
      </c>
      <c r="H7">
        <v>1</v>
      </c>
      <c r="I7" s="23">
        <f t="shared" si="2"/>
        <v>8.0000000000000002E-3</v>
      </c>
      <c r="J7" s="44">
        <f t="shared" si="3"/>
        <v>-2.4089155458154612</v>
      </c>
      <c r="K7">
        <v>1</v>
      </c>
      <c r="M7">
        <f t="shared" si="4"/>
        <v>34.513368983957221</v>
      </c>
      <c r="O7">
        <f t="shared" si="5"/>
        <v>7.1822348700603058</v>
      </c>
      <c r="Q7">
        <v>6</v>
      </c>
      <c r="R7">
        <f t="shared" si="6"/>
        <v>34</v>
      </c>
      <c r="S7">
        <f t="shared" si="7"/>
        <v>33</v>
      </c>
    </row>
    <row r="8" spans="1:19" x14ac:dyDescent="0.3">
      <c r="A8" s="43">
        <v>43</v>
      </c>
      <c r="E8">
        <v>16</v>
      </c>
      <c r="F8">
        <f t="shared" si="0"/>
        <v>0</v>
      </c>
      <c r="G8" s="44">
        <f t="shared" si="1"/>
        <v>-2.5776613155790287</v>
      </c>
      <c r="H8">
        <v>1</v>
      </c>
      <c r="I8" s="23">
        <f t="shared" si="2"/>
        <v>8.9999999999999993E-3</v>
      </c>
      <c r="J8" s="44">
        <f t="shared" si="3"/>
        <v>-2.365618126864292</v>
      </c>
      <c r="K8">
        <v>1</v>
      </c>
      <c r="M8">
        <f t="shared" si="4"/>
        <v>34.513368983957221</v>
      </c>
      <c r="O8">
        <f t="shared" si="5"/>
        <v>7.1822348700603058</v>
      </c>
      <c r="Q8">
        <v>8</v>
      </c>
      <c r="R8">
        <f t="shared" si="6"/>
        <v>12</v>
      </c>
      <c r="S8">
        <f t="shared" si="7"/>
        <v>10</v>
      </c>
    </row>
    <row r="9" spans="1:19" x14ac:dyDescent="0.3">
      <c r="A9" s="43">
        <v>25</v>
      </c>
      <c r="E9">
        <v>17</v>
      </c>
      <c r="F9">
        <f t="shared" si="0"/>
        <v>2</v>
      </c>
      <c r="G9" s="44">
        <f t="shared" si="1"/>
        <v>-2.4384288874989366</v>
      </c>
      <c r="H9">
        <v>1</v>
      </c>
      <c r="I9" s="23">
        <f t="shared" si="2"/>
        <v>0.01</v>
      </c>
      <c r="J9" s="44">
        <f t="shared" si="3"/>
        <v>-2.3263478740408408</v>
      </c>
      <c r="K9">
        <v>1</v>
      </c>
      <c r="M9">
        <f t="shared" si="4"/>
        <v>34.513368983957221</v>
      </c>
      <c r="O9">
        <f t="shared" si="5"/>
        <v>7.1822348700603058</v>
      </c>
      <c r="Q9">
        <v>9</v>
      </c>
      <c r="R9">
        <f t="shared" si="6"/>
        <v>3</v>
      </c>
      <c r="S9">
        <f t="shared" si="7"/>
        <v>5</v>
      </c>
    </row>
    <row r="10" spans="1:19" x14ac:dyDescent="0.3">
      <c r="A10" s="43">
        <v>41</v>
      </c>
      <c r="E10">
        <v>18</v>
      </c>
      <c r="F10">
        <f t="shared" si="0"/>
        <v>1</v>
      </c>
      <c r="G10" s="44">
        <f t="shared" si="1"/>
        <v>-2.2991964594188445</v>
      </c>
      <c r="H10">
        <v>1</v>
      </c>
      <c r="I10" s="23">
        <f t="shared" si="2"/>
        <v>2.1000000000000001E-2</v>
      </c>
      <c r="J10" s="44">
        <f t="shared" si="3"/>
        <v>-2.0335201492530506</v>
      </c>
      <c r="K10">
        <f t="shared" ref="K10:K42" si="8">ROUND(J10*2+5,0)</f>
        <v>1</v>
      </c>
      <c r="M10">
        <f t="shared" si="4"/>
        <v>34.513368983957221</v>
      </c>
      <c r="O10">
        <f t="shared" si="5"/>
        <v>7.1822348700603058</v>
      </c>
    </row>
    <row r="11" spans="1:19" x14ac:dyDescent="0.3">
      <c r="A11" s="43">
        <v>38</v>
      </c>
      <c r="E11">
        <v>19</v>
      </c>
      <c r="F11">
        <f t="shared" si="0"/>
        <v>1</v>
      </c>
      <c r="G11" s="44">
        <f t="shared" si="1"/>
        <v>-2.1599640313387529</v>
      </c>
      <c r="H11">
        <f t="shared" ref="H11:H42" si="9">ROUND(G11*2+5,0)</f>
        <v>1</v>
      </c>
      <c r="I11" s="23">
        <f t="shared" si="2"/>
        <v>2.5999999999999999E-2</v>
      </c>
      <c r="J11" s="44">
        <f t="shared" si="3"/>
        <v>-1.9431337511050664</v>
      </c>
      <c r="K11">
        <f t="shared" si="8"/>
        <v>1</v>
      </c>
      <c r="M11">
        <f t="shared" si="4"/>
        <v>34.513368983957221</v>
      </c>
      <c r="O11">
        <f t="shared" si="5"/>
        <v>7.1822348700603058</v>
      </c>
    </row>
    <row r="12" spans="1:19" x14ac:dyDescent="0.3">
      <c r="A12" s="43">
        <v>31</v>
      </c>
      <c r="E12">
        <v>20</v>
      </c>
      <c r="F12">
        <f t="shared" si="0"/>
        <v>2</v>
      </c>
      <c r="G12" s="44">
        <f t="shared" si="1"/>
        <v>-2.0207316032586609</v>
      </c>
      <c r="H12">
        <f t="shared" si="9"/>
        <v>1</v>
      </c>
      <c r="I12" s="23">
        <f t="shared" si="2"/>
        <v>3.1E-2</v>
      </c>
      <c r="J12" s="44">
        <f t="shared" si="3"/>
        <v>-1.8662957434581073</v>
      </c>
      <c r="K12">
        <f t="shared" si="8"/>
        <v>1</v>
      </c>
      <c r="M12">
        <f t="shared" si="4"/>
        <v>34.513368983957221</v>
      </c>
      <c r="O12">
        <f t="shared" si="5"/>
        <v>7.1822348700603058</v>
      </c>
    </row>
    <row r="13" spans="1:19" x14ac:dyDescent="0.3">
      <c r="A13" s="43">
        <v>32</v>
      </c>
      <c r="E13">
        <v>21</v>
      </c>
      <c r="F13">
        <f t="shared" si="0"/>
        <v>1</v>
      </c>
      <c r="G13" s="44">
        <f t="shared" si="1"/>
        <v>-1.8814991751785688</v>
      </c>
      <c r="H13">
        <f t="shared" si="9"/>
        <v>1</v>
      </c>
      <c r="I13" s="23">
        <f t="shared" si="2"/>
        <v>4.2000000000000003E-2</v>
      </c>
      <c r="J13" s="44">
        <f t="shared" si="3"/>
        <v>-1.7279343223884183</v>
      </c>
      <c r="K13">
        <f t="shared" si="8"/>
        <v>2</v>
      </c>
      <c r="M13">
        <f t="shared" si="4"/>
        <v>34.513368983957221</v>
      </c>
      <c r="O13">
        <f t="shared" si="5"/>
        <v>7.1822348700603058</v>
      </c>
    </row>
    <row r="14" spans="1:19" x14ac:dyDescent="0.3">
      <c r="A14" s="43">
        <v>36</v>
      </c>
      <c r="E14">
        <v>22</v>
      </c>
      <c r="F14">
        <f t="shared" si="0"/>
        <v>1</v>
      </c>
      <c r="G14" s="44">
        <f t="shared" si="1"/>
        <v>-1.742266747098477</v>
      </c>
      <c r="H14">
        <f t="shared" si="9"/>
        <v>2</v>
      </c>
      <c r="I14" s="23">
        <f t="shared" si="2"/>
        <v>4.7E-2</v>
      </c>
      <c r="J14" s="44">
        <f t="shared" si="3"/>
        <v>-1.6746648890243252</v>
      </c>
      <c r="K14">
        <f t="shared" si="8"/>
        <v>2</v>
      </c>
      <c r="M14">
        <f t="shared" si="4"/>
        <v>34.513368983957221</v>
      </c>
      <c r="O14">
        <f t="shared" si="5"/>
        <v>7.1822348700603058</v>
      </c>
    </row>
    <row r="15" spans="1:19" x14ac:dyDescent="0.3">
      <c r="A15" s="43">
        <v>30</v>
      </c>
      <c r="E15">
        <v>23</v>
      </c>
      <c r="F15">
        <f t="shared" si="0"/>
        <v>6</v>
      </c>
      <c r="G15" s="44">
        <f t="shared" si="1"/>
        <v>-1.6030343190183851</v>
      </c>
      <c r="H15">
        <f t="shared" si="9"/>
        <v>2</v>
      </c>
      <c r="I15" s="23">
        <f t="shared" si="2"/>
        <v>5.2999999999999999E-2</v>
      </c>
      <c r="J15" s="44">
        <f t="shared" si="3"/>
        <v>-1.6164363711150214</v>
      </c>
      <c r="K15">
        <f t="shared" si="8"/>
        <v>2</v>
      </c>
      <c r="M15">
        <f t="shared" si="4"/>
        <v>34.513368983957221</v>
      </c>
      <c r="O15">
        <f t="shared" si="5"/>
        <v>7.1822348700603058</v>
      </c>
    </row>
    <row r="16" spans="1:19" x14ac:dyDescent="0.3">
      <c r="A16" s="43">
        <v>38</v>
      </c>
      <c r="E16">
        <v>24</v>
      </c>
      <c r="F16">
        <f t="shared" si="0"/>
        <v>3</v>
      </c>
      <c r="G16" s="44">
        <f t="shared" si="1"/>
        <v>-1.463801890938293</v>
      </c>
      <c r="H16">
        <f t="shared" si="9"/>
        <v>2</v>
      </c>
      <c r="I16" s="23">
        <f t="shared" si="2"/>
        <v>8.5000000000000006E-2</v>
      </c>
      <c r="J16" s="44">
        <f t="shared" si="3"/>
        <v>-1.3722038089987272</v>
      </c>
      <c r="K16">
        <f t="shared" si="8"/>
        <v>2</v>
      </c>
      <c r="M16">
        <f t="shared" si="4"/>
        <v>34.513368983957221</v>
      </c>
      <c r="O16">
        <f t="shared" si="5"/>
        <v>7.1822348700603058</v>
      </c>
    </row>
    <row r="17" spans="1:15" x14ac:dyDescent="0.3">
      <c r="A17" s="43">
        <v>37</v>
      </c>
      <c r="E17">
        <v>25</v>
      </c>
      <c r="F17">
        <f t="shared" si="0"/>
        <v>5</v>
      </c>
      <c r="G17" s="44">
        <f t="shared" si="1"/>
        <v>-1.3245694628582012</v>
      </c>
      <c r="H17">
        <f t="shared" si="9"/>
        <v>2</v>
      </c>
      <c r="I17" s="23">
        <f t="shared" si="2"/>
        <v>0.10100000000000001</v>
      </c>
      <c r="J17" s="44">
        <f t="shared" si="3"/>
        <v>-1.2758741791491304</v>
      </c>
      <c r="K17">
        <f t="shared" si="8"/>
        <v>2</v>
      </c>
      <c r="M17">
        <f t="shared" si="4"/>
        <v>34.513368983957221</v>
      </c>
      <c r="O17">
        <f t="shared" si="5"/>
        <v>7.1822348700603058</v>
      </c>
    </row>
    <row r="18" spans="1:15" x14ac:dyDescent="0.3">
      <c r="A18" s="43">
        <v>50</v>
      </c>
      <c r="E18">
        <v>26</v>
      </c>
      <c r="F18">
        <f t="shared" si="0"/>
        <v>5</v>
      </c>
      <c r="G18" s="44">
        <f t="shared" si="1"/>
        <v>-1.1853370347781091</v>
      </c>
      <c r="H18">
        <f t="shared" si="9"/>
        <v>3</v>
      </c>
      <c r="I18" s="23">
        <f t="shared" si="2"/>
        <v>0.127</v>
      </c>
      <c r="J18" s="44">
        <f t="shared" si="3"/>
        <v>-1.140687476337622</v>
      </c>
      <c r="K18">
        <f t="shared" si="8"/>
        <v>3</v>
      </c>
      <c r="M18">
        <f t="shared" si="4"/>
        <v>34.513368983957221</v>
      </c>
      <c r="O18">
        <f t="shared" si="5"/>
        <v>7.1822348700603058</v>
      </c>
    </row>
    <row r="19" spans="1:15" x14ac:dyDescent="0.3">
      <c r="A19" s="43">
        <v>41</v>
      </c>
      <c r="E19">
        <v>27</v>
      </c>
      <c r="F19">
        <f t="shared" si="0"/>
        <v>2</v>
      </c>
      <c r="G19" s="44">
        <f t="shared" si="1"/>
        <v>-1.0461046066980173</v>
      </c>
      <c r="H19">
        <f t="shared" si="9"/>
        <v>3</v>
      </c>
      <c r="I19" s="23">
        <f t="shared" si="2"/>
        <v>0.154</v>
      </c>
      <c r="J19" s="44">
        <f t="shared" si="3"/>
        <v>-1.0194276182343693</v>
      </c>
      <c r="K19">
        <f t="shared" si="8"/>
        <v>3</v>
      </c>
      <c r="M19">
        <f t="shared" si="4"/>
        <v>34.513368983957221</v>
      </c>
      <c r="O19">
        <f t="shared" si="5"/>
        <v>7.1822348700603058</v>
      </c>
    </row>
    <row r="20" spans="1:15" x14ac:dyDescent="0.3">
      <c r="A20" s="43">
        <v>40</v>
      </c>
      <c r="E20">
        <v>28</v>
      </c>
      <c r="F20">
        <f t="shared" si="0"/>
        <v>4</v>
      </c>
      <c r="G20" s="44">
        <f t="shared" si="1"/>
        <v>-0.90687217861792535</v>
      </c>
      <c r="H20">
        <f t="shared" si="9"/>
        <v>3</v>
      </c>
      <c r="I20" s="23">
        <f t="shared" si="2"/>
        <v>0.16400000000000001</v>
      </c>
      <c r="J20" s="44">
        <f t="shared" si="3"/>
        <v>-0.97815028626247047</v>
      </c>
      <c r="K20">
        <f t="shared" si="8"/>
        <v>3</v>
      </c>
      <c r="M20">
        <f t="shared" si="4"/>
        <v>34.513368983957221</v>
      </c>
      <c r="O20">
        <f t="shared" si="5"/>
        <v>7.1822348700603058</v>
      </c>
    </row>
    <row r="21" spans="1:15" x14ac:dyDescent="0.3">
      <c r="A21" s="43">
        <v>31</v>
      </c>
      <c r="E21">
        <v>29</v>
      </c>
      <c r="F21">
        <f t="shared" si="0"/>
        <v>7</v>
      </c>
      <c r="G21" s="44">
        <f t="shared" si="1"/>
        <v>-0.7676397505378334</v>
      </c>
      <c r="H21">
        <f t="shared" si="9"/>
        <v>3</v>
      </c>
      <c r="I21" s="23">
        <f t="shared" si="2"/>
        <v>0.186</v>
      </c>
      <c r="J21" s="44">
        <f t="shared" si="3"/>
        <v>-0.89273332432085528</v>
      </c>
      <c r="K21">
        <f t="shared" si="8"/>
        <v>3</v>
      </c>
      <c r="M21">
        <f t="shared" si="4"/>
        <v>34.513368983957221</v>
      </c>
      <c r="O21">
        <f t="shared" si="5"/>
        <v>7.1822348700603058</v>
      </c>
    </row>
    <row r="22" spans="1:15" x14ac:dyDescent="0.3">
      <c r="A22" s="43">
        <v>38</v>
      </c>
      <c r="E22">
        <v>30</v>
      </c>
      <c r="F22">
        <f t="shared" si="0"/>
        <v>13</v>
      </c>
      <c r="G22" s="44">
        <f t="shared" si="1"/>
        <v>-0.62840732245774145</v>
      </c>
      <c r="H22">
        <f t="shared" si="9"/>
        <v>4</v>
      </c>
      <c r="I22" s="23">
        <f t="shared" si="2"/>
        <v>0.223</v>
      </c>
      <c r="J22" s="44">
        <f t="shared" si="3"/>
        <v>-0.76210054099506697</v>
      </c>
      <c r="K22">
        <f t="shared" si="8"/>
        <v>3</v>
      </c>
      <c r="M22">
        <f t="shared" si="4"/>
        <v>34.513368983957221</v>
      </c>
      <c r="O22">
        <f t="shared" si="5"/>
        <v>7.1822348700603058</v>
      </c>
    </row>
    <row r="23" spans="1:15" x14ac:dyDescent="0.3">
      <c r="A23" s="43">
        <v>31</v>
      </c>
      <c r="E23">
        <v>31</v>
      </c>
      <c r="F23">
        <f t="shared" si="0"/>
        <v>10</v>
      </c>
      <c r="G23" s="44">
        <f t="shared" si="1"/>
        <v>-0.48917489437764949</v>
      </c>
      <c r="H23">
        <f t="shared" si="9"/>
        <v>4</v>
      </c>
      <c r="I23" s="23">
        <f t="shared" si="2"/>
        <v>0.29199999999999998</v>
      </c>
      <c r="J23" s="44">
        <f t="shared" si="3"/>
        <v>-0.54755135332640137</v>
      </c>
      <c r="K23">
        <f t="shared" si="8"/>
        <v>4</v>
      </c>
      <c r="M23">
        <f t="shared" si="4"/>
        <v>34.513368983957221</v>
      </c>
      <c r="O23">
        <f t="shared" si="5"/>
        <v>7.1822348700603058</v>
      </c>
    </row>
    <row r="24" spans="1:15" x14ac:dyDescent="0.3">
      <c r="A24" s="43">
        <v>43</v>
      </c>
      <c r="E24">
        <v>32</v>
      </c>
      <c r="F24">
        <f t="shared" si="0"/>
        <v>10</v>
      </c>
      <c r="G24" s="44">
        <f t="shared" si="1"/>
        <v>-0.34994246629755754</v>
      </c>
      <c r="H24">
        <f t="shared" si="9"/>
        <v>4</v>
      </c>
      <c r="I24" s="23">
        <f t="shared" si="2"/>
        <v>0.34499999999999997</v>
      </c>
      <c r="J24" s="44">
        <f t="shared" si="3"/>
        <v>-0.39885506564233691</v>
      </c>
      <c r="K24">
        <f t="shared" si="8"/>
        <v>4</v>
      </c>
      <c r="M24">
        <f t="shared" si="4"/>
        <v>34.513368983957221</v>
      </c>
      <c r="O24">
        <f t="shared" si="5"/>
        <v>7.1822348700603058</v>
      </c>
    </row>
    <row r="25" spans="1:15" x14ac:dyDescent="0.3">
      <c r="A25" s="43">
        <v>25</v>
      </c>
      <c r="E25">
        <v>33</v>
      </c>
      <c r="F25">
        <f t="shared" si="0"/>
        <v>8</v>
      </c>
      <c r="G25" s="44">
        <f t="shared" si="1"/>
        <v>-0.21071003821746562</v>
      </c>
      <c r="H25">
        <f t="shared" si="9"/>
        <v>5</v>
      </c>
      <c r="I25" s="23">
        <f t="shared" si="2"/>
        <v>0.39800000000000002</v>
      </c>
      <c r="J25" s="44">
        <f t="shared" si="3"/>
        <v>-0.2585272773163097</v>
      </c>
      <c r="K25">
        <f t="shared" si="8"/>
        <v>4</v>
      </c>
      <c r="M25">
        <f t="shared" si="4"/>
        <v>34.513368983957221</v>
      </c>
      <c r="O25">
        <f t="shared" si="5"/>
        <v>7.1822348700603058</v>
      </c>
    </row>
    <row r="26" spans="1:15" x14ac:dyDescent="0.3">
      <c r="A26" s="43">
        <v>31</v>
      </c>
      <c r="E26">
        <v>34</v>
      </c>
      <c r="F26">
        <f t="shared" si="0"/>
        <v>9</v>
      </c>
      <c r="G26" s="44">
        <f t="shared" si="1"/>
        <v>-7.1477610137373693E-2</v>
      </c>
      <c r="H26">
        <f t="shared" si="9"/>
        <v>5</v>
      </c>
      <c r="I26" s="23">
        <f t="shared" si="2"/>
        <v>0.441</v>
      </c>
      <c r="J26" s="44">
        <f t="shared" si="3"/>
        <v>-0.14843434105448977</v>
      </c>
      <c r="K26">
        <f t="shared" si="8"/>
        <v>5</v>
      </c>
      <c r="M26">
        <f t="shared" si="4"/>
        <v>34.513368983957221</v>
      </c>
      <c r="O26">
        <f t="shared" si="5"/>
        <v>7.1822348700603058</v>
      </c>
    </row>
    <row r="27" spans="1:15" x14ac:dyDescent="0.3">
      <c r="A27" s="43">
        <v>37</v>
      </c>
      <c r="E27">
        <v>35</v>
      </c>
      <c r="F27">
        <f t="shared" si="0"/>
        <v>5</v>
      </c>
      <c r="G27" s="44">
        <f t="shared" si="1"/>
        <v>6.7754817942718246E-2</v>
      </c>
      <c r="H27">
        <f t="shared" si="9"/>
        <v>5</v>
      </c>
      <c r="I27" s="23">
        <f t="shared" si="2"/>
        <v>0.48899999999999999</v>
      </c>
      <c r="J27" s="44">
        <f t="shared" si="3"/>
        <v>-2.757640573939172E-2</v>
      </c>
      <c r="K27">
        <f t="shared" si="8"/>
        <v>5</v>
      </c>
      <c r="M27">
        <f t="shared" si="4"/>
        <v>34.513368983957221</v>
      </c>
      <c r="O27">
        <f t="shared" si="5"/>
        <v>7.1822348700603058</v>
      </c>
    </row>
    <row r="28" spans="1:15" x14ac:dyDescent="0.3">
      <c r="A28" s="43">
        <v>36</v>
      </c>
      <c r="E28">
        <v>36</v>
      </c>
      <c r="F28">
        <f t="shared" si="0"/>
        <v>5</v>
      </c>
      <c r="G28" s="44">
        <f t="shared" si="1"/>
        <v>0.20698724602281018</v>
      </c>
      <c r="H28">
        <f t="shared" si="9"/>
        <v>5</v>
      </c>
      <c r="I28" s="23">
        <f t="shared" si="2"/>
        <v>0.51500000000000001</v>
      </c>
      <c r="J28" s="44">
        <f t="shared" si="3"/>
        <v>3.7608287661255936E-2</v>
      </c>
      <c r="K28">
        <f t="shared" si="8"/>
        <v>5</v>
      </c>
      <c r="M28">
        <f t="shared" si="4"/>
        <v>34.513368983957221</v>
      </c>
      <c r="O28">
        <f t="shared" si="5"/>
        <v>7.1822348700603058</v>
      </c>
    </row>
    <row r="29" spans="1:15" x14ac:dyDescent="0.3">
      <c r="A29" s="43">
        <v>37</v>
      </c>
      <c r="E29">
        <v>37</v>
      </c>
      <c r="F29">
        <f t="shared" si="0"/>
        <v>12</v>
      </c>
      <c r="G29" s="44">
        <f t="shared" si="1"/>
        <v>0.34621967410290211</v>
      </c>
      <c r="H29">
        <f t="shared" si="9"/>
        <v>6</v>
      </c>
      <c r="I29" s="23">
        <f t="shared" si="2"/>
        <v>0.54200000000000004</v>
      </c>
      <c r="J29" s="44">
        <f t="shared" si="3"/>
        <v>0.10547362176886817</v>
      </c>
      <c r="K29">
        <f t="shared" si="8"/>
        <v>5</v>
      </c>
      <c r="M29">
        <f t="shared" si="4"/>
        <v>34.513368983957221</v>
      </c>
      <c r="O29">
        <f t="shared" si="5"/>
        <v>7.1822348700603058</v>
      </c>
    </row>
    <row r="30" spans="1:15" x14ac:dyDescent="0.3">
      <c r="A30" s="43">
        <v>38</v>
      </c>
      <c r="E30">
        <v>38</v>
      </c>
      <c r="F30">
        <f t="shared" si="0"/>
        <v>15</v>
      </c>
      <c r="G30" s="44">
        <f t="shared" si="1"/>
        <v>0.48545210218299406</v>
      </c>
      <c r="H30">
        <f t="shared" si="9"/>
        <v>6</v>
      </c>
      <c r="I30" s="23">
        <f t="shared" si="2"/>
        <v>0.60599999999999998</v>
      </c>
      <c r="J30" s="44">
        <f t="shared" si="3"/>
        <v>0.26890862445370972</v>
      </c>
      <c r="K30">
        <f t="shared" si="8"/>
        <v>6</v>
      </c>
      <c r="M30">
        <f t="shared" si="4"/>
        <v>34.513368983957221</v>
      </c>
      <c r="O30">
        <f t="shared" si="5"/>
        <v>7.1822348700603058</v>
      </c>
    </row>
    <row r="31" spans="1:15" x14ac:dyDescent="0.3">
      <c r="A31" s="43">
        <v>40</v>
      </c>
      <c r="E31">
        <v>39</v>
      </c>
      <c r="F31">
        <f t="shared" si="0"/>
        <v>7</v>
      </c>
      <c r="G31" s="44">
        <f t="shared" si="1"/>
        <v>0.62468453026308601</v>
      </c>
      <c r="H31">
        <f t="shared" si="9"/>
        <v>6</v>
      </c>
      <c r="I31" s="23">
        <f t="shared" si="2"/>
        <v>0.68600000000000005</v>
      </c>
      <c r="J31" s="44">
        <f t="shared" si="3"/>
        <v>0.48454378244107921</v>
      </c>
      <c r="K31">
        <f t="shared" si="8"/>
        <v>6</v>
      </c>
      <c r="M31">
        <f t="shared" si="4"/>
        <v>34.513368983957221</v>
      </c>
      <c r="O31">
        <f t="shared" si="5"/>
        <v>7.1822348700603058</v>
      </c>
    </row>
    <row r="32" spans="1:15" x14ac:dyDescent="0.3">
      <c r="A32" s="43">
        <v>47</v>
      </c>
      <c r="E32">
        <v>40</v>
      </c>
      <c r="F32">
        <f t="shared" si="0"/>
        <v>11</v>
      </c>
      <c r="G32" s="44">
        <f t="shared" si="1"/>
        <v>0.76391695834317797</v>
      </c>
      <c r="H32">
        <f t="shared" si="9"/>
        <v>7</v>
      </c>
      <c r="I32" s="23">
        <f t="shared" si="2"/>
        <v>0.72299999999999998</v>
      </c>
      <c r="J32" s="44">
        <f t="shared" si="3"/>
        <v>0.59177689059144645</v>
      </c>
      <c r="K32">
        <f t="shared" si="8"/>
        <v>6</v>
      </c>
      <c r="M32">
        <f t="shared" si="4"/>
        <v>34.513368983957221</v>
      </c>
      <c r="O32">
        <f t="shared" si="5"/>
        <v>7.1822348700603058</v>
      </c>
    </row>
    <row r="33" spans="1:15" x14ac:dyDescent="0.3">
      <c r="A33" s="43">
        <v>45</v>
      </c>
      <c r="E33">
        <v>41</v>
      </c>
      <c r="F33">
        <f t="shared" si="0"/>
        <v>10</v>
      </c>
      <c r="G33" s="44">
        <f t="shared" si="1"/>
        <v>0.90314938642326992</v>
      </c>
      <c r="H33">
        <f t="shared" si="9"/>
        <v>7</v>
      </c>
      <c r="I33" s="23">
        <f t="shared" si="2"/>
        <v>0.78100000000000003</v>
      </c>
      <c r="J33" s="44">
        <f t="shared" si="3"/>
        <v>0.77557494281888439</v>
      </c>
      <c r="K33">
        <f t="shared" si="8"/>
        <v>7</v>
      </c>
      <c r="M33">
        <f t="shared" si="4"/>
        <v>34.513368983957221</v>
      </c>
      <c r="O33">
        <f t="shared" si="5"/>
        <v>7.1822348700603058</v>
      </c>
    </row>
    <row r="34" spans="1:15" x14ac:dyDescent="0.3">
      <c r="A34" s="43">
        <v>34</v>
      </c>
      <c r="E34">
        <v>42</v>
      </c>
      <c r="F34">
        <f t="shared" si="0"/>
        <v>10</v>
      </c>
      <c r="G34" s="44">
        <f t="shared" si="1"/>
        <v>1.0423818145033619</v>
      </c>
      <c r="H34">
        <f t="shared" si="9"/>
        <v>7</v>
      </c>
      <c r="I34" s="23">
        <f t="shared" si="2"/>
        <v>0.83499999999999996</v>
      </c>
      <c r="J34" s="44">
        <f t="shared" si="3"/>
        <v>0.97411387705930974</v>
      </c>
      <c r="K34">
        <f t="shared" si="8"/>
        <v>7</v>
      </c>
      <c r="M34">
        <f t="shared" si="4"/>
        <v>34.513368983957221</v>
      </c>
      <c r="O34">
        <f t="shared" si="5"/>
        <v>7.1822348700603058</v>
      </c>
    </row>
    <row r="35" spans="1:15" x14ac:dyDescent="0.3">
      <c r="A35" s="43">
        <v>39</v>
      </c>
      <c r="E35">
        <v>43</v>
      </c>
      <c r="F35">
        <f t="shared" si="0"/>
        <v>6</v>
      </c>
      <c r="G35" s="44">
        <f t="shared" si="1"/>
        <v>1.1816142425834537</v>
      </c>
      <c r="H35">
        <f t="shared" si="9"/>
        <v>7</v>
      </c>
      <c r="I35" s="23">
        <f t="shared" si="2"/>
        <v>0.88800000000000001</v>
      </c>
      <c r="J35" s="44">
        <f t="shared" si="3"/>
        <v>1.2159604197073186</v>
      </c>
      <c r="K35">
        <f t="shared" si="8"/>
        <v>7</v>
      </c>
      <c r="M35">
        <f t="shared" si="4"/>
        <v>34.513368983957221</v>
      </c>
      <c r="O35">
        <f t="shared" si="5"/>
        <v>7.1822348700603058</v>
      </c>
    </row>
    <row r="36" spans="1:15" x14ac:dyDescent="0.3">
      <c r="A36" s="43">
        <v>39</v>
      </c>
      <c r="E36">
        <v>44</v>
      </c>
      <c r="F36">
        <f t="shared" si="0"/>
        <v>3</v>
      </c>
      <c r="G36" s="44">
        <f t="shared" si="1"/>
        <v>1.3208466706635458</v>
      </c>
      <c r="H36">
        <f t="shared" si="9"/>
        <v>8</v>
      </c>
      <c r="I36" s="23">
        <f t="shared" si="2"/>
        <v>0.92</v>
      </c>
      <c r="J36" s="44">
        <f t="shared" si="3"/>
        <v>1.4050715603096329</v>
      </c>
      <c r="K36">
        <f t="shared" si="8"/>
        <v>8</v>
      </c>
      <c r="M36">
        <f t="shared" si="4"/>
        <v>34.513368983957221</v>
      </c>
      <c r="O36">
        <f t="shared" si="5"/>
        <v>7.1822348700603058</v>
      </c>
    </row>
    <row r="37" spans="1:15" x14ac:dyDescent="0.3">
      <c r="A37" s="43">
        <v>31</v>
      </c>
      <c r="E37">
        <v>45</v>
      </c>
      <c r="F37">
        <f t="shared" si="0"/>
        <v>4</v>
      </c>
      <c r="G37" s="44">
        <f t="shared" si="1"/>
        <v>1.4600790987436376</v>
      </c>
      <c r="H37">
        <f t="shared" si="9"/>
        <v>8</v>
      </c>
      <c r="I37" s="23">
        <f t="shared" si="2"/>
        <v>0.93600000000000005</v>
      </c>
      <c r="J37" s="44">
        <f t="shared" si="3"/>
        <v>1.5220362417358568</v>
      </c>
      <c r="K37">
        <f t="shared" si="8"/>
        <v>8</v>
      </c>
      <c r="M37">
        <f t="shared" si="4"/>
        <v>34.513368983957221</v>
      </c>
      <c r="O37">
        <f t="shared" si="5"/>
        <v>7.1822348700603058</v>
      </c>
    </row>
    <row r="38" spans="1:15" x14ac:dyDescent="0.3">
      <c r="A38" s="43">
        <v>31</v>
      </c>
      <c r="E38">
        <v>46</v>
      </c>
      <c r="F38">
        <f t="shared" si="0"/>
        <v>3</v>
      </c>
      <c r="G38" s="44">
        <f t="shared" si="1"/>
        <v>1.5993115268237297</v>
      </c>
      <c r="H38">
        <f t="shared" si="9"/>
        <v>8</v>
      </c>
      <c r="I38" s="23">
        <f t="shared" si="2"/>
        <v>0.95699999999999996</v>
      </c>
      <c r="J38" s="44">
        <f t="shared" si="3"/>
        <v>1.7168860184310404</v>
      </c>
      <c r="K38">
        <f t="shared" si="8"/>
        <v>8</v>
      </c>
      <c r="M38">
        <f t="shared" si="4"/>
        <v>34.513368983957221</v>
      </c>
      <c r="O38">
        <f t="shared" si="5"/>
        <v>7.1822348700603058</v>
      </c>
    </row>
    <row r="39" spans="1:15" x14ac:dyDescent="0.3">
      <c r="A39" s="43">
        <v>42</v>
      </c>
      <c r="E39">
        <v>47</v>
      </c>
      <c r="F39">
        <f t="shared" si="0"/>
        <v>2</v>
      </c>
      <c r="G39" s="44">
        <f t="shared" si="1"/>
        <v>1.7385439549038215</v>
      </c>
      <c r="H39">
        <f t="shared" si="9"/>
        <v>8</v>
      </c>
      <c r="I39" s="23">
        <f t="shared" si="2"/>
        <v>0.97299999999999998</v>
      </c>
      <c r="J39" s="44">
        <f t="shared" si="3"/>
        <v>1.9268365732639101</v>
      </c>
      <c r="K39">
        <f t="shared" si="8"/>
        <v>9</v>
      </c>
      <c r="M39">
        <f t="shared" si="4"/>
        <v>34.513368983957221</v>
      </c>
      <c r="O39">
        <f t="shared" si="5"/>
        <v>7.1822348700603058</v>
      </c>
    </row>
    <row r="40" spans="1:15" x14ac:dyDescent="0.3">
      <c r="A40" s="43">
        <v>19</v>
      </c>
      <c r="E40">
        <v>48</v>
      </c>
      <c r="F40">
        <f t="shared" si="0"/>
        <v>0</v>
      </c>
      <c r="G40" s="44">
        <f t="shared" si="1"/>
        <v>1.8777763829839134</v>
      </c>
      <c r="H40">
        <f t="shared" si="9"/>
        <v>9</v>
      </c>
      <c r="I40" s="23">
        <f t="shared" si="2"/>
        <v>0.98</v>
      </c>
      <c r="J40" s="44">
        <f t="shared" si="3"/>
        <v>2.0537489106318221</v>
      </c>
      <c r="K40">
        <f t="shared" si="8"/>
        <v>9</v>
      </c>
      <c r="M40">
        <f t="shared" si="4"/>
        <v>34.513368983957221</v>
      </c>
      <c r="O40">
        <f t="shared" si="5"/>
        <v>7.1822348700603058</v>
      </c>
    </row>
    <row r="41" spans="1:15" x14ac:dyDescent="0.3">
      <c r="A41" s="43">
        <v>25</v>
      </c>
      <c r="E41">
        <v>49</v>
      </c>
      <c r="F41">
        <f t="shared" si="0"/>
        <v>0</v>
      </c>
      <c r="G41" s="44">
        <f t="shared" si="1"/>
        <v>2.0170088110640054</v>
      </c>
      <c r="H41">
        <f t="shared" si="9"/>
        <v>9</v>
      </c>
      <c r="I41" s="23">
        <f t="shared" si="2"/>
        <v>0.98199999999999998</v>
      </c>
      <c r="J41" s="44">
        <f t="shared" si="3"/>
        <v>2.0969274291643414</v>
      </c>
      <c r="K41">
        <f t="shared" si="8"/>
        <v>9</v>
      </c>
      <c r="M41">
        <f t="shared" si="4"/>
        <v>34.513368983957221</v>
      </c>
      <c r="O41">
        <f t="shared" si="5"/>
        <v>7.1822348700603058</v>
      </c>
    </row>
    <row r="42" spans="1:15" x14ac:dyDescent="0.3">
      <c r="A42" s="43">
        <v>39</v>
      </c>
      <c r="E42">
        <v>50</v>
      </c>
      <c r="F42">
        <f t="shared" si="0"/>
        <v>3</v>
      </c>
      <c r="G42" s="44">
        <f t="shared" si="1"/>
        <v>2.1562412391440975</v>
      </c>
      <c r="H42">
        <f t="shared" si="9"/>
        <v>9</v>
      </c>
      <c r="I42" s="23">
        <f t="shared" si="2"/>
        <v>0.98399999999999999</v>
      </c>
      <c r="J42" s="44">
        <f t="shared" si="3"/>
        <v>2.1444106209118394</v>
      </c>
      <c r="K42">
        <f t="shared" si="8"/>
        <v>9</v>
      </c>
      <c r="M42">
        <f t="shared" si="4"/>
        <v>34.513368983957221</v>
      </c>
      <c r="O42">
        <f t="shared" si="5"/>
        <v>7.1822348700603058</v>
      </c>
    </row>
    <row r="43" spans="1:15" x14ac:dyDescent="0.3">
      <c r="A43" s="43">
        <v>33</v>
      </c>
    </row>
    <row r="44" spans="1:15" x14ac:dyDescent="0.3">
      <c r="A44" s="43">
        <v>28</v>
      </c>
    </row>
    <row r="45" spans="1:15" x14ac:dyDescent="0.3">
      <c r="A45" s="43">
        <v>31</v>
      </c>
    </row>
    <row r="46" spans="1:15" x14ac:dyDescent="0.3">
      <c r="A46" s="43">
        <v>39</v>
      </c>
    </row>
    <row r="47" spans="1:15" x14ac:dyDescent="0.3">
      <c r="A47" s="43">
        <v>32</v>
      </c>
    </row>
    <row r="48" spans="1:15" x14ac:dyDescent="0.3">
      <c r="A48" s="43">
        <v>33</v>
      </c>
    </row>
    <row r="49" spans="1:1" x14ac:dyDescent="0.3">
      <c r="A49" s="43">
        <v>32</v>
      </c>
    </row>
    <row r="50" spans="1:1" x14ac:dyDescent="0.3">
      <c r="A50" s="43">
        <v>30</v>
      </c>
    </row>
    <row r="51" spans="1:1" x14ac:dyDescent="0.3">
      <c r="A51" s="43">
        <v>32</v>
      </c>
    </row>
    <row r="52" spans="1:1" x14ac:dyDescent="0.3">
      <c r="A52" s="43">
        <v>40</v>
      </c>
    </row>
    <row r="53" spans="1:1" x14ac:dyDescent="0.3">
      <c r="A53" s="43">
        <v>30</v>
      </c>
    </row>
    <row r="54" spans="1:1" x14ac:dyDescent="0.3">
      <c r="A54" s="43">
        <v>50</v>
      </c>
    </row>
    <row r="55" spans="1:1" x14ac:dyDescent="0.3">
      <c r="A55" s="43">
        <v>34</v>
      </c>
    </row>
    <row r="56" spans="1:1" x14ac:dyDescent="0.3">
      <c r="A56" s="43">
        <v>36</v>
      </c>
    </row>
    <row r="57" spans="1:1" x14ac:dyDescent="0.3">
      <c r="A57" s="43">
        <v>34</v>
      </c>
    </row>
    <row r="58" spans="1:1" x14ac:dyDescent="0.3">
      <c r="A58" s="43">
        <v>23</v>
      </c>
    </row>
    <row r="59" spans="1:1" x14ac:dyDescent="0.3">
      <c r="A59" s="43">
        <v>43</v>
      </c>
    </row>
    <row r="60" spans="1:1" x14ac:dyDescent="0.3">
      <c r="A60" s="43">
        <v>33</v>
      </c>
    </row>
    <row r="61" spans="1:1" x14ac:dyDescent="0.3">
      <c r="A61" s="43">
        <v>41</v>
      </c>
    </row>
    <row r="62" spans="1:1" x14ac:dyDescent="0.3">
      <c r="A62" s="43">
        <v>40</v>
      </c>
    </row>
    <row r="63" spans="1:1" x14ac:dyDescent="0.3">
      <c r="A63" s="43">
        <v>35</v>
      </c>
    </row>
    <row r="64" spans="1:1" x14ac:dyDescent="0.3">
      <c r="A64" s="43">
        <v>35</v>
      </c>
    </row>
    <row r="65" spans="1:1" x14ac:dyDescent="0.3">
      <c r="A65" s="43">
        <v>38</v>
      </c>
    </row>
    <row r="66" spans="1:1" x14ac:dyDescent="0.3">
      <c r="A66" s="43">
        <v>30</v>
      </c>
    </row>
    <row r="67" spans="1:1" x14ac:dyDescent="0.3">
      <c r="A67" s="43">
        <v>34</v>
      </c>
    </row>
    <row r="68" spans="1:1" x14ac:dyDescent="0.3">
      <c r="A68" s="43">
        <v>33</v>
      </c>
    </row>
    <row r="69" spans="1:1" x14ac:dyDescent="0.3">
      <c r="A69" s="43">
        <v>25</v>
      </c>
    </row>
    <row r="70" spans="1:1" x14ac:dyDescent="0.3">
      <c r="A70" s="43">
        <v>40</v>
      </c>
    </row>
    <row r="71" spans="1:1" x14ac:dyDescent="0.3">
      <c r="A71" s="43">
        <v>31</v>
      </c>
    </row>
    <row r="72" spans="1:1" x14ac:dyDescent="0.3">
      <c r="A72" s="43">
        <v>30</v>
      </c>
    </row>
    <row r="73" spans="1:1" x14ac:dyDescent="0.3">
      <c r="A73" s="43">
        <v>30</v>
      </c>
    </row>
    <row r="74" spans="1:1" x14ac:dyDescent="0.3">
      <c r="A74" s="43">
        <v>37</v>
      </c>
    </row>
    <row r="75" spans="1:1" x14ac:dyDescent="0.3">
      <c r="A75" s="43">
        <v>30</v>
      </c>
    </row>
    <row r="76" spans="1:1" x14ac:dyDescent="0.3">
      <c r="A76" s="43">
        <v>34</v>
      </c>
    </row>
    <row r="77" spans="1:1" x14ac:dyDescent="0.3">
      <c r="A77" s="43">
        <v>30</v>
      </c>
    </row>
    <row r="78" spans="1:1" x14ac:dyDescent="0.3">
      <c r="A78" s="43">
        <v>40</v>
      </c>
    </row>
    <row r="79" spans="1:1" x14ac:dyDescent="0.3">
      <c r="A79" s="43">
        <v>38</v>
      </c>
    </row>
    <row r="80" spans="1:1" x14ac:dyDescent="0.3">
      <c r="A80" s="43">
        <v>38</v>
      </c>
    </row>
    <row r="81" spans="1:1" x14ac:dyDescent="0.3">
      <c r="A81" s="43">
        <v>50</v>
      </c>
    </row>
    <row r="82" spans="1:1" x14ac:dyDescent="0.3">
      <c r="A82" s="43">
        <v>29</v>
      </c>
    </row>
    <row r="83" spans="1:1" x14ac:dyDescent="0.3">
      <c r="A83" s="43">
        <v>41</v>
      </c>
    </row>
    <row r="84" spans="1:1" x14ac:dyDescent="0.3">
      <c r="A84" s="43">
        <v>23</v>
      </c>
    </row>
    <row r="85" spans="1:1" x14ac:dyDescent="0.3">
      <c r="A85" s="43">
        <v>37</v>
      </c>
    </row>
    <row r="86" spans="1:1" x14ac:dyDescent="0.3">
      <c r="A86" s="43">
        <v>39</v>
      </c>
    </row>
    <row r="87" spans="1:1" x14ac:dyDescent="0.3">
      <c r="A87" s="43">
        <v>33</v>
      </c>
    </row>
    <row r="88" spans="1:1" x14ac:dyDescent="0.3">
      <c r="A88" s="43">
        <v>34</v>
      </c>
    </row>
    <row r="89" spans="1:1" x14ac:dyDescent="0.3">
      <c r="A89" s="43">
        <v>45</v>
      </c>
    </row>
    <row r="90" spans="1:1" x14ac:dyDescent="0.3">
      <c r="A90" s="43">
        <v>40</v>
      </c>
    </row>
    <row r="91" spans="1:1" x14ac:dyDescent="0.3">
      <c r="A91" s="43">
        <v>43</v>
      </c>
    </row>
    <row r="92" spans="1:1" x14ac:dyDescent="0.3">
      <c r="A92" s="43">
        <v>46</v>
      </c>
    </row>
    <row r="93" spans="1:1" x14ac:dyDescent="0.3">
      <c r="A93" s="43">
        <v>43</v>
      </c>
    </row>
    <row r="94" spans="1:1" x14ac:dyDescent="0.3">
      <c r="A94" s="43">
        <v>41</v>
      </c>
    </row>
    <row r="95" spans="1:1" x14ac:dyDescent="0.3">
      <c r="A95" s="43">
        <v>41</v>
      </c>
    </row>
    <row r="96" spans="1:1" x14ac:dyDescent="0.3">
      <c r="A96" s="43">
        <v>28</v>
      </c>
    </row>
    <row r="97" spans="1:1" x14ac:dyDescent="0.3">
      <c r="A97" s="43">
        <v>38</v>
      </c>
    </row>
    <row r="98" spans="1:1" x14ac:dyDescent="0.3">
      <c r="A98" s="43">
        <v>30</v>
      </c>
    </row>
    <row r="99" spans="1:1" x14ac:dyDescent="0.3">
      <c r="A99" s="43">
        <v>31</v>
      </c>
    </row>
    <row r="100" spans="1:1" x14ac:dyDescent="0.3">
      <c r="A100" s="43">
        <v>39</v>
      </c>
    </row>
    <row r="101" spans="1:1" x14ac:dyDescent="0.3">
      <c r="A101" s="43">
        <v>23</v>
      </c>
    </row>
    <row r="102" spans="1:1" x14ac:dyDescent="0.3">
      <c r="A102" s="43">
        <v>26</v>
      </c>
    </row>
    <row r="103" spans="1:1" x14ac:dyDescent="0.3">
      <c r="A103" s="43">
        <v>38</v>
      </c>
    </row>
    <row r="104" spans="1:1" x14ac:dyDescent="0.3">
      <c r="A104" s="43">
        <v>27</v>
      </c>
    </row>
    <row r="105" spans="1:1" x14ac:dyDescent="0.3">
      <c r="A105" s="43">
        <v>12</v>
      </c>
    </row>
    <row r="106" spans="1:1" x14ac:dyDescent="0.3">
      <c r="A106" s="43">
        <v>17</v>
      </c>
    </row>
    <row r="107" spans="1:1" x14ac:dyDescent="0.3">
      <c r="A107" s="43">
        <v>17</v>
      </c>
    </row>
    <row r="108" spans="1:1" x14ac:dyDescent="0.3">
      <c r="A108" s="43">
        <v>20</v>
      </c>
    </row>
    <row r="109" spans="1:1" x14ac:dyDescent="0.3">
      <c r="A109" s="43">
        <v>34</v>
      </c>
    </row>
    <row r="110" spans="1:1" x14ac:dyDescent="0.3">
      <c r="A110" s="43">
        <v>23</v>
      </c>
    </row>
    <row r="111" spans="1:1" x14ac:dyDescent="0.3">
      <c r="A111" s="43">
        <v>25</v>
      </c>
    </row>
    <row r="112" spans="1:1" x14ac:dyDescent="0.3">
      <c r="A112" s="43">
        <v>18</v>
      </c>
    </row>
    <row r="113" spans="1:1" x14ac:dyDescent="0.3">
      <c r="A113" s="43">
        <v>29</v>
      </c>
    </row>
    <row r="114" spans="1:1" x14ac:dyDescent="0.3">
      <c r="A114" s="43">
        <v>33</v>
      </c>
    </row>
    <row r="115" spans="1:1" x14ac:dyDescent="0.3">
      <c r="A115" s="43">
        <v>29</v>
      </c>
    </row>
    <row r="116" spans="1:1" x14ac:dyDescent="0.3">
      <c r="A116" s="43">
        <v>32</v>
      </c>
    </row>
    <row r="117" spans="1:1" x14ac:dyDescent="0.3">
      <c r="A117" s="43">
        <v>38</v>
      </c>
    </row>
    <row r="118" spans="1:1" x14ac:dyDescent="0.3">
      <c r="A118" s="43">
        <v>37</v>
      </c>
    </row>
    <row r="119" spans="1:1" x14ac:dyDescent="0.3">
      <c r="A119" s="43">
        <v>40</v>
      </c>
    </row>
    <row r="120" spans="1:1" x14ac:dyDescent="0.3">
      <c r="A120" s="43">
        <v>41</v>
      </c>
    </row>
    <row r="121" spans="1:1" x14ac:dyDescent="0.3">
      <c r="A121" s="43">
        <v>42</v>
      </c>
    </row>
    <row r="122" spans="1:1" x14ac:dyDescent="0.3">
      <c r="A122" s="43">
        <v>42</v>
      </c>
    </row>
    <row r="123" spans="1:1" x14ac:dyDescent="0.3">
      <c r="A123" s="43">
        <v>28</v>
      </c>
    </row>
    <row r="124" spans="1:1" x14ac:dyDescent="0.3">
      <c r="A124" s="43">
        <v>28</v>
      </c>
    </row>
    <row r="125" spans="1:1" x14ac:dyDescent="0.3">
      <c r="A125" s="43">
        <v>32</v>
      </c>
    </row>
    <row r="126" spans="1:1" x14ac:dyDescent="0.3">
      <c r="A126" s="43">
        <v>38</v>
      </c>
    </row>
    <row r="127" spans="1:1" x14ac:dyDescent="0.3">
      <c r="A127" s="43">
        <v>37</v>
      </c>
    </row>
    <row r="128" spans="1:1" x14ac:dyDescent="0.3">
      <c r="A128" s="43">
        <v>42</v>
      </c>
    </row>
    <row r="129" spans="1:1" x14ac:dyDescent="0.3">
      <c r="A129" s="43">
        <v>35</v>
      </c>
    </row>
    <row r="130" spans="1:1" x14ac:dyDescent="0.3">
      <c r="A130" s="43">
        <v>36</v>
      </c>
    </row>
    <row r="131" spans="1:1" x14ac:dyDescent="0.3">
      <c r="A131" s="43">
        <v>44</v>
      </c>
    </row>
    <row r="132" spans="1:1" x14ac:dyDescent="0.3">
      <c r="A132" s="43">
        <v>45</v>
      </c>
    </row>
    <row r="133" spans="1:1" x14ac:dyDescent="0.3">
      <c r="A133" s="43">
        <v>40</v>
      </c>
    </row>
    <row r="134" spans="1:1" x14ac:dyDescent="0.3">
      <c r="A134" s="43">
        <v>23</v>
      </c>
    </row>
    <row r="135" spans="1:1" x14ac:dyDescent="0.3">
      <c r="A135" s="43">
        <v>30</v>
      </c>
    </row>
    <row r="136" spans="1:1" x14ac:dyDescent="0.3">
      <c r="A136" s="43">
        <v>26</v>
      </c>
    </row>
    <row r="137" spans="1:1" x14ac:dyDescent="0.3">
      <c r="A137" s="43">
        <v>26</v>
      </c>
    </row>
    <row r="138" spans="1:1" x14ac:dyDescent="0.3">
      <c r="A138" s="43">
        <v>35</v>
      </c>
    </row>
    <row r="139" spans="1:1" x14ac:dyDescent="0.3">
      <c r="A139" s="43">
        <v>38</v>
      </c>
    </row>
    <row r="140" spans="1:1" x14ac:dyDescent="0.3">
      <c r="A140" s="43">
        <v>29</v>
      </c>
    </row>
    <row r="141" spans="1:1" x14ac:dyDescent="0.3">
      <c r="A141" s="43">
        <v>32</v>
      </c>
    </row>
    <row r="142" spans="1:1" x14ac:dyDescent="0.3">
      <c r="A142" s="43">
        <v>26</v>
      </c>
    </row>
    <row r="143" spans="1:1" x14ac:dyDescent="0.3">
      <c r="A143" s="43">
        <v>42</v>
      </c>
    </row>
    <row r="144" spans="1:1" x14ac:dyDescent="0.3">
      <c r="A144" s="43">
        <v>42</v>
      </c>
    </row>
    <row r="145" spans="1:1" x14ac:dyDescent="0.3">
      <c r="A145" s="43">
        <v>37</v>
      </c>
    </row>
    <row r="146" spans="1:1" x14ac:dyDescent="0.3">
      <c r="A146" s="43">
        <v>32</v>
      </c>
    </row>
    <row r="147" spans="1:1" x14ac:dyDescent="0.3">
      <c r="A147" s="43">
        <v>24</v>
      </c>
    </row>
    <row r="148" spans="1:1" x14ac:dyDescent="0.3">
      <c r="A148" s="43">
        <v>46</v>
      </c>
    </row>
    <row r="149" spans="1:1" x14ac:dyDescent="0.3">
      <c r="A149" s="43">
        <v>34</v>
      </c>
    </row>
    <row r="150" spans="1:1" x14ac:dyDescent="0.3">
      <c r="A150" s="43">
        <v>23</v>
      </c>
    </row>
    <row r="151" spans="1:1" x14ac:dyDescent="0.3">
      <c r="A151" s="43">
        <v>29</v>
      </c>
    </row>
    <row r="152" spans="1:1" x14ac:dyDescent="0.3">
      <c r="A152" s="43">
        <v>41</v>
      </c>
    </row>
    <row r="153" spans="1:1" x14ac:dyDescent="0.3">
      <c r="A153" s="43">
        <v>42</v>
      </c>
    </row>
    <row r="154" spans="1:1" x14ac:dyDescent="0.3">
      <c r="A154" s="43">
        <v>39</v>
      </c>
    </row>
    <row r="155" spans="1:1" x14ac:dyDescent="0.3">
      <c r="A155" s="43">
        <v>37</v>
      </c>
    </row>
    <row r="156" spans="1:1" x14ac:dyDescent="0.3">
      <c r="A156" s="43">
        <v>45</v>
      </c>
    </row>
    <row r="157" spans="1:1" x14ac:dyDescent="0.3">
      <c r="A157" s="43">
        <v>47</v>
      </c>
    </row>
    <row r="158" spans="1:1" x14ac:dyDescent="0.3">
      <c r="A158" s="43">
        <v>32</v>
      </c>
    </row>
    <row r="159" spans="1:1" x14ac:dyDescent="0.3">
      <c r="A159" s="43">
        <v>46</v>
      </c>
    </row>
    <row r="160" spans="1:1" x14ac:dyDescent="0.3">
      <c r="A160" s="43">
        <v>38</v>
      </c>
    </row>
    <row r="161" spans="1:1" x14ac:dyDescent="0.3">
      <c r="A161" s="43">
        <v>41</v>
      </c>
    </row>
    <row r="162" spans="1:1" x14ac:dyDescent="0.3">
      <c r="A162" s="43">
        <v>33</v>
      </c>
    </row>
    <row r="163" spans="1:1" x14ac:dyDescent="0.3">
      <c r="A163" s="43">
        <v>22</v>
      </c>
    </row>
    <row r="164" spans="1:1" x14ac:dyDescent="0.3">
      <c r="A164" s="43">
        <v>44</v>
      </c>
    </row>
    <row r="165" spans="1:1" x14ac:dyDescent="0.3">
      <c r="A165" s="43">
        <v>30</v>
      </c>
    </row>
    <row r="166" spans="1:1" x14ac:dyDescent="0.3">
      <c r="A166" s="43">
        <v>43</v>
      </c>
    </row>
    <row r="167" spans="1:1" x14ac:dyDescent="0.3">
      <c r="A167" s="43">
        <v>20</v>
      </c>
    </row>
    <row r="168" spans="1:1" x14ac:dyDescent="0.3">
      <c r="A168" s="43">
        <v>29</v>
      </c>
    </row>
    <row r="169" spans="1:1" x14ac:dyDescent="0.3">
      <c r="A169" s="43">
        <v>30</v>
      </c>
    </row>
    <row r="170" spans="1:1" x14ac:dyDescent="0.3">
      <c r="A170" s="43">
        <v>21</v>
      </c>
    </row>
    <row r="171" spans="1:1" x14ac:dyDescent="0.3">
      <c r="A171" s="43">
        <v>27</v>
      </c>
    </row>
    <row r="172" spans="1:1" x14ac:dyDescent="0.3">
      <c r="A172" s="43">
        <v>26</v>
      </c>
    </row>
    <row r="173" spans="1:1" x14ac:dyDescent="0.3">
      <c r="A173" s="43">
        <v>38</v>
      </c>
    </row>
    <row r="174" spans="1:1" x14ac:dyDescent="0.3">
      <c r="A174" s="43">
        <v>24</v>
      </c>
    </row>
    <row r="175" spans="1:1" x14ac:dyDescent="0.3">
      <c r="A175" s="43">
        <v>37</v>
      </c>
    </row>
    <row r="176" spans="1:1" x14ac:dyDescent="0.3">
      <c r="A176" s="43">
        <v>41</v>
      </c>
    </row>
    <row r="177" spans="1:1" x14ac:dyDescent="0.3">
      <c r="A177" s="43">
        <v>40</v>
      </c>
    </row>
    <row r="178" spans="1:1" x14ac:dyDescent="0.3">
      <c r="A178" s="43">
        <v>35</v>
      </c>
    </row>
    <row r="179" spans="1:1" x14ac:dyDescent="0.3">
      <c r="A179" s="43">
        <v>40</v>
      </c>
    </row>
    <row r="180" spans="1:1" x14ac:dyDescent="0.3">
      <c r="A180" s="43">
        <v>37</v>
      </c>
    </row>
    <row r="181" spans="1:1" x14ac:dyDescent="0.3">
      <c r="A181" s="43">
        <v>34</v>
      </c>
    </row>
    <row r="182" spans="1:1" x14ac:dyDescent="0.3">
      <c r="A182" s="43">
        <v>31</v>
      </c>
    </row>
    <row r="183" spans="1:1" x14ac:dyDescent="0.3">
      <c r="A183" s="43">
        <v>30</v>
      </c>
    </row>
    <row r="184" spans="1:1" x14ac:dyDescent="0.3">
      <c r="A184" s="43">
        <v>42</v>
      </c>
    </row>
    <row r="185" spans="1:1" x14ac:dyDescent="0.3">
      <c r="A185" s="43">
        <v>42</v>
      </c>
    </row>
    <row r="186" spans="1:1" x14ac:dyDescent="0.3">
      <c r="A186" s="43">
        <v>37</v>
      </c>
    </row>
    <row r="187" spans="1:1" x14ac:dyDescent="0.3">
      <c r="A187" s="43">
        <v>33</v>
      </c>
    </row>
    <row r="188" spans="1:1" x14ac:dyDescent="0.3">
      <c r="A188" s="43">
        <v>32</v>
      </c>
    </row>
  </sheetData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FF3A4-40D4-46BD-B251-86CDE1950A55}">
  <dimension ref="A1:S188"/>
  <sheetViews>
    <sheetView topLeftCell="A14" workbookViewId="0">
      <selection activeCell="G1" sqref="G1"/>
    </sheetView>
  </sheetViews>
  <sheetFormatPr defaultRowHeight="14.4" x14ac:dyDescent="0.3"/>
  <cols>
    <col min="1" max="1" width="15.5546875" customWidth="1"/>
    <col min="19" max="19" width="12.109375" customWidth="1"/>
  </cols>
  <sheetData>
    <row r="1" spans="1:19" s="33" customFormat="1" ht="43.2" x14ac:dyDescent="0.3">
      <c r="A1" s="46" t="s">
        <v>262</v>
      </c>
      <c r="E1" s="47" t="s">
        <v>263</v>
      </c>
      <c r="F1" s="47" t="s">
        <v>264</v>
      </c>
      <c r="G1" s="47" t="s">
        <v>344</v>
      </c>
      <c r="H1" s="47" t="s">
        <v>265</v>
      </c>
      <c r="I1" s="48" t="s">
        <v>266</v>
      </c>
      <c r="J1" s="47" t="s">
        <v>267</v>
      </c>
      <c r="K1" s="47" t="s">
        <v>265</v>
      </c>
      <c r="Q1" s="47" t="s">
        <v>265</v>
      </c>
      <c r="R1" s="46" t="s">
        <v>268</v>
      </c>
      <c r="S1" s="46" t="s">
        <v>269</v>
      </c>
    </row>
    <row r="2" spans="1:19" x14ac:dyDescent="0.3">
      <c r="A2" s="45">
        <v>13</v>
      </c>
      <c r="E2">
        <v>6</v>
      </c>
      <c r="F2">
        <f t="shared" ref="F2:F30" si="0">COUNTIF(A:A,E2)</f>
        <v>1</v>
      </c>
      <c r="G2" s="44">
        <f t="shared" ref="G2:G30" si="1">(E2-$M2)/$O2</f>
        <v>-2.7971404120603531</v>
      </c>
      <c r="H2">
        <v>1</v>
      </c>
      <c r="I2" s="23">
        <f t="shared" ref="I2:I26" si="2">_xlfn.PERCENTRANK.EXC(A:A,E2)</f>
        <v>5.0000000000000001E-3</v>
      </c>
      <c r="J2" s="44">
        <f t="shared" ref="J2:J26" si="3">_xlfn.NORM.S.INV(I2)</f>
        <v>-2.5758293035488999</v>
      </c>
      <c r="K2">
        <v>1</v>
      </c>
      <c r="L2" t="s">
        <v>270</v>
      </c>
      <c r="M2">
        <f>AVERAGE(A:A)</f>
        <v>20.588235294117649</v>
      </c>
      <c r="N2" t="s">
        <v>271</v>
      </c>
      <c r="O2">
        <f>_xlfn.STDEV.S(A:A)</f>
        <v>5.215410435321</v>
      </c>
      <c r="Q2">
        <v>1</v>
      </c>
      <c r="R2">
        <f>SUMIFS(F:F,H:H,Q2)</f>
        <v>22</v>
      </c>
      <c r="S2">
        <f>SUMIFS(F:F,K:K,Q2)</f>
        <v>17</v>
      </c>
    </row>
    <row r="3" spans="1:19" x14ac:dyDescent="0.3">
      <c r="A3" s="45">
        <v>30</v>
      </c>
      <c r="E3">
        <v>7</v>
      </c>
      <c r="F3">
        <f t="shared" si="0"/>
        <v>2</v>
      </c>
      <c r="G3" s="44">
        <f t="shared" si="1"/>
        <v>-2.6054009483304097</v>
      </c>
      <c r="H3">
        <v>1</v>
      </c>
      <c r="I3" s="23">
        <f t="shared" si="2"/>
        <v>0.01</v>
      </c>
      <c r="J3" s="44">
        <f t="shared" si="3"/>
        <v>-2.3263478740408408</v>
      </c>
      <c r="K3">
        <v>1</v>
      </c>
      <c r="M3">
        <f t="shared" ref="M3:M30" si="4">AVERAGE(A:A)</f>
        <v>20.588235294117649</v>
      </c>
      <c r="O3">
        <f t="shared" ref="O3:O30" si="5">_xlfn.STDEV.S(A:A)</f>
        <v>5.215410435321</v>
      </c>
      <c r="Q3">
        <v>2</v>
      </c>
      <c r="R3">
        <f t="shared" ref="R3:R9" si="6">SUMIFS(F:F,H:H,Q3)</f>
        <v>0</v>
      </c>
      <c r="S3">
        <f t="shared" ref="S3:S9" si="7">SUMIFS(F:F,K:K,Q3)</f>
        <v>5</v>
      </c>
    </row>
    <row r="4" spans="1:19" x14ac:dyDescent="0.3">
      <c r="A4" s="45">
        <v>30</v>
      </c>
      <c r="E4">
        <v>8</v>
      </c>
      <c r="F4">
        <f t="shared" si="0"/>
        <v>1</v>
      </c>
      <c r="G4" s="44">
        <f t="shared" si="1"/>
        <v>-2.4136614846004663</v>
      </c>
      <c r="H4">
        <v>1</v>
      </c>
      <c r="I4" s="23">
        <f t="shared" si="2"/>
        <v>2.1000000000000001E-2</v>
      </c>
      <c r="J4" s="44">
        <f t="shared" si="3"/>
        <v>-2.0335201492530506</v>
      </c>
      <c r="K4">
        <v>1</v>
      </c>
      <c r="M4">
        <f t="shared" si="4"/>
        <v>20.588235294117649</v>
      </c>
      <c r="O4">
        <f t="shared" si="5"/>
        <v>5.215410435321</v>
      </c>
      <c r="Q4">
        <v>3</v>
      </c>
      <c r="R4">
        <f t="shared" si="6"/>
        <v>19</v>
      </c>
      <c r="S4">
        <f t="shared" si="7"/>
        <v>27</v>
      </c>
    </row>
    <row r="5" spans="1:19" x14ac:dyDescent="0.3">
      <c r="A5" s="45">
        <v>20</v>
      </c>
      <c r="E5">
        <v>9</v>
      </c>
      <c r="F5">
        <f t="shared" si="0"/>
        <v>2</v>
      </c>
      <c r="G5" s="44">
        <f t="shared" si="1"/>
        <v>-2.2219220208705228</v>
      </c>
      <c r="H5">
        <v>1</v>
      </c>
      <c r="I5" s="23">
        <f t="shared" si="2"/>
        <v>2.5999999999999999E-2</v>
      </c>
      <c r="J5" s="44">
        <f t="shared" si="3"/>
        <v>-1.9431337511050664</v>
      </c>
      <c r="K5">
        <v>1</v>
      </c>
      <c r="M5">
        <f t="shared" si="4"/>
        <v>20.588235294117649</v>
      </c>
      <c r="O5">
        <f t="shared" si="5"/>
        <v>5.215410435321</v>
      </c>
      <c r="Q5">
        <v>4</v>
      </c>
      <c r="R5">
        <f t="shared" si="6"/>
        <v>35</v>
      </c>
      <c r="S5">
        <f t="shared" si="7"/>
        <v>27</v>
      </c>
    </row>
    <row r="6" spans="1:19" x14ac:dyDescent="0.3">
      <c r="A6" s="45">
        <v>17</v>
      </c>
      <c r="E6">
        <v>10</v>
      </c>
      <c r="F6">
        <f t="shared" si="0"/>
        <v>0</v>
      </c>
      <c r="G6" s="44">
        <f t="shared" si="1"/>
        <v>-2.0301825571405789</v>
      </c>
      <c r="H6">
        <v>1</v>
      </c>
      <c r="I6" s="23">
        <f t="shared" si="2"/>
        <v>3.4000000000000002E-2</v>
      </c>
      <c r="J6" s="44">
        <f t="shared" si="3"/>
        <v>-1.825006821146403</v>
      </c>
      <c r="K6">
        <v>1</v>
      </c>
      <c r="M6">
        <f t="shared" si="4"/>
        <v>20.588235294117649</v>
      </c>
      <c r="O6">
        <f t="shared" si="5"/>
        <v>5.215410435321</v>
      </c>
      <c r="Q6">
        <v>5</v>
      </c>
      <c r="R6">
        <f t="shared" si="6"/>
        <v>23</v>
      </c>
      <c r="S6">
        <f t="shared" si="7"/>
        <v>38</v>
      </c>
    </row>
    <row r="7" spans="1:19" x14ac:dyDescent="0.3">
      <c r="A7" s="45">
        <v>26</v>
      </c>
      <c r="E7">
        <v>11</v>
      </c>
      <c r="F7">
        <f t="shared" si="0"/>
        <v>1</v>
      </c>
      <c r="G7" s="44">
        <f t="shared" si="1"/>
        <v>-1.8384430934106355</v>
      </c>
      <c r="H7">
        <v>1</v>
      </c>
      <c r="I7" s="23">
        <f t="shared" si="2"/>
        <v>3.6999999999999998E-2</v>
      </c>
      <c r="J7" s="44">
        <f t="shared" si="3"/>
        <v>-1.7866133654934699</v>
      </c>
      <c r="K7">
        <v>1</v>
      </c>
      <c r="M7">
        <f t="shared" si="4"/>
        <v>20.588235294117649</v>
      </c>
      <c r="O7">
        <f t="shared" si="5"/>
        <v>5.215410435321</v>
      </c>
      <c r="Q7">
        <v>6</v>
      </c>
      <c r="R7">
        <f t="shared" si="6"/>
        <v>47</v>
      </c>
      <c r="S7">
        <f t="shared" si="7"/>
        <v>32</v>
      </c>
    </row>
    <row r="8" spans="1:19" x14ac:dyDescent="0.3">
      <c r="A8" s="45">
        <v>29</v>
      </c>
      <c r="E8">
        <v>12</v>
      </c>
      <c r="F8">
        <f t="shared" si="0"/>
        <v>7</v>
      </c>
      <c r="G8" s="44">
        <f t="shared" si="1"/>
        <v>-1.6467036296806921</v>
      </c>
      <c r="H8">
        <v>1</v>
      </c>
      <c r="I8" s="23">
        <f t="shared" si="2"/>
        <v>4.2000000000000003E-2</v>
      </c>
      <c r="J8" s="44">
        <f t="shared" si="3"/>
        <v>-1.7279343223884183</v>
      </c>
      <c r="K8">
        <v>1</v>
      </c>
      <c r="M8">
        <f t="shared" si="4"/>
        <v>20.588235294117649</v>
      </c>
      <c r="O8">
        <f t="shared" si="5"/>
        <v>5.215410435321</v>
      </c>
      <c r="Q8">
        <v>8</v>
      </c>
      <c r="R8">
        <f t="shared" si="6"/>
        <v>7</v>
      </c>
      <c r="S8">
        <f t="shared" si="7"/>
        <v>17</v>
      </c>
    </row>
    <row r="9" spans="1:19" x14ac:dyDescent="0.3">
      <c r="A9" s="45">
        <v>15</v>
      </c>
      <c r="E9">
        <v>13</v>
      </c>
      <c r="F9">
        <f t="shared" si="0"/>
        <v>3</v>
      </c>
      <c r="G9" s="44">
        <f t="shared" si="1"/>
        <v>-1.4549641659507484</v>
      </c>
      <c r="H9">
        <v>1</v>
      </c>
      <c r="I9" s="23">
        <f t="shared" si="2"/>
        <v>7.9000000000000001E-2</v>
      </c>
      <c r="J9" s="44">
        <f t="shared" si="3"/>
        <v>-1.4118300775008081</v>
      </c>
      <c r="K9">
        <v>1</v>
      </c>
      <c r="M9">
        <f t="shared" si="4"/>
        <v>20.588235294117649</v>
      </c>
      <c r="O9">
        <f t="shared" si="5"/>
        <v>5.215410435321</v>
      </c>
      <c r="Q9">
        <v>9</v>
      </c>
      <c r="R9">
        <f t="shared" si="6"/>
        <v>10</v>
      </c>
      <c r="S9">
        <f t="shared" si="7"/>
        <v>0</v>
      </c>
    </row>
    <row r="10" spans="1:19" x14ac:dyDescent="0.3">
      <c r="A10" s="45">
        <v>25</v>
      </c>
      <c r="E10">
        <v>14</v>
      </c>
      <c r="F10">
        <f t="shared" si="0"/>
        <v>5</v>
      </c>
      <c r="G10" s="44">
        <f t="shared" si="1"/>
        <v>-1.263224702220805</v>
      </c>
      <c r="H10">
        <v>1</v>
      </c>
      <c r="I10" s="23">
        <f t="shared" si="2"/>
        <v>9.5000000000000001E-2</v>
      </c>
      <c r="J10" s="44">
        <f t="shared" si="3"/>
        <v>-1.3105791121681303</v>
      </c>
      <c r="K10">
        <f t="shared" ref="K10:K26" si="8">ROUND(J10*2+5,0)</f>
        <v>2</v>
      </c>
      <c r="M10">
        <f t="shared" si="4"/>
        <v>20.588235294117649</v>
      </c>
      <c r="O10">
        <f t="shared" si="5"/>
        <v>5.215410435321</v>
      </c>
    </row>
    <row r="11" spans="1:19" x14ac:dyDescent="0.3">
      <c r="A11" s="45">
        <v>24</v>
      </c>
      <c r="E11">
        <v>15</v>
      </c>
      <c r="F11">
        <f t="shared" si="0"/>
        <v>8</v>
      </c>
      <c r="G11" s="44">
        <f t="shared" si="1"/>
        <v>-1.0714852384908613</v>
      </c>
      <c r="H11">
        <f t="shared" ref="H11:H30" si="9">ROUND(G11*2+5,0)</f>
        <v>3</v>
      </c>
      <c r="I11" s="23">
        <f t="shared" si="2"/>
        <v>0.122</v>
      </c>
      <c r="J11" s="44">
        <f t="shared" si="3"/>
        <v>-1.1650469223056026</v>
      </c>
      <c r="K11">
        <f t="shared" si="8"/>
        <v>3</v>
      </c>
      <c r="M11">
        <f t="shared" si="4"/>
        <v>20.588235294117649</v>
      </c>
      <c r="O11">
        <f t="shared" si="5"/>
        <v>5.215410435321</v>
      </c>
    </row>
    <row r="12" spans="1:19" x14ac:dyDescent="0.3">
      <c r="A12" s="45">
        <v>20</v>
      </c>
      <c r="E12">
        <v>16</v>
      </c>
      <c r="F12">
        <f t="shared" si="0"/>
        <v>11</v>
      </c>
      <c r="G12" s="44">
        <f t="shared" si="1"/>
        <v>-0.87974577476091775</v>
      </c>
      <c r="H12">
        <f t="shared" si="9"/>
        <v>3</v>
      </c>
      <c r="I12" s="23">
        <f t="shared" si="2"/>
        <v>0.16400000000000001</v>
      </c>
      <c r="J12" s="44">
        <f t="shared" si="3"/>
        <v>-0.97815028626247047</v>
      </c>
      <c r="K12">
        <f t="shared" si="8"/>
        <v>3</v>
      </c>
      <c r="M12">
        <f t="shared" si="4"/>
        <v>20.588235294117649</v>
      </c>
      <c r="O12">
        <f t="shared" si="5"/>
        <v>5.215410435321</v>
      </c>
    </row>
    <row r="13" spans="1:19" x14ac:dyDescent="0.3">
      <c r="A13" s="45">
        <v>18</v>
      </c>
      <c r="E13">
        <v>17</v>
      </c>
      <c r="F13">
        <f t="shared" si="0"/>
        <v>8</v>
      </c>
      <c r="G13" s="44">
        <f t="shared" si="1"/>
        <v>-0.6880063110309742</v>
      </c>
      <c r="H13">
        <f t="shared" si="9"/>
        <v>4</v>
      </c>
      <c r="I13" s="23">
        <f t="shared" si="2"/>
        <v>0.223</v>
      </c>
      <c r="J13" s="44">
        <f t="shared" si="3"/>
        <v>-0.76210054099506697</v>
      </c>
      <c r="K13">
        <f t="shared" si="8"/>
        <v>3</v>
      </c>
      <c r="M13">
        <f t="shared" si="4"/>
        <v>20.588235294117649</v>
      </c>
      <c r="O13">
        <f t="shared" si="5"/>
        <v>5.215410435321</v>
      </c>
    </row>
    <row r="14" spans="1:19" x14ac:dyDescent="0.3">
      <c r="A14" s="45">
        <v>21</v>
      </c>
      <c r="E14">
        <v>18</v>
      </c>
      <c r="F14">
        <f t="shared" si="0"/>
        <v>17</v>
      </c>
      <c r="G14" s="44">
        <f t="shared" si="1"/>
        <v>-0.49626684730103066</v>
      </c>
      <c r="H14">
        <f t="shared" si="9"/>
        <v>4</v>
      </c>
      <c r="I14" s="23">
        <f t="shared" si="2"/>
        <v>0.26500000000000001</v>
      </c>
      <c r="J14" s="44">
        <f t="shared" si="3"/>
        <v>-0.62800601443756987</v>
      </c>
      <c r="K14">
        <f t="shared" si="8"/>
        <v>4</v>
      </c>
      <c r="M14">
        <f t="shared" si="4"/>
        <v>20.588235294117649</v>
      </c>
      <c r="O14">
        <f t="shared" si="5"/>
        <v>5.215410435321</v>
      </c>
    </row>
    <row r="15" spans="1:19" x14ac:dyDescent="0.3">
      <c r="A15" s="45">
        <v>18</v>
      </c>
      <c r="E15">
        <v>19</v>
      </c>
      <c r="F15">
        <f t="shared" si="0"/>
        <v>10</v>
      </c>
      <c r="G15" s="44">
        <f t="shared" si="1"/>
        <v>-0.30452738357108711</v>
      </c>
      <c r="H15">
        <f t="shared" si="9"/>
        <v>4</v>
      </c>
      <c r="I15" s="23">
        <f t="shared" si="2"/>
        <v>0.35599999999999998</v>
      </c>
      <c r="J15" s="44">
        <f t="shared" si="3"/>
        <v>-0.36917136250308985</v>
      </c>
      <c r="K15">
        <f t="shared" si="8"/>
        <v>4</v>
      </c>
      <c r="M15">
        <f t="shared" si="4"/>
        <v>20.588235294117649</v>
      </c>
      <c r="O15">
        <f t="shared" si="5"/>
        <v>5.215410435321</v>
      </c>
    </row>
    <row r="16" spans="1:19" x14ac:dyDescent="0.3">
      <c r="A16" s="45">
        <v>25</v>
      </c>
      <c r="E16">
        <v>20</v>
      </c>
      <c r="F16">
        <f t="shared" si="0"/>
        <v>12</v>
      </c>
      <c r="G16" s="44">
        <f t="shared" si="1"/>
        <v>-0.11278791984114354</v>
      </c>
      <c r="H16">
        <f t="shared" si="9"/>
        <v>5</v>
      </c>
      <c r="I16" s="23">
        <f t="shared" si="2"/>
        <v>0.40899999999999997</v>
      </c>
      <c r="J16" s="44">
        <f t="shared" si="3"/>
        <v>-0.23011810065726576</v>
      </c>
      <c r="K16">
        <f t="shared" si="8"/>
        <v>5</v>
      </c>
      <c r="M16">
        <f t="shared" si="4"/>
        <v>20.588235294117649</v>
      </c>
      <c r="O16">
        <f t="shared" si="5"/>
        <v>5.215410435321</v>
      </c>
    </row>
    <row r="17" spans="1:15" x14ac:dyDescent="0.3">
      <c r="A17" s="45">
        <v>19</v>
      </c>
      <c r="E17">
        <v>21</v>
      </c>
      <c r="F17">
        <f t="shared" si="0"/>
        <v>11</v>
      </c>
      <c r="G17" s="44">
        <f t="shared" si="1"/>
        <v>7.8951543888800005E-2</v>
      </c>
      <c r="H17">
        <f t="shared" si="9"/>
        <v>5</v>
      </c>
      <c r="I17" s="23">
        <f t="shared" si="2"/>
        <v>0.47299999999999998</v>
      </c>
      <c r="J17" s="44">
        <f t="shared" si="3"/>
        <v>-6.773071300425916E-2</v>
      </c>
      <c r="K17">
        <f t="shared" si="8"/>
        <v>5</v>
      </c>
      <c r="M17">
        <f t="shared" si="4"/>
        <v>20.588235294117649</v>
      </c>
      <c r="O17">
        <f t="shared" si="5"/>
        <v>5.215410435321</v>
      </c>
    </row>
    <row r="18" spans="1:15" x14ac:dyDescent="0.3">
      <c r="A18" s="45">
        <v>30</v>
      </c>
      <c r="E18">
        <v>22</v>
      </c>
      <c r="F18">
        <f t="shared" si="0"/>
        <v>15</v>
      </c>
      <c r="G18" s="44">
        <f t="shared" si="1"/>
        <v>0.27069100761874354</v>
      </c>
      <c r="H18">
        <f t="shared" si="9"/>
        <v>6</v>
      </c>
      <c r="I18" s="23">
        <f t="shared" si="2"/>
        <v>0.53100000000000003</v>
      </c>
      <c r="J18" s="44">
        <f t="shared" si="3"/>
        <v>7.7783841646915236E-2</v>
      </c>
      <c r="K18">
        <f t="shared" si="8"/>
        <v>5</v>
      </c>
      <c r="M18">
        <f t="shared" si="4"/>
        <v>20.588235294117649</v>
      </c>
      <c r="O18">
        <f t="shared" si="5"/>
        <v>5.215410435321</v>
      </c>
    </row>
    <row r="19" spans="1:15" x14ac:dyDescent="0.3">
      <c r="A19" s="45">
        <v>27</v>
      </c>
      <c r="E19">
        <v>23</v>
      </c>
      <c r="F19">
        <f t="shared" si="0"/>
        <v>19</v>
      </c>
      <c r="G19" s="44">
        <f t="shared" si="1"/>
        <v>0.46243047134868709</v>
      </c>
      <c r="H19">
        <f t="shared" si="9"/>
        <v>6</v>
      </c>
      <c r="I19" s="23">
        <f t="shared" si="2"/>
        <v>0.61099999999999999</v>
      </c>
      <c r="J19" s="44">
        <f t="shared" si="3"/>
        <v>0.28192632958706138</v>
      </c>
      <c r="K19">
        <f t="shared" si="8"/>
        <v>6</v>
      </c>
      <c r="M19">
        <f t="shared" si="4"/>
        <v>20.588235294117649</v>
      </c>
      <c r="O19">
        <f t="shared" si="5"/>
        <v>5.215410435321</v>
      </c>
    </row>
    <row r="20" spans="1:15" x14ac:dyDescent="0.3">
      <c r="A20" s="45">
        <v>21</v>
      </c>
      <c r="E20">
        <v>24</v>
      </c>
      <c r="F20">
        <f t="shared" si="0"/>
        <v>13</v>
      </c>
      <c r="G20" s="44">
        <f t="shared" si="1"/>
        <v>0.65416993507863064</v>
      </c>
      <c r="H20">
        <f t="shared" si="9"/>
        <v>6</v>
      </c>
      <c r="I20" s="23">
        <f t="shared" si="2"/>
        <v>0.71199999999999997</v>
      </c>
      <c r="J20" s="44">
        <f t="shared" si="3"/>
        <v>0.55923697761190683</v>
      </c>
      <c r="K20">
        <f t="shared" si="8"/>
        <v>6</v>
      </c>
      <c r="M20">
        <f t="shared" si="4"/>
        <v>20.588235294117649</v>
      </c>
      <c r="O20">
        <f t="shared" si="5"/>
        <v>5.215410435321</v>
      </c>
    </row>
    <row r="21" spans="1:15" x14ac:dyDescent="0.3">
      <c r="A21" s="45">
        <v>18</v>
      </c>
      <c r="E21">
        <v>25</v>
      </c>
      <c r="F21">
        <f t="shared" si="0"/>
        <v>9</v>
      </c>
      <c r="G21" s="44">
        <f t="shared" si="1"/>
        <v>0.84590939880857419</v>
      </c>
      <c r="H21">
        <f t="shared" si="9"/>
        <v>7</v>
      </c>
      <c r="I21" s="23">
        <f t="shared" si="2"/>
        <v>0.78100000000000003</v>
      </c>
      <c r="J21" s="44">
        <f t="shared" si="3"/>
        <v>0.77557494281888439</v>
      </c>
      <c r="K21">
        <f t="shared" si="8"/>
        <v>7</v>
      </c>
      <c r="M21">
        <f t="shared" si="4"/>
        <v>20.588235294117649</v>
      </c>
      <c r="O21">
        <f t="shared" si="5"/>
        <v>5.215410435321</v>
      </c>
    </row>
    <row r="22" spans="1:15" x14ac:dyDescent="0.3">
      <c r="A22" s="45">
        <v>24</v>
      </c>
      <c r="E22">
        <v>26</v>
      </c>
      <c r="F22">
        <f t="shared" si="0"/>
        <v>8</v>
      </c>
      <c r="G22" s="44">
        <f t="shared" si="1"/>
        <v>1.0376488625385178</v>
      </c>
      <c r="H22">
        <f t="shared" si="9"/>
        <v>7</v>
      </c>
      <c r="I22" s="23">
        <f t="shared" si="2"/>
        <v>0.82899999999999996</v>
      </c>
      <c r="J22" s="44">
        <f t="shared" si="3"/>
        <v>0.95022094154101566</v>
      </c>
      <c r="K22">
        <f t="shared" si="8"/>
        <v>7</v>
      </c>
      <c r="M22">
        <f t="shared" si="4"/>
        <v>20.588235294117649</v>
      </c>
      <c r="O22">
        <f t="shared" si="5"/>
        <v>5.215410435321</v>
      </c>
    </row>
    <row r="23" spans="1:15" x14ac:dyDescent="0.3">
      <c r="A23" s="45">
        <v>20</v>
      </c>
      <c r="E23">
        <v>27</v>
      </c>
      <c r="F23">
        <f t="shared" si="0"/>
        <v>7</v>
      </c>
      <c r="G23" s="44">
        <f t="shared" si="1"/>
        <v>1.2293883262684613</v>
      </c>
      <c r="H23">
        <f t="shared" si="9"/>
        <v>7</v>
      </c>
      <c r="I23" s="23">
        <f t="shared" si="2"/>
        <v>0.872</v>
      </c>
      <c r="J23" s="44">
        <f t="shared" si="3"/>
        <v>1.135896221167312</v>
      </c>
      <c r="K23">
        <f t="shared" si="8"/>
        <v>7</v>
      </c>
      <c r="M23">
        <f t="shared" si="4"/>
        <v>20.588235294117649</v>
      </c>
      <c r="O23">
        <f t="shared" si="5"/>
        <v>5.215410435321</v>
      </c>
    </row>
    <row r="24" spans="1:15" x14ac:dyDescent="0.3">
      <c r="A24" s="45">
        <v>25</v>
      </c>
      <c r="E24">
        <v>28</v>
      </c>
      <c r="F24">
        <f t="shared" si="0"/>
        <v>3</v>
      </c>
      <c r="G24" s="44">
        <f t="shared" si="1"/>
        <v>1.4211277899984049</v>
      </c>
      <c r="H24">
        <f t="shared" si="9"/>
        <v>8</v>
      </c>
      <c r="I24" s="23">
        <f t="shared" si="2"/>
        <v>0.90900000000000003</v>
      </c>
      <c r="J24" s="44">
        <f t="shared" si="3"/>
        <v>1.3346222867001938</v>
      </c>
      <c r="K24">
        <f t="shared" si="8"/>
        <v>8</v>
      </c>
      <c r="M24">
        <f t="shared" si="4"/>
        <v>20.588235294117649</v>
      </c>
      <c r="O24">
        <f t="shared" si="5"/>
        <v>5.215410435321</v>
      </c>
    </row>
    <row r="25" spans="1:15" x14ac:dyDescent="0.3">
      <c r="A25" s="45">
        <v>15</v>
      </c>
      <c r="E25">
        <v>29</v>
      </c>
      <c r="F25">
        <f t="shared" si="0"/>
        <v>4</v>
      </c>
      <c r="G25" s="44">
        <f t="shared" si="1"/>
        <v>1.6128672537283484</v>
      </c>
      <c r="H25">
        <f t="shared" si="9"/>
        <v>8</v>
      </c>
      <c r="I25" s="23">
        <f t="shared" si="2"/>
        <v>0.92500000000000004</v>
      </c>
      <c r="J25" s="44">
        <f t="shared" si="3"/>
        <v>1.4395314709384563</v>
      </c>
      <c r="K25">
        <f t="shared" si="8"/>
        <v>8</v>
      </c>
      <c r="M25">
        <f t="shared" si="4"/>
        <v>20.588235294117649</v>
      </c>
      <c r="O25">
        <f t="shared" si="5"/>
        <v>5.215410435321</v>
      </c>
    </row>
    <row r="26" spans="1:15" x14ac:dyDescent="0.3">
      <c r="A26" s="45">
        <v>17</v>
      </c>
      <c r="E26">
        <v>30</v>
      </c>
      <c r="F26">
        <f t="shared" si="0"/>
        <v>10</v>
      </c>
      <c r="G26" s="44">
        <f t="shared" si="1"/>
        <v>1.804606717458292</v>
      </c>
      <c r="H26">
        <f t="shared" si="9"/>
        <v>9</v>
      </c>
      <c r="I26" s="23">
        <f t="shared" si="2"/>
        <v>0.94599999999999995</v>
      </c>
      <c r="J26" s="44">
        <f t="shared" si="3"/>
        <v>1.6072478919002178</v>
      </c>
      <c r="K26">
        <f t="shared" si="8"/>
        <v>8</v>
      </c>
      <c r="M26">
        <f t="shared" si="4"/>
        <v>20.588235294117649</v>
      </c>
      <c r="O26">
        <f t="shared" si="5"/>
        <v>5.215410435321</v>
      </c>
    </row>
    <row r="27" spans="1:15" x14ac:dyDescent="0.3">
      <c r="A27" s="45">
        <v>18</v>
      </c>
      <c r="G27" s="44"/>
      <c r="I27" s="23"/>
      <c r="J27" s="44"/>
    </row>
    <row r="28" spans="1:15" x14ac:dyDescent="0.3">
      <c r="A28" s="45">
        <v>20</v>
      </c>
      <c r="G28" s="44"/>
      <c r="I28" s="23"/>
      <c r="J28" s="44"/>
    </row>
    <row r="29" spans="1:15" x14ac:dyDescent="0.3">
      <c r="A29" s="45">
        <v>22</v>
      </c>
      <c r="G29" s="44"/>
      <c r="I29" s="23"/>
      <c r="J29" s="44"/>
    </row>
    <row r="30" spans="1:15" x14ac:dyDescent="0.3">
      <c r="A30" s="45">
        <v>23</v>
      </c>
      <c r="G30" s="44"/>
      <c r="I30" s="23"/>
      <c r="J30" s="44"/>
    </row>
    <row r="31" spans="1:15" x14ac:dyDescent="0.3">
      <c r="A31" s="45">
        <v>23</v>
      </c>
    </row>
    <row r="32" spans="1:15" x14ac:dyDescent="0.3">
      <c r="A32" s="45">
        <v>30</v>
      </c>
    </row>
    <row r="33" spans="1:1" x14ac:dyDescent="0.3">
      <c r="A33" s="45">
        <v>28</v>
      </c>
    </row>
    <row r="34" spans="1:1" x14ac:dyDescent="0.3">
      <c r="A34" s="45">
        <v>17</v>
      </c>
    </row>
    <row r="35" spans="1:1" x14ac:dyDescent="0.3">
      <c r="A35" s="45">
        <v>22</v>
      </c>
    </row>
    <row r="36" spans="1:1" x14ac:dyDescent="0.3">
      <c r="A36" s="45">
        <v>22</v>
      </c>
    </row>
    <row r="37" spans="1:1" x14ac:dyDescent="0.3">
      <c r="A37" s="45">
        <v>17</v>
      </c>
    </row>
    <row r="38" spans="1:1" x14ac:dyDescent="0.3">
      <c r="A38" s="45">
        <v>18</v>
      </c>
    </row>
    <row r="39" spans="1:1" x14ac:dyDescent="0.3">
      <c r="A39" s="45">
        <v>23</v>
      </c>
    </row>
    <row r="40" spans="1:1" x14ac:dyDescent="0.3">
      <c r="A40" s="45">
        <v>9</v>
      </c>
    </row>
    <row r="41" spans="1:1" x14ac:dyDescent="0.3">
      <c r="A41" s="45">
        <v>15</v>
      </c>
    </row>
    <row r="42" spans="1:1" x14ac:dyDescent="0.3">
      <c r="A42" s="45">
        <v>24</v>
      </c>
    </row>
    <row r="43" spans="1:1" x14ac:dyDescent="0.3">
      <c r="A43" s="45">
        <v>22</v>
      </c>
    </row>
    <row r="44" spans="1:1" x14ac:dyDescent="0.3">
      <c r="A44" s="45">
        <v>13</v>
      </c>
    </row>
    <row r="45" spans="1:1" x14ac:dyDescent="0.3">
      <c r="A45" s="45">
        <v>20</v>
      </c>
    </row>
    <row r="46" spans="1:1" x14ac:dyDescent="0.3">
      <c r="A46" s="45">
        <v>24</v>
      </c>
    </row>
    <row r="47" spans="1:1" x14ac:dyDescent="0.3">
      <c r="A47" s="45">
        <v>21</v>
      </c>
    </row>
    <row r="48" spans="1:1" x14ac:dyDescent="0.3">
      <c r="A48" s="45">
        <v>19</v>
      </c>
    </row>
    <row r="49" spans="1:1" x14ac:dyDescent="0.3">
      <c r="A49" s="45">
        <v>20</v>
      </c>
    </row>
    <row r="50" spans="1:1" x14ac:dyDescent="0.3">
      <c r="A50" s="45">
        <v>19</v>
      </c>
    </row>
    <row r="51" spans="1:1" x14ac:dyDescent="0.3">
      <c r="A51" s="45">
        <v>21</v>
      </c>
    </row>
    <row r="52" spans="1:1" x14ac:dyDescent="0.3">
      <c r="A52" s="45">
        <v>23</v>
      </c>
    </row>
    <row r="53" spans="1:1" x14ac:dyDescent="0.3">
      <c r="A53" s="45">
        <v>16</v>
      </c>
    </row>
    <row r="54" spans="1:1" x14ac:dyDescent="0.3">
      <c r="A54" s="45">
        <v>30</v>
      </c>
    </row>
    <row r="55" spans="1:1" x14ac:dyDescent="0.3">
      <c r="A55" s="45">
        <v>20</v>
      </c>
    </row>
    <row r="56" spans="1:1" x14ac:dyDescent="0.3">
      <c r="A56" s="45">
        <v>22</v>
      </c>
    </row>
    <row r="57" spans="1:1" x14ac:dyDescent="0.3">
      <c r="A57" s="45">
        <v>19</v>
      </c>
    </row>
    <row r="58" spans="1:1" x14ac:dyDescent="0.3">
      <c r="A58" s="45">
        <v>14</v>
      </c>
    </row>
    <row r="59" spans="1:1" x14ac:dyDescent="0.3">
      <c r="A59" s="45">
        <v>29</v>
      </c>
    </row>
    <row r="60" spans="1:1" x14ac:dyDescent="0.3">
      <c r="A60" s="45">
        <v>20</v>
      </c>
    </row>
    <row r="61" spans="1:1" x14ac:dyDescent="0.3">
      <c r="A61" s="45">
        <v>27</v>
      </c>
    </row>
    <row r="62" spans="1:1" x14ac:dyDescent="0.3">
      <c r="A62" s="45">
        <v>23</v>
      </c>
    </row>
    <row r="63" spans="1:1" x14ac:dyDescent="0.3">
      <c r="A63" s="45">
        <v>23</v>
      </c>
    </row>
    <row r="64" spans="1:1" x14ac:dyDescent="0.3">
      <c r="A64" s="45">
        <v>22</v>
      </c>
    </row>
    <row r="65" spans="1:1" x14ac:dyDescent="0.3">
      <c r="A65" s="45">
        <v>21</v>
      </c>
    </row>
    <row r="66" spans="1:1" x14ac:dyDescent="0.3">
      <c r="A66" s="45">
        <v>16</v>
      </c>
    </row>
    <row r="67" spans="1:1" x14ac:dyDescent="0.3">
      <c r="A67" s="45">
        <v>23</v>
      </c>
    </row>
    <row r="68" spans="1:1" x14ac:dyDescent="0.3">
      <c r="A68" s="45">
        <v>19</v>
      </c>
    </row>
    <row r="69" spans="1:1" x14ac:dyDescent="0.3">
      <c r="A69" s="45">
        <v>14</v>
      </c>
    </row>
    <row r="70" spans="1:1" x14ac:dyDescent="0.3">
      <c r="A70" s="45">
        <v>24</v>
      </c>
    </row>
    <row r="71" spans="1:1" x14ac:dyDescent="0.3">
      <c r="A71" s="45">
        <v>21</v>
      </c>
    </row>
    <row r="72" spans="1:1" x14ac:dyDescent="0.3">
      <c r="A72" s="45">
        <v>18</v>
      </c>
    </row>
    <row r="73" spans="1:1" x14ac:dyDescent="0.3">
      <c r="A73" s="45">
        <v>18</v>
      </c>
    </row>
    <row r="74" spans="1:1" x14ac:dyDescent="0.3">
      <c r="A74" s="45">
        <v>23</v>
      </c>
    </row>
    <row r="75" spans="1:1" x14ac:dyDescent="0.3">
      <c r="A75" s="45">
        <v>18</v>
      </c>
    </row>
    <row r="76" spans="1:1" x14ac:dyDescent="0.3">
      <c r="A76" s="45">
        <v>18</v>
      </c>
    </row>
    <row r="77" spans="1:1" x14ac:dyDescent="0.3">
      <c r="A77" s="45">
        <v>17</v>
      </c>
    </row>
    <row r="78" spans="1:1" x14ac:dyDescent="0.3">
      <c r="A78" s="45">
        <v>21</v>
      </c>
    </row>
    <row r="79" spans="1:1" x14ac:dyDescent="0.3">
      <c r="A79" s="45">
        <v>21</v>
      </c>
    </row>
    <row r="80" spans="1:1" x14ac:dyDescent="0.3">
      <c r="A80" s="45">
        <v>26</v>
      </c>
    </row>
    <row r="81" spans="1:1" x14ac:dyDescent="0.3">
      <c r="A81" s="45">
        <v>30</v>
      </c>
    </row>
    <row r="82" spans="1:1" x14ac:dyDescent="0.3">
      <c r="A82" s="45">
        <v>17</v>
      </c>
    </row>
    <row r="83" spans="1:1" x14ac:dyDescent="0.3">
      <c r="A83" s="45">
        <v>27</v>
      </c>
    </row>
    <row r="84" spans="1:1" x14ac:dyDescent="0.3">
      <c r="A84" s="45">
        <v>14</v>
      </c>
    </row>
    <row r="85" spans="1:1" x14ac:dyDescent="0.3">
      <c r="A85" s="45">
        <v>23</v>
      </c>
    </row>
    <row r="86" spans="1:1" x14ac:dyDescent="0.3">
      <c r="A86" s="45">
        <v>24</v>
      </c>
    </row>
    <row r="87" spans="1:1" x14ac:dyDescent="0.3">
      <c r="A87" s="45">
        <v>22</v>
      </c>
    </row>
    <row r="88" spans="1:1" x14ac:dyDescent="0.3">
      <c r="A88" s="45">
        <v>23</v>
      </c>
    </row>
    <row r="89" spans="1:1" x14ac:dyDescent="0.3">
      <c r="A89" s="45">
        <v>28</v>
      </c>
    </row>
    <row r="90" spans="1:1" x14ac:dyDescent="0.3">
      <c r="A90" s="45">
        <v>23</v>
      </c>
    </row>
    <row r="91" spans="1:1" x14ac:dyDescent="0.3">
      <c r="A91" s="45">
        <v>25</v>
      </c>
    </row>
    <row r="92" spans="1:1" x14ac:dyDescent="0.3">
      <c r="A92" s="45">
        <v>30</v>
      </c>
    </row>
    <row r="93" spans="1:1" x14ac:dyDescent="0.3">
      <c r="A93" s="45">
        <v>25</v>
      </c>
    </row>
    <row r="94" spans="1:1" x14ac:dyDescent="0.3">
      <c r="A94" s="45">
        <v>23</v>
      </c>
    </row>
    <row r="95" spans="1:1" x14ac:dyDescent="0.3">
      <c r="A95" s="45">
        <v>23</v>
      </c>
    </row>
    <row r="96" spans="1:1" x14ac:dyDescent="0.3">
      <c r="A96" s="45">
        <v>17</v>
      </c>
    </row>
    <row r="97" spans="1:1" x14ac:dyDescent="0.3">
      <c r="A97" s="45">
        <v>23</v>
      </c>
    </row>
    <row r="98" spans="1:1" x14ac:dyDescent="0.3">
      <c r="A98" s="45">
        <v>18</v>
      </c>
    </row>
    <row r="99" spans="1:1" x14ac:dyDescent="0.3">
      <c r="A99" s="45">
        <v>18</v>
      </c>
    </row>
    <row r="100" spans="1:1" x14ac:dyDescent="0.3">
      <c r="A100" s="45">
        <v>25</v>
      </c>
    </row>
    <row r="101" spans="1:1" x14ac:dyDescent="0.3">
      <c r="A101" s="45">
        <v>7</v>
      </c>
    </row>
    <row r="102" spans="1:1" x14ac:dyDescent="0.3">
      <c r="A102" s="45">
        <v>14</v>
      </c>
    </row>
    <row r="103" spans="1:1" x14ac:dyDescent="0.3">
      <c r="A103" s="45">
        <v>24</v>
      </c>
    </row>
    <row r="104" spans="1:1" x14ac:dyDescent="0.3">
      <c r="A104" s="45">
        <v>15</v>
      </c>
    </row>
    <row r="105" spans="1:1" x14ac:dyDescent="0.3">
      <c r="A105" s="45">
        <v>6</v>
      </c>
    </row>
    <row r="106" spans="1:1" x14ac:dyDescent="0.3">
      <c r="A106" s="45">
        <v>8</v>
      </c>
    </row>
    <row r="107" spans="1:1" x14ac:dyDescent="0.3">
      <c r="A107" s="45">
        <v>9</v>
      </c>
    </row>
    <row r="108" spans="1:1" x14ac:dyDescent="0.3">
      <c r="A108" s="45">
        <v>13</v>
      </c>
    </row>
    <row r="109" spans="1:1" x14ac:dyDescent="0.3">
      <c r="A109" s="45">
        <v>22</v>
      </c>
    </row>
    <row r="110" spans="1:1" x14ac:dyDescent="0.3">
      <c r="A110" s="45">
        <v>11</v>
      </c>
    </row>
    <row r="111" spans="1:1" x14ac:dyDescent="0.3">
      <c r="A111" s="45">
        <v>12</v>
      </c>
    </row>
    <row r="112" spans="1:1" x14ac:dyDescent="0.3">
      <c r="A112" s="45">
        <v>12</v>
      </c>
    </row>
    <row r="113" spans="1:1" x14ac:dyDescent="0.3">
      <c r="A113" s="45">
        <v>18</v>
      </c>
    </row>
    <row r="114" spans="1:1" x14ac:dyDescent="0.3">
      <c r="A114" s="45">
        <v>21</v>
      </c>
    </row>
    <row r="115" spans="1:1" x14ac:dyDescent="0.3">
      <c r="A115" s="45">
        <v>19</v>
      </c>
    </row>
    <row r="116" spans="1:1" x14ac:dyDescent="0.3">
      <c r="A116" s="45">
        <v>20</v>
      </c>
    </row>
    <row r="117" spans="1:1" x14ac:dyDescent="0.3">
      <c r="A117" s="45">
        <v>19</v>
      </c>
    </row>
    <row r="118" spans="1:1" x14ac:dyDescent="0.3">
      <c r="A118" s="45">
        <v>21</v>
      </c>
    </row>
    <row r="119" spans="1:1" x14ac:dyDescent="0.3">
      <c r="A119" s="45">
        <v>24</v>
      </c>
    </row>
    <row r="120" spans="1:1" x14ac:dyDescent="0.3">
      <c r="A120" s="45">
        <v>26</v>
      </c>
    </row>
    <row r="121" spans="1:1" x14ac:dyDescent="0.3">
      <c r="A121" s="45">
        <v>25</v>
      </c>
    </row>
    <row r="122" spans="1:1" x14ac:dyDescent="0.3">
      <c r="A122" s="45">
        <v>25</v>
      </c>
    </row>
    <row r="123" spans="1:1" x14ac:dyDescent="0.3">
      <c r="A123" s="45">
        <v>16</v>
      </c>
    </row>
    <row r="124" spans="1:1" x14ac:dyDescent="0.3">
      <c r="A124" s="45">
        <v>14</v>
      </c>
    </row>
    <row r="125" spans="1:1" x14ac:dyDescent="0.3">
      <c r="A125" s="45">
        <v>16</v>
      </c>
    </row>
    <row r="126" spans="1:1" x14ac:dyDescent="0.3">
      <c r="A126" s="45">
        <v>24</v>
      </c>
    </row>
    <row r="127" spans="1:1" x14ac:dyDescent="0.3">
      <c r="A127" s="45">
        <v>20</v>
      </c>
    </row>
    <row r="128" spans="1:1" x14ac:dyDescent="0.3">
      <c r="A128" s="45">
        <v>24</v>
      </c>
    </row>
    <row r="129" spans="1:1" x14ac:dyDescent="0.3">
      <c r="A129" s="45">
        <v>22</v>
      </c>
    </row>
    <row r="130" spans="1:1" x14ac:dyDescent="0.3">
      <c r="A130" s="45">
        <v>22</v>
      </c>
    </row>
    <row r="131" spans="1:1" x14ac:dyDescent="0.3">
      <c r="A131" s="45">
        <v>25</v>
      </c>
    </row>
    <row r="132" spans="1:1" x14ac:dyDescent="0.3">
      <c r="A132" s="45">
        <v>27</v>
      </c>
    </row>
    <row r="133" spans="1:1" x14ac:dyDescent="0.3">
      <c r="A133" s="45">
        <v>27</v>
      </c>
    </row>
    <row r="134" spans="1:1" x14ac:dyDescent="0.3">
      <c r="A134" s="45">
        <v>7</v>
      </c>
    </row>
    <row r="135" spans="1:1" x14ac:dyDescent="0.3">
      <c r="A135" s="45">
        <v>18</v>
      </c>
    </row>
    <row r="136" spans="1:1" x14ac:dyDescent="0.3">
      <c r="A136" s="45">
        <v>16</v>
      </c>
    </row>
    <row r="137" spans="1:1" x14ac:dyDescent="0.3">
      <c r="A137" s="45">
        <v>16</v>
      </c>
    </row>
    <row r="138" spans="1:1" x14ac:dyDescent="0.3">
      <c r="A138" s="45">
        <v>20</v>
      </c>
    </row>
    <row r="139" spans="1:1" x14ac:dyDescent="0.3">
      <c r="A139" s="45">
        <v>22</v>
      </c>
    </row>
    <row r="140" spans="1:1" x14ac:dyDescent="0.3">
      <c r="A140" s="45">
        <v>15</v>
      </c>
    </row>
    <row r="141" spans="1:1" x14ac:dyDescent="0.3">
      <c r="A141" s="45">
        <v>18</v>
      </c>
    </row>
    <row r="142" spans="1:1" x14ac:dyDescent="0.3">
      <c r="A142" s="45">
        <v>15</v>
      </c>
    </row>
    <row r="143" spans="1:1" x14ac:dyDescent="0.3">
      <c r="A143" s="45">
        <v>27</v>
      </c>
    </row>
    <row r="144" spans="1:1" x14ac:dyDescent="0.3">
      <c r="A144" s="45">
        <v>26</v>
      </c>
    </row>
    <row r="145" spans="1:1" x14ac:dyDescent="0.3">
      <c r="A145" s="45">
        <v>20</v>
      </c>
    </row>
    <row r="146" spans="1:1" x14ac:dyDescent="0.3">
      <c r="A146" s="45">
        <v>16</v>
      </c>
    </row>
    <row r="147" spans="1:1" x14ac:dyDescent="0.3">
      <c r="A147" s="45">
        <v>16</v>
      </c>
    </row>
    <row r="148" spans="1:1" x14ac:dyDescent="0.3">
      <c r="A148" s="45">
        <v>30</v>
      </c>
    </row>
    <row r="149" spans="1:1" x14ac:dyDescent="0.3">
      <c r="A149" s="45">
        <v>18</v>
      </c>
    </row>
    <row r="150" spans="1:1" x14ac:dyDescent="0.3">
      <c r="A150" s="45">
        <v>12</v>
      </c>
    </row>
    <row r="151" spans="1:1" x14ac:dyDescent="0.3">
      <c r="A151" s="45">
        <v>18</v>
      </c>
    </row>
    <row r="152" spans="1:1" x14ac:dyDescent="0.3">
      <c r="A152" s="45">
        <v>23</v>
      </c>
    </row>
    <row r="153" spans="1:1" x14ac:dyDescent="0.3">
      <c r="A153" s="45">
        <v>28</v>
      </c>
    </row>
    <row r="154" spans="1:1" x14ac:dyDescent="0.3">
      <c r="A154" s="45">
        <v>24</v>
      </c>
    </row>
    <row r="155" spans="1:1" x14ac:dyDescent="0.3">
      <c r="A155" s="45">
        <v>22</v>
      </c>
    </row>
    <row r="156" spans="1:1" x14ac:dyDescent="0.3">
      <c r="A156" s="45">
        <v>30</v>
      </c>
    </row>
    <row r="157" spans="1:1" x14ac:dyDescent="0.3">
      <c r="A157" s="45">
        <v>29</v>
      </c>
    </row>
    <row r="158" spans="1:1" x14ac:dyDescent="0.3">
      <c r="A158" s="45">
        <v>19</v>
      </c>
    </row>
    <row r="159" spans="1:1" x14ac:dyDescent="0.3">
      <c r="A159" s="45">
        <v>29</v>
      </c>
    </row>
    <row r="160" spans="1:1" x14ac:dyDescent="0.3">
      <c r="A160" s="45">
        <v>22</v>
      </c>
    </row>
    <row r="161" spans="1:1" x14ac:dyDescent="0.3">
      <c r="A161" s="45">
        <v>24</v>
      </c>
    </row>
    <row r="162" spans="1:1" x14ac:dyDescent="0.3">
      <c r="A162" s="45">
        <v>16</v>
      </c>
    </row>
    <row r="163" spans="1:1" x14ac:dyDescent="0.3">
      <c r="A163" s="45">
        <v>12</v>
      </c>
    </row>
    <row r="164" spans="1:1" x14ac:dyDescent="0.3">
      <c r="A164" s="45">
        <v>26</v>
      </c>
    </row>
    <row r="165" spans="1:1" x14ac:dyDescent="0.3">
      <c r="A165" s="45">
        <v>19</v>
      </c>
    </row>
    <row r="166" spans="1:1" x14ac:dyDescent="0.3">
      <c r="A166" s="45">
        <v>27</v>
      </c>
    </row>
    <row r="167" spans="1:1" x14ac:dyDescent="0.3">
      <c r="A167" s="45">
        <v>12</v>
      </c>
    </row>
    <row r="168" spans="1:1" x14ac:dyDescent="0.3">
      <c r="A168" s="45">
        <v>16</v>
      </c>
    </row>
    <row r="169" spans="1:1" x14ac:dyDescent="0.3">
      <c r="A169" s="45">
        <v>17</v>
      </c>
    </row>
    <row r="170" spans="1:1" x14ac:dyDescent="0.3">
      <c r="A170" s="45">
        <v>12</v>
      </c>
    </row>
    <row r="171" spans="1:1" x14ac:dyDescent="0.3">
      <c r="A171" s="45">
        <v>15</v>
      </c>
    </row>
    <row r="172" spans="1:1" x14ac:dyDescent="0.3">
      <c r="A172" s="45">
        <v>15</v>
      </c>
    </row>
    <row r="173" spans="1:1" x14ac:dyDescent="0.3">
      <c r="A173" s="45">
        <v>23</v>
      </c>
    </row>
    <row r="174" spans="1:1" x14ac:dyDescent="0.3">
      <c r="A174" s="45">
        <v>12</v>
      </c>
    </row>
    <row r="175" spans="1:1" x14ac:dyDescent="0.3">
      <c r="A175" s="45">
        <v>22</v>
      </c>
    </row>
    <row r="176" spans="1:1" x14ac:dyDescent="0.3">
      <c r="A176" s="45">
        <v>26</v>
      </c>
    </row>
    <row r="177" spans="1:1" x14ac:dyDescent="0.3">
      <c r="A177" s="45">
        <v>26</v>
      </c>
    </row>
    <row r="178" spans="1:1" x14ac:dyDescent="0.3">
      <c r="A178" s="45">
        <v>23</v>
      </c>
    </row>
    <row r="179" spans="1:1" x14ac:dyDescent="0.3">
      <c r="A179" s="45">
        <v>23</v>
      </c>
    </row>
    <row r="180" spans="1:1" x14ac:dyDescent="0.3">
      <c r="A180" s="45">
        <v>24</v>
      </c>
    </row>
    <row r="181" spans="1:1" x14ac:dyDescent="0.3">
      <c r="A181" s="45">
        <v>23</v>
      </c>
    </row>
    <row r="182" spans="1:1" x14ac:dyDescent="0.3">
      <c r="A182" s="45">
        <v>21</v>
      </c>
    </row>
    <row r="183" spans="1:1" x14ac:dyDescent="0.3">
      <c r="A183" s="45">
        <v>19</v>
      </c>
    </row>
    <row r="184" spans="1:1" x14ac:dyDescent="0.3">
      <c r="A184" s="45">
        <v>30</v>
      </c>
    </row>
    <row r="185" spans="1:1" x14ac:dyDescent="0.3">
      <c r="A185" s="45">
        <v>26</v>
      </c>
    </row>
    <row r="186" spans="1:1" x14ac:dyDescent="0.3">
      <c r="A186" s="45">
        <v>22</v>
      </c>
    </row>
    <row r="187" spans="1:1" x14ac:dyDescent="0.3">
      <c r="A187" s="45">
        <v>16</v>
      </c>
    </row>
    <row r="188" spans="1:1" x14ac:dyDescent="0.3">
      <c r="A188" s="45">
        <v>18</v>
      </c>
    </row>
  </sheetData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7608A-32C3-4AD1-B385-41E75521743A}">
  <dimension ref="A1:S188"/>
  <sheetViews>
    <sheetView tabSelected="1" workbookViewId="0">
      <selection activeCell="M23" sqref="M23"/>
    </sheetView>
  </sheetViews>
  <sheetFormatPr defaultRowHeight="14.4" x14ac:dyDescent="0.3"/>
  <cols>
    <col min="1" max="1" width="14.88671875" customWidth="1"/>
    <col min="19" max="19" width="11.5546875" customWidth="1"/>
  </cols>
  <sheetData>
    <row r="1" spans="1:19" s="33" customFormat="1" ht="43.2" x14ac:dyDescent="0.3">
      <c r="A1" s="46" t="s">
        <v>262</v>
      </c>
      <c r="E1" s="47" t="s">
        <v>263</v>
      </c>
      <c r="F1" s="47" t="s">
        <v>264</v>
      </c>
      <c r="G1" s="47" t="s">
        <v>344</v>
      </c>
      <c r="H1" s="47" t="s">
        <v>265</v>
      </c>
      <c r="I1" s="48" t="s">
        <v>266</v>
      </c>
      <c r="J1" s="47" t="s">
        <v>267</v>
      </c>
      <c r="K1" s="47" t="s">
        <v>265</v>
      </c>
      <c r="Q1" s="47" t="s">
        <v>265</v>
      </c>
      <c r="R1" s="46" t="s">
        <v>268</v>
      </c>
      <c r="S1" s="46" t="s">
        <v>269</v>
      </c>
    </row>
    <row r="2" spans="1:19" x14ac:dyDescent="0.3">
      <c r="A2" s="49">
        <v>11</v>
      </c>
      <c r="E2">
        <v>4</v>
      </c>
      <c r="F2">
        <f t="shared" ref="F2:F26" si="0">COUNTIF(A:A,E2)</f>
        <v>0</v>
      </c>
      <c r="G2" s="44">
        <f t="shared" ref="G2:G26" si="1">(E2-$M2)/$O2</f>
        <v>-3.4260845865685936</v>
      </c>
      <c r="H2">
        <v>1</v>
      </c>
      <c r="I2" s="23" t="e">
        <f t="shared" ref="I2:I26" si="2">_xlfn.PERCENTRANK.EXC(A:A,E2)</f>
        <v>#N/A</v>
      </c>
      <c r="J2" s="44" t="e">
        <f t="shared" ref="J2:J26" si="3">_xlfn.NORM.S.INV(I2)</f>
        <v>#N/A</v>
      </c>
      <c r="K2">
        <v>1</v>
      </c>
      <c r="L2" t="s">
        <v>270</v>
      </c>
      <c r="M2">
        <f>AVERAGE(A:A)</f>
        <v>13.925133689839573</v>
      </c>
      <c r="N2" t="s">
        <v>271</v>
      </c>
      <c r="O2">
        <f>_xlfn.STDEV.S(A:A)</f>
        <v>2.8969318880069226</v>
      </c>
      <c r="Q2">
        <v>1</v>
      </c>
      <c r="R2">
        <f>SUMIFS(F:F,H:H,Q2)</f>
        <v>65</v>
      </c>
      <c r="S2">
        <f>SUMIFS(F:F,K:K,Q2)</f>
        <v>41</v>
      </c>
    </row>
    <row r="3" spans="1:19" x14ac:dyDescent="0.3">
      <c r="A3" s="49">
        <v>12</v>
      </c>
      <c r="E3">
        <v>5</v>
      </c>
      <c r="F3">
        <f t="shared" si="0"/>
        <v>0</v>
      </c>
      <c r="G3" s="44">
        <f t="shared" si="1"/>
        <v>-3.0808917968658314</v>
      </c>
      <c r="H3">
        <v>1</v>
      </c>
      <c r="I3" s="23" t="e">
        <f t="shared" si="2"/>
        <v>#N/A</v>
      </c>
      <c r="J3" s="44" t="e">
        <f t="shared" si="3"/>
        <v>#N/A</v>
      </c>
      <c r="K3">
        <v>1</v>
      </c>
      <c r="M3">
        <f t="shared" ref="M3:M26" si="4">AVERAGE(A:A)</f>
        <v>13.925133689839573</v>
      </c>
      <c r="O3">
        <f t="shared" ref="O3:O26" si="5">_xlfn.STDEV.S(A:A)</f>
        <v>2.8969318880069226</v>
      </c>
      <c r="Q3">
        <v>2</v>
      </c>
      <c r="R3">
        <f t="shared" ref="R3:R9" si="6">SUMIFS(F:F,H:H,Q3)</f>
        <v>0</v>
      </c>
      <c r="S3">
        <f t="shared" ref="S3:S9" si="7">SUMIFS(F:F,K:K,Q3)</f>
        <v>0</v>
      </c>
    </row>
    <row r="4" spans="1:19" x14ac:dyDescent="0.3">
      <c r="A4" s="49">
        <v>14</v>
      </c>
      <c r="E4">
        <v>6</v>
      </c>
      <c r="F4">
        <f t="shared" si="0"/>
        <v>2</v>
      </c>
      <c r="G4" s="44">
        <f t="shared" si="1"/>
        <v>-2.7356990071630687</v>
      </c>
      <c r="H4">
        <v>1</v>
      </c>
      <c r="I4" s="23">
        <f t="shared" si="2"/>
        <v>5.0000000000000001E-3</v>
      </c>
      <c r="J4" s="44">
        <f t="shared" si="3"/>
        <v>-2.5758293035488999</v>
      </c>
      <c r="K4">
        <v>1</v>
      </c>
      <c r="M4">
        <f t="shared" si="4"/>
        <v>13.925133689839573</v>
      </c>
      <c r="O4">
        <f t="shared" si="5"/>
        <v>2.8969318880069226</v>
      </c>
      <c r="Q4">
        <v>3</v>
      </c>
      <c r="R4">
        <f t="shared" si="6"/>
        <v>0</v>
      </c>
      <c r="S4">
        <f t="shared" si="7"/>
        <v>24</v>
      </c>
    </row>
    <row r="5" spans="1:19" x14ac:dyDescent="0.3">
      <c r="A5" s="49">
        <v>16</v>
      </c>
      <c r="E5">
        <v>7</v>
      </c>
      <c r="F5">
        <f t="shared" si="0"/>
        <v>1</v>
      </c>
      <c r="G5" s="44">
        <f t="shared" si="1"/>
        <v>-2.3905062174603064</v>
      </c>
      <c r="H5">
        <v>1</v>
      </c>
      <c r="I5" s="23">
        <f t="shared" si="2"/>
        <v>1.4999999999999999E-2</v>
      </c>
      <c r="J5" s="44">
        <f t="shared" si="3"/>
        <v>-2.1700903775845601</v>
      </c>
      <c r="K5">
        <v>1</v>
      </c>
      <c r="M5">
        <f t="shared" si="4"/>
        <v>13.925133689839573</v>
      </c>
      <c r="O5">
        <f t="shared" si="5"/>
        <v>2.8969318880069226</v>
      </c>
      <c r="Q5">
        <v>4</v>
      </c>
      <c r="R5">
        <f t="shared" si="6"/>
        <v>14</v>
      </c>
      <c r="S5">
        <f t="shared" si="7"/>
        <v>14</v>
      </c>
    </row>
    <row r="6" spans="1:19" x14ac:dyDescent="0.3">
      <c r="A6" s="49">
        <v>12</v>
      </c>
      <c r="E6">
        <v>8</v>
      </c>
      <c r="F6">
        <f t="shared" si="0"/>
        <v>3</v>
      </c>
      <c r="G6" s="44">
        <f t="shared" si="1"/>
        <v>-2.0453134277575442</v>
      </c>
      <c r="H6">
        <v>1</v>
      </c>
      <c r="I6" s="23">
        <f t="shared" si="2"/>
        <v>2.1000000000000001E-2</v>
      </c>
      <c r="J6" s="44">
        <f t="shared" si="3"/>
        <v>-2.0335201492530506</v>
      </c>
      <c r="K6">
        <v>1</v>
      </c>
      <c r="M6">
        <f t="shared" si="4"/>
        <v>13.925133689839573</v>
      </c>
      <c r="O6">
        <f t="shared" si="5"/>
        <v>2.8969318880069226</v>
      </c>
      <c r="Q6">
        <v>5</v>
      </c>
      <c r="R6">
        <f t="shared" si="6"/>
        <v>29</v>
      </c>
      <c r="S6">
        <f t="shared" si="7"/>
        <v>48</v>
      </c>
    </row>
    <row r="7" spans="1:19" x14ac:dyDescent="0.3">
      <c r="A7" s="49">
        <v>12</v>
      </c>
      <c r="E7">
        <v>9</v>
      </c>
      <c r="F7">
        <f t="shared" si="0"/>
        <v>4</v>
      </c>
      <c r="G7" s="44">
        <f t="shared" si="1"/>
        <v>-1.7001206380547818</v>
      </c>
      <c r="H7">
        <v>1</v>
      </c>
      <c r="I7" s="23">
        <f t="shared" si="2"/>
        <v>3.6999999999999998E-2</v>
      </c>
      <c r="J7" s="44">
        <f t="shared" si="3"/>
        <v>-1.7866133654934699</v>
      </c>
      <c r="K7">
        <v>1</v>
      </c>
      <c r="M7">
        <f t="shared" si="4"/>
        <v>13.925133689839573</v>
      </c>
      <c r="O7">
        <f t="shared" si="5"/>
        <v>2.8969318880069226</v>
      </c>
      <c r="Q7">
        <v>6</v>
      </c>
      <c r="R7">
        <f t="shared" si="6"/>
        <v>38</v>
      </c>
      <c r="S7">
        <f t="shared" si="7"/>
        <v>19</v>
      </c>
    </row>
    <row r="8" spans="1:19" x14ac:dyDescent="0.3">
      <c r="A8" s="49">
        <v>14</v>
      </c>
      <c r="E8">
        <v>10</v>
      </c>
      <c r="F8">
        <f t="shared" si="0"/>
        <v>10</v>
      </c>
      <c r="G8" s="44">
        <f t="shared" si="1"/>
        <v>-1.3549278483520193</v>
      </c>
      <c r="H8">
        <v>1</v>
      </c>
      <c r="I8" s="23">
        <f t="shared" si="2"/>
        <v>5.8000000000000003E-2</v>
      </c>
      <c r="J8" s="44">
        <f t="shared" si="3"/>
        <v>-1.5717868165098594</v>
      </c>
      <c r="K8">
        <v>1</v>
      </c>
      <c r="M8">
        <f t="shared" si="4"/>
        <v>13.925133689839573</v>
      </c>
      <c r="O8">
        <f t="shared" si="5"/>
        <v>2.8969318880069226</v>
      </c>
      <c r="Q8">
        <v>8</v>
      </c>
      <c r="R8">
        <f t="shared" si="6"/>
        <v>11</v>
      </c>
      <c r="S8">
        <f t="shared" si="7"/>
        <v>6</v>
      </c>
    </row>
    <row r="9" spans="1:19" x14ac:dyDescent="0.3">
      <c r="A9" s="49">
        <v>10</v>
      </c>
      <c r="E9">
        <v>11</v>
      </c>
      <c r="F9">
        <f t="shared" si="0"/>
        <v>21</v>
      </c>
      <c r="G9" s="44">
        <f t="shared" si="1"/>
        <v>-1.0097350586492571</v>
      </c>
      <c r="H9">
        <v>1</v>
      </c>
      <c r="I9" s="23">
        <f t="shared" si="2"/>
        <v>0.111</v>
      </c>
      <c r="J9" s="44">
        <f t="shared" si="3"/>
        <v>-1.2212272221055696</v>
      </c>
      <c r="K9">
        <v>1</v>
      </c>
      <c r="M9">
        <f t="shared" si="4"/>
        <v>13.925133689839573</v>
      </c>
      <c r="O9">
        <f t="shared" si="5"/>
        <v>2.8969318880069226</v>
      </c>
      <c r="Q9">
        <v>9</v>
      </c>
      <c r="R9">
        <f t="shared" si="6"/>
        <v>9</v>
      </c>
      <c r="S9">
        <f t="shared" si="7"/>
        <v>3</v>
      </c>
    </row>
    <row r="10" spans="1:19" x14ac:dyDescent="0.3">
      <c r="A10" s="49">
        <v>16</v>
      </c>
      <c r="E10">
        <v>12</v>
      </c>
      <c r="F10">
        <f t="shared" si="0"/>
        <v>24</v>
      </c>
      <c r="G10" s="44">
        <f t="shared" si="1"/>
        <v>-0.6645422689464946</v>
      </c>
      <c r="H10">
        <v>1</v>
      </c>
      <c r="I10" s="23">
        <f t="shared" si="2"/>
        <v>0.223</v>
      </c>
      <c r="J10" s="44">
        <f t="shared" si="3"/>
        <v>-0.76210054099506697</v>
      </c>
      <c r="K10">
        <f t="shared" ref="K10:K18" si="8">ROUND(J10*2+5,0)</f>
        <v>3</v>
      </c>
      <c r="M10">
        <f t="shared" si="4"/>
        <v>13.925133689839573</v>
      </c>
      <c r="O10">
        <f t="shared" si="5"/>
        <v>2.8969318880069226</v>
      </c>
    </row>
    <row r="11" spans="1:19" x14ac:dyDescent="0.3">
      <c r="A11" s="49">
        <v>14</v>
      </c>
      <c r="E11">
        <v>13</v>
      </c>
      <c r="F11">
        <f t="shared" si="0"/>
        <v>14</v>
      </c>
      <c r="G11" s="44">
        <f t="shared" si="1"/>
        <v>-0.31934947924373225</v>
      </c>
      <c r="H11">
        <f t="shared" ref="H11:H26" si="9">ROUND(G11*2+5,0)</f>
        <v>4</v>
      </c>
      <c r="I11" s="23">
        <f t="shared" si="2"/>
        <v>0.35099999999999998</v>
      </c>
      <c r="J11" s="44">
        <f t="shared" si="3"/>
        <v>-0.38262207516253416</v>
      </c>
      <c r="K11">
        <f t="shared" si="8"/>
        <v>4</v>
      </c>
      <c r="M11">
        <f t="shared" si="4"/>
        <v>13.925133689839573</v>
      </c>
      <c r="O11">
        <f t="shared" si="5"/>
        <v>2.8969318880069226</v>
      </c>
    </row>
    <row r="12" spans="1:19" x14ac:dyDescent="0.3">
      <c r="A12" s="49">
        <v>11</v>
      </c>
      <c r="E12">
        <v>14</v>
      </c>
      <c r="F12">
        <f t="shared" si="0"/>
        <v>29</v>
      </c>
      <c r="G12" s="44">
        <f t="shared" si="1"/>
        <v>2.5843310459030135E-2</v>
      </c>
      <c r="H12">
        <f t="shared" si="9"/>
        <v>5</v>
      </c>
      <c r="I12" s="23">
        <f t="shared" si="2"/>
        <v>0.42499999999999999</v>
      </c>
      <c r="J12" s="44">
        <f t="shared" si="3"/>
        <v>-0.18911842627279254</v>
      </c>
      <c r="K12">
        <f t="shared" si="8"/>
        <v>5</v>
      </c>
      <c r="M12">
        <f t="shared" si="4"/>
        <v>13.925133689839573</v>
      </c>
      <c r="O12">
        <f t="shared" si="5"/>
        <v>2.8969318880069226</v>
      </c>
    </row>
    <row r="13" spans="1:19" x14ac:dyDescent="0.3">
      <c r="A13" s="49">
        <v>14</v>
      </c>
      <c r="E13">
        <v>15</v>
      </c>
      <c r="F13">
        <f t="shared" si="0"/>
        <v>19</v>
      </c>
      <c r="G13" s="44">
        <f t="shared" si="1"/>
        <v>0.3710361001617925</v>
      </c>
      <c r="H13">
        <f t="shared" si="9"/>
        <v>6</v>
      </c>
      <c r="I13" s="23">
        <f t="shared" si="2"/>
        <v>0.57899999999999996</v>
      </c>
      <c r="J13" s="44">
        <f t="shared" si="3"/>
        <v>0.19933589806120677</v>
      </c>
      <c r="K13">
        <f t="shared" si="8"/>
        <v>5</v>
      </c>
      <c r="M13">
        <f t="shared" si="4"/>
        <v>13.925133689839573</v>
      </c>
      <c r="O13">
        <f t="shared" si="5"/>
        <v>2.8969318880069226</v>
      </c>
    </row>
    <row r="14" spans="1:19" x14ac:dyDescent="0.3">
      <c r="A14" s="49">
        <v>15</v>
      </c>
      <c r="E14">
        <v>16</v>
      </c>
      <c r="F14">
        <f t="shared" si="0"/>
        <v>19</v>
      </c>
      <c r="G14" s="44">
        <f t="shared" si="1"/>
        <v>0.71622888986455491</v>
      </c>
      <c r="H14">
        <f t="shared" si="9"/>
        <v>6</v>
      </c>
      <c r="I14" s="23">
        <f t="shared" si="2"/>
        <v>0.68</v>
      </c>
      <c r="J14" s="44">
        <f t="shared" si="3"/>
        <v>0.46769879911450835</v>
      </c>
      <c r="K14">
        <f t="shared" si="8"/>
        <v>6</v>
      </c>
      <c r="M14">
        <f t="shared" si="4"/>
        <v>13.925133689839573</v>
      </c>
      <c r="O14">
        <f t="shared" si="5"/>
        <v>2.8969318880069226</v>
      </c>
    </row>
    <row r="15" spans="1:19" x14ac:dyDescent="0.3">
      <c r="A15" s="49">
        <v>12</v>
      </c>
      <c r="E15">
        <v>17</v>
      </c>
      <c r="F15">
        <f t="shared" si="0"/>
        <v>21</v>
      </c>
      <c r="G15" s="44">
        <f t="shared" si="1"/>
        <v>1.0614216795673173</v>
      </c>
      <c r="H15">
        <f t="shared" si="9"/>
        <v>7</v>
      </c>
      <c r="I15" s="23">
        <f t="shared" si="2"/>
        <v>0.78100000000000003</v>
      </c>
      <c r="J15" s="44">
        <f t="shared" si="3"/>
        <v>0.77557494281888439</v>
      </c>
      <c r="K15">
        <f t="shared" si="8"/>
        <v>7</v>
      </c>
      <c r="M15">
        <f t="shared" si="4"/>
        <v>13.925133689839573</v>
      </c>
      <c r="O15">
        <f t="shared" si="5"/>
        <v>2.8969318880069226</v>
      </c>
    </row>
    <row r="16" spans="1:19" x14ac:dyDescent="0.3">
      <c r="A16" s="49">
        <v>13</v>
      </c>
      <c r="E16">
        <v>18</v>
      </c>
      <c r="F16">
        <f t="shared" si="0"/>
        <v>11</v>
      </c>
      <c r="G16" s="44">
        <f t="shared" si="1"/>
        <v>1.4066144692700797</v>
      </c>
      <c r="H16">
        <f t="shared" si="9"/>
        <v>8</v>
      </c>
      <c r="I16" s="23">
        <f t="shared" si="2"/>
        <v>0.89300000000000002</v>
      </c>
      <c r="J16" s="44">
        <f t="shared" si="3"/>
        <v>1.2426414185778814</v>
      </c>
      <c r="K16">
        <f t="shared" si="8"/>
        <v>7</v>
      </c>
      <c r="M16">
        <f t="shared" si="4"/>
        <v>13.925133689839573</v>
      </c>
      <c r="O16">
        <f t="shared" si="5"/>
        <v>2.8969318880069226</v>
      </c>
    </row>
    <row r="17" spans="1:15" x14ac:dyDescent="0.3">
      <c r="A17" s="49">
        <v>18</v>
      </c>
      <c r="E17">
        <v>19</v>
      </c>
      <c r="F17">
        <f t="shared" si="0"/>
        <v>6</v>
      </c>
      <c r="G17" s="44">
        <f t="shared" si="1"/>
        <v>1.751807258972842</v>
      </c>
      <c r="H17">
        <f t="shared" si="9"/>
        <v>9</v>
      </c>
      <c r="I17" s="23">
        <f t="shared" si="2"/>
        <v>0.95199999999999996</v>
      </c>
      <c r="J17" s="44">
        <f t="shared" si="3"/>
        <v>1.6645628612027212</v>
      </c>
      <c r="K17">
        <f t="shared" si="8"/>
        <v>8</v>
      </c>
      <c r="M17">
        <f t="shared" si="4"/>
        <v>13.925133689839573</v>
      </c>
      <c r="O17">
        <f t="shared" si="5"/>
        <v>2.8969318880069226</v>
      </c>
    </row>
    <row r="18" spans="1:15" x14ac:dyDescent="0.3">
      <c r="A18" s="49">
        <v>20</v>
      </c>
      <c r="E18">
        <v>20</v>
      </c>
      <c r="F18">
        <f t="shared" si="0"/>
        <v>3</v>
      </c>
      <c r="G18" s="44">
        <f t="shared" si="1"/>
        <v>2.0970000486756044</v>
      </c>
      <c r="H18">
        <f t="shared" si="9"/>
        <v>9</v>
      </c>
      <c r="I18" s="23">
        <f t="shared" si="2"/>
        <v>0.98399999999999999</v>
      </c>
      <c r="J18" s="44">
        <f t="shared" si="3"/>
        <v>2.1444106209118394</v>
      </c>
      <c r="K18">
        <f t="shared" si="8"/>
        <v>9</v>
      </c>
      <c r="M18">
        <f t="shared" si="4"/>
        <v>13.925133689839573</v>
      </c>
      <c r="O18">
        <f t="shared" si="5"/>
        <v>2.8969318880069226</v>
      </c>
    </row>
    <row r="19" spans="1:15" x14ac:dyDescent="0.3">
      <c r="A19" s="49">
        <v>14</v>
      </c>
      <c r="G19" s="44"/>
      <c r="I19" s="23"/>
      <c r="J19" s="44"/>
    </row>
    <row r="20" spans="1:15" x14ac:dyDescent="0.3">
      <c r="A20" s="49">
        <v>19</v>
      </c>
      <c r="G20" s="44"/>
      <c r="I20" s="23"/>
      <c r="J20" s="44"/>
    </row>
    <row r="21" spans="1:15" x14ac:dyDescent="0.3">
      <c r="A21" s="49">
        <v>13</v>
      </c>
      <c r="G21" s="44"/>
      <c r="I21" s="23"/>
      <c r="J21" s="44"/>
    </row>
    <row r="22" spans="1:15" x14ac:dyDescent="0.3">
      <c r="A22" s="49">
        <v>14</v>
      </c>
      <c r="G22" s="44"/>
      <c r="I22" s="23"/>
      <c r="J22" s="44"/>
    </row>
    <row r="23" spans="1:15" x14ac:dyDescent="0.3">
      <c r="A23" s="49">
        <v>11</v>
      </c>
      <c r="G23" s="44"/>
      <c r="I23" s="23"/>
      <c r="J23" s="44"/>
    </row>
    <row r="24" spans="1:15" x14ac:dyDescent="0.3">
      <c r="A24" s="49">
        <v>18</v>
      </c>
      <c r="G24" s="44"/>
      <c r="I24" s="23"/>
      <c r="J24" s="44"/>
    </row>
    <row r="25" spans="1:15" x14ac:dyDescent="0.3">
      <c r="A25" s="49">
        <v>10</v>
      </c>
      <c r="G25" s="44"/>
      <c r="I25" s="23"/>
      <c r="J25" s="44"/>
    </row>
    <row r="26" spans="1:15" x14ac:dyDescent="0.3">
      <c r="A26" s="49">
        <v>14</v>
      </c>
      <c r="G26" s="44"/>
      <c r="I26" s="23"/>
      <c r="J26" s="44"/>
    </row>
    <row r="27" spans="1:15" x14ac:dyDescent="0.3">
      <c r="A27" s="49">
        <v>19</v>
      </c>
      <c r="G27" s="44"/>
      <c r="I27" s="23"/>
      <c r="J27" s="44"/>
    </row>
    <row r="28" spans="1:15" x14ac:dyDescent="0.3">
      <c r="A28" s="49">
        <v>16</v>
      </c>
    </row>
    <row r="29" spans="1:15" x14ac:dyDescent="0.3">
      <c r="A29" s="49">
        <v>15</v>
      </c>
    </row>
    <row r="30" spans="1:15" x14ac:dyDescent="0.3">
      <c r="A30" s="49">
        <v>15</v>
      </c>
    </row>
    <row r="31" spans="1:15" x14ac:dyDescent="0.3">
      <c r="A31" s="49">
        <v>17</v>
      </c>
    </row>
    <row r="32" spans="1:15" x14ac:dyDescent="0.3">
      <c r="A32" s="49">
        <v>17</v>
      </c>
    </row>
    <row r="33" spans="1:1" x14ac:dyDescent="0.3">
      <c r="A33" s="49">
        <v>17</v>
      </c>
    </row>
    <row r="34" spans="1:1" x14ac:dyDescent="0.3">
      <c r="A34" s="49">
        <v>17</v>
      </c>
    </row>
    <row r="35" spans="1:1" x14ac:dyDescent="0.3">
      <c r="A35" s="49">
        <v>17</v>
      </c>
    </row>
    <row r="36" spans="1:1" x14ac:dyDescent="0.3">
      <c r="A36" s="49">
        <v>17</v>
      </c>
    </row>
    <row r="37" spans="1:1" x14ac:dyDescent="0.3">
      <c r="A37" s="49">
        <v>14</v>
      </c>
    </row>
    <row r="38" spans="1:1" x14ac:dyDescent="0.3">
      <c r="A38" s="49">
        <v>13</v>
      </c>
    </row>
    <row r="39" spans="1:1" x14ac:dyDescent="0.3">
      <c r="A39" s="49">
        <v>19</v>
      </c>
    </row>
    <row r="40" spans="1:1" x14ac:dyDescent="0.3">
      <c r="A40" s="49">
        <v>10</v>
      </c>
    </row>
    <row r="41" spans="1:1" x14ac:dyDescent="0.3">
      <c r="A41" s="49">
        <v>10</v>
      </c>
    </row>
    <row r="42" spans="1:1" x14ac:dyDescent="0.3">
      <c r="A42" s="49">
        <v>15</v>
      </c>
    </row>
    <row r="43" spans="1:1" x14ac:dyDescent="0.3">
      <c r="A43" s="49">
        <v>11</v>
      </c>
    </row>
    <row r="44" spans="1:1" x14ac:dyDescent="0.3">
      <c r="A44" s="49">
        <v>15</v>
      </c>
    </row>
    <row r="45" spans="1:1" x14ac:dyDescent="0.3">
      <c r="A45" s="49">
        <v>11</v>
      </c>
    </row>
    <row r="46" spans="1:1" x14ac:dyDescent="0.3">
      <c r="A46" s="49">
        <v>15</v>
      </c>
    </row>
    <row r="47" spans="1:1" x14ac:dyDescent="0.3">
      <c r="A47" s="49">
        <v>11</v>
      </c>
    </row>
    <row r="48" spans="1:1" x14ac:dyDescent="0.3">
      <c r="A48" s="49">
        <v>14</v>
      </c>
    </row>
    <row r="49" spans="1:1" x14ac:dyDescent="0.3">
      <c r="A49" s="49">
        <v>12</v>
      </c>
    </row>
    <row r="50" spans="1:1" x14ac:dyDescent="0.3">
      <c r="A50" s="49">
        <v>11</v>
      </c>
    </row>
    <row r="51" spans="1:1" x14ac:dyDescent="0.3">
      <c r="A51" s="49">
        <v>11</v>
      </c>
    </row>
    <row r="52" spans="1:1" x14ac:dyDescent="0.3">
      <c r="A52" s="49">
        <v>17</v>
      </c>
    </row>
    <row r="53" spans="1:1" x14ac:dyDescent="0.3">
      <c r="A53" s="49">
        <v>14</v>
      </c>
    </row>
    <row r="54" spans="1:1" x14ac:dyDescent="0.3">
      <c r="A54" s="49">
        <v>20</v>
      </c>
    </row>
    <row r="55" spans="1:1" x14ac:dyDescent="0.3">
      <c r="A55" s="49">
        <v>14</v>
      </c>
    </row>
    <row r="56" spans="1:1" x14ac:dyDescent="0.3">
      <c r="A56" s="49">
        <v>14</v>
      </c>
    </row>
    <row r="57" spans="1:1" x14ac:dyDescent="0.3">
      <c r="A57" s="49">
        <v>15</v>
      </c>
    </row>
    <row r="58" spans="1:1" x14ac:dyDescent="0.3">
      <c r="A58" s="49">
        <v>9</v>
      </c>
    </row>
    <row r="59" spans="1:1" x14ac:dyDescent="0.3">
      <c r="A59" s="49">
        <v>14</v>
      </c>
    </row>
    <row r="60" spans="1:1" x14ac:dyDescent="0.3">
      <c r="A60" s="49">
        <v>13</v>
      </c>
    </row>
    <row r="61" spans="1:1" x14ac:dyDescent="0.3">
      <c r="A61" s="49">
        <v>14</v>
      </c>
    </row>
    <row r="62" spans="1:1" x14ac:dyDescent="0.3">
      <c r="A62" s="49">
        <v>17</v>
      </c>
    </row>
    <row r="63" spans="1:1" x14ac:dyDescent="0.3">
      <c r="A63" s="49">
        <v>12</v>
      </c>
    </row>
    <row r="64" spans="1:1" x14ac:dyDescent="0.3">
      <c r="A64" s="49">
        <v>13</v>
      </c>
    </row>
    <row r="65" spans="1:1" x14ac:dyDescent="0.3">
      <c r="A65" s="49">
        <v>17</v>
      </c>
    </row>
    <row r="66" spans="1:1" x14ac:dyDescent="0.3">
      <c r="A66" s="49">
        <v>14</v>
      </c>
    </row>
    <row r="67" spans="1:1" x14ac:dyDescent="0.3">
      <c r="A67" s="49">
        <v>11</v>
      </c>
    </row>
    <row r="68" spans="1:1" x14ac:dyDescent="0.3">
      <c r="A68" s="49">
        <v>14</v>
      </c>
    </row>
    <row r="69" spans="1:1" x14ac:dyDescent="0.3">
      <c r="A69" s="49">
        <v>11</v>
      </c>
    </row>
    <row r="70" spans="1:1" x14ac:dyDescent="0.3">
      <c r="A70" s="49">
        <v>16</v>
      </c>
    </row>
    <row r="71" spans="1:1" x14ac:dyDescent="0.3">
      <c r="A71" s="49">
        <v>10</v>
      </c>
    </row>
    <row r="72" spans="1:1" x14ac:dyDescent="0.3">
      <c r="A72" s="49">
        <v>12</v>
      </c>
    </row>
    <row r="73" spans="1:1" x14ac:dyDescent="0.3">
      <c r="A73" s="49">
        <v>12</v>
      </c>
    </row>
    <row r="74" spans="1:1" x14ac:dyDescent="0.3">
      <c r="A74" s="49">
        <v>14</v>
      </c>
    </row>
    <row r="75" spans="1:1" x14ac:dyDescent="0.3">
      <c r="A75" s="49">
        <v>12</v>
      </c>
    </row>
    <row r="76" spans="1:1" x14ac:dyDescent="0.3">
      <c r="A76" s="49">
        <v>16</v>
      </c>
    </row>
    <row r="77" spans="1:1" x14ac:dyDescent="0.3">
      <c r="A77" s="49">
        <v>13</v>
      </c>
    </row>
    <row r="78" spans="1:1" x14ac:dyDescent="0.3">
      <c r="A78" s="49">
        <v>19</v>
      </c>
    </row>
    <row r="79" spans="1:1" x14ac:dyDescent="0.3">
      <c r="A79" s="49">
        <v>17</v>
      </c>
    </row>
    <row r="80" spans="1:1" x14ac:dyDescent="0.3">
      <c r="A80" s="49">
        <v>12</v>
      </c>
    </row>
    <row r="81" spans="1:1" x14ac:dyDescent="0.3">
      <c r="A81" s="49">
        <v>20</v>
      </c>
    </row>
    <row r="82" spans="1:1" x14ac:dyDescent="0.3">
      <c r="A82" s="49">
        <v>12</v>
      </c>
    </row>
    <row r="83" spans="1:1" x14ac:dyDescent="0.3">
      <c r="A83" s="49">
        <v>14</v>
      </c>
    </row>
    <row r="84" spans="1:1" x14ac:dyDescent="0.3">
      <c r="A84" s="49">
        <v>9</v>
      </c>
    </row>
    <row r="85" spans="1:1" x14ac:dyDescent="0.3">
      <c r="A85" s="49">
        <v>14</v>
      </c>
    </row>
    <row r="86" spans="1:1" x14ac:dyDescent="0.3">
      <c r="A86" s="49">
        <v>15</v>
      </c>
    </row>
    <row r="87" spans="1:1" x14ac:dyDescent="0.3">
      <c r="A87" s="49">
        <v>11</v>
      </c>
    </row>
    <row r="88" spans="1:1" x14ac:dyDescent="0.3">
      <c r="A88" s="49">
        <v>11</v>
      </c>
    </row>
    <row r="89" spans="1:1" x14ac:dyDescent="0.3">
      <c r="A89" s="49">
        <v>17</v>
      </c>
    </row>
    <row r="90" spans="1:1" x14ac:dyDescent="0.3">
      <c r="A90" s="49">
        <v>17</v>
      </c>
    </row>
    <row r="91" spans="1:1" x14ac:dyDescent="0.3">
      <c r="A91" s="49">
        <v>18</v>
      </c>
    </row>
    <row r="92" spans="1:1" x14ac:dyDescent="0.3">
      <c r="A92" s="49">
        <v>16</v>
      </c>
    </row>
    <row r="93" spans="1:1" x14ac:dyDescent="0.3">
      <c r="A93" s="49">
        <v>18</v>
      </c>
    </row>
    <row r="94" spans="1:1" x14ac:dyDescent="0.3">
      <c r="A94" s="49">
        <v>18</v>
      </c>
    </row>
    <row r="95" spans="1:1" x14ac:dyDescent="0.3">
      <c r="A95" s="49">
        <v>18</v>
      </c>
    </row>
    <row r="96" spans="1:1" x14ac:dyDescent="0.3">
      <c r="A96" s="49">
        <v>11</v>
      </c>
    </row>
    <row r="97" spans="1:1" x14ac:dyDescent="0.3">
      <c r="A97" s="49">
        <v>15</v>
      </c>
    </row>
    <row r="98" spans="1:1" x14ac:dyDescent="0.3">
      <c r="A98" s="49">
        <v>12</v>
      </c>
    </row>
    <row r="99" spans="1:1" x14ac:dyDescent="0.3">
      <c r="A99" s="49">
        <v>13</v>
      </c>
    </row>
    <row r="100" spans="1:1" x14ac:dyDescent="0.3">
      <c r="A100" s="49">
        <v>14</v>
      </c>
    </row>
    <row r="101" spans="1:1" x14ac:dyDescent="0.3">
      <c r="A101" s="49">
        <v>16</v>
      </c>
    </row>
    <row r="102" spans="1:1" x14ac:dyDescent="0.3">
      <c r="A102" s="49">
        <v>12</v>
      </c>
    </row>
    <row r="103" spans="1:1" x14ac:dyDescent="0.3">
      <c r="A103" s="49">
        <v>14</v>
      </c>
    </row>
    <row r="104" spans="1:1" x14ac:dyDescent="0.3">
      <c r="A104" s="49">
        <v>12</v>
      </c>
    </row>
    <row r="105" spans="1:1" x14ac:dyDescent="0.3">
      <c r="A105" s="49">
        <v>6</v>
      </c>
    </row>
    <row r="106" spans="1:1" x14ac:dyDescent="0.3">
      <c r="A106" s="49">
        <v>9</v>
      </c>
    </row>
    <row r="107" spans="1:1" x14ac:dyDescent="0.3">
      <c r="A107" s="49">
        <v>8</v>
      </c>
    </row>
    <row r="108" spans="1:1" x14ac:dyDescent="0.3">
      <c r="A108" s="49">
        <v>7</v>
      </c>
    </row>
    <row r="109" spans="1:1" x14ac:dyDescent="0.3">
      <c r="A109" s="49">
        <v>12</v>
      </c>
    </row>
    <row r="110" spans="1:1" x14ac:dyDescent="0.3">
      <c r="A110" s="49">
        <v>12</v>
      </c>
    </row>
    <row r="111" spans="1:1" x14ac:dyDescent="0.3">
      <c r="A111" s="49">
        <v>13</v>
      </c>
    </row>
    <row r="112" spans="1:1" x14ac:dyDescent="0.3">
      <c r="A112" s="49">
        <v>6</v>
      </c>
    </row>
    <row r="113" spans="1:1" x14ac:dyDescent="0.3">
      <c r="A113" s="49">
        <v>11</v>
      </c>
    </row>
    <row r="114" spans="1:1" x14ac:dyDescent="0.3">
      <c r="A114" s="49">
        <v>12</v>
      </c>
    </row>
    <row r="115" spans="1:1" x14ac:dyDescent="0.3">
      <c r="A115" s="49">
        <v>10</v>
      </c>
    </row>
    <row r="116" spans="1:1" x14ac:dyDescent="0.3">
      <c r="A116" s="49">
        <v>12</v>
      </c>
    </row>
    <row r="117" spans="1:1" x14ac:dyDescent="0.3">
      <c r="A117" s="49">
        <v>19</v>
      </c>
    </row>
    <row r="118" spans="1:1" x14ac:dyDescent="0.3">
      <c r="A118" s="49">
        <v>16</v>
      </c>
    </row>
    <row r="119" spans="1:1" x14ac:dyDescent="0.3">
      <c r="A119" s="49">
        <v>16</v>
      </c>
    </row>
    <row r="120" spans="1:1" x14ac:dyDescent="0.3">
      <c r="A120" s="49">
        <v>15</v>
      </c>
    </row>
    <row r="121" spans="1:1" x14ac:dyDescent="0.3">
      <c r="A121" s="49">
        <v>17</v>
      </c>
    </row>
    <row r="122" spans="1:1" x14ac:dyDescent="0.3">
      <c r="A122" s="49">
        <v>17</v>
      </c>
    </row>
    <row r="123" spans="1:1" x14ac:dyDescent="0.3">
      <c r="A123" s="49">
        <v>12</v>
      </c>
    </row>
    <row r="124" spans="1:1" x14ac:dyDescent="0.3">
      <c r="A124" s="49">
        <v>14</v>
      </c>
    </row>
    <row r="125" spans="1:1" x14ac:dyDescent="0.3">
      <c r="A125" s="49">
        <v>16</v>
      </c>
    </row>
    <row r="126" spans="1:1" x14ac:dyDescent="0.3">
      <c r="A126" s="49">
        <v>14</v>
      </c>
    </row>
    <row r="127" spans="1:1" x14ac:dyDescent="0.3">
      <c r="A127" s="49">
        <v>17</v>
      </c>
    </row>
    <row r="128" spans="1:1" x14ac:dyDescent="0.3">
      <c r="A128" s="49">
        <v>18</v>
      </c>
    </row>
    <row r="129" spans="1:1" x14ac:dyDescent="0.3">
      <c r="A129" s="49">
        <v>13</v>
      </c>
    </row>
    <row r="130" spans="1:1" x14ac:dyDescent="0.3">
      <c r="A130" s="49">
        <v>14</v>
      </c>
    </row>
    <row r="131" spans="1:1" x14ac:dyDescent="0.3">
      <c r="A131" s="49">
        <v>19</v>
      </c>
    </row>
    <row r="132" spans="1:1" x14ac:dyDescent="0.3">
      <c r="A132" s="49">
        <v>18</v>
      </c>
    </row>
    <row r="133" spans="1:1" x14ac:dyDescent="0.3">
      <c r="A133" s="49">
        <v>13</v>
      </c>
    </row>
    <row r="134" spans="1:1" x14ac:dyDescent="0.3">
      <c r="A134" s="49">
        <v>16</v>
      </c>
    </row>
    <row r="135" spans="1:1" x14ac:dyDescent="0.3">
      <c r="A135" s="49">
        <v>12</v>
      </c>
    </row>
    <row r="136" spans="1:1" x14ac:dyDescent="0.3">
      <c r="A136" s="49">
        <v>10</v>
      </c>
    </row>
    <row r="137" spans="1:1" x14ac:dyDescent="0.3">
      <c r="A137" s="49">
        <v>10</v>
      </c>
    </row>
    <row r="138" spans="1:1" x14ac:dyDescent="0.3">
      <c r="A138" s="49">
        <v>15</v>
      </c>
    </row>
    <row r="139" spans="1:1" x14ac:dyDescent="0.3">
      <c r="A139" s="49">
        <v>16</v>
      </c>
    </row>
    <row r="140" spans="1:1" x14ac:dyDescent="0.3">
      <c r="A140" s="49">
        <v>14</v>
      </c>
    </row>
    <row r="141" spans="1:1" x14ac:dyDescent="0.3">
      <c r="A141" s="49">
        <v>14</v>
      </c>
    </row>
    <row r="142" spans="1:1" x14ac:dyDescent="0.3">
      <c r="A142" s="49">
        <v>11</v>
      </c>
    </row>
    <row r="143" spans="1:1" x14ac:dyDescent="0.3">
      <c r="A143" s="49">
        <v>15</v>
      </c>
    </row>
    <row r="144" spans="1:1" x14ac:dyDescent="0.3">
      <c r="A144" s="49">
        <v>16</v>
      </c>
    </row>
    <row r="145" spans="1:1" x14ac:dyDescent="0.3">
      <c r="A145" s="49">
        <v>17</v>
      </c>
    </row>
    <row r="146" spans="1:1" x14ac:dyDescent="0.3">
      <c r="A146" s="49">
        <v>16</v>
      </c>
    </row>
    <row r="147" spans="1:1" x14ac:dyDescent="0.3">
      <c r="A147" s="49">
        <v>8</v>
      </c>
    </row>
    <row r="148" spans="1:1" x14ac:dyDescent="0.3">
      <c r="A148" s="49">
        <v>16</v>
      </c>
    </row>
    <row r="149" spans="1:1" x14ac:dyDescent="0.3">
      <c r="A149" s="49">
        <v>16</v>
      </c>
    </row>
    <row r="150" spans="1:1" x14ac:dyDescent="0.3">
      <c r="A150" s="49">
        <v>11</v>
      </c>
    </row>
    <row r="151" spans="1:1" x14ac:dyDescent="0.3">
      <c r="A151" s="49">
        <v>11</v>
      </c>
    </row>
    <row r="152" spans="1:1" x14ac:dyDescent="0.3">
      <c r="A152" s="49">
        <v>18</v>
      </c>
    </row>
    <row r="153" spans="1:1" x14ac:dyDescent="0.3">
      <c r="A153" s="49">
        <v>14</v>
      </c>
    </row>
    <row r="154" spans="1:1" x14ac:dyDescent="0.3">
      <c r="A154" s="49">
        <v>15</v>
      </c>
    </row>
    <row r="155" spans="1:1" x14ac:dyDescent="0.3">
      <c r="A155" s="49">
        <v>15</v>
      </c>
    </row>
    <row r="156" spans="1:1" x14ac:dyDescent="0.3">
      <c r="A156" s="49">
        <v>15</v>
      </c>
    </row>
    <row r="157" spans="1:1" x14ac:dyDescent="0.3">
      <c r="A157" s="49">
        <v>18</v>
      </c>
    </row>
    <row r="158" spans="1:1" x14ac:dyDescent="0.3">
      <c r="A158" s="49">
        <v>13</v>
      </c>
    </row>
    <row r="159" spans="1:1" x14ac:dyDescent="0.3">
      <c r="A159" s="49">
        <v>17</v>
      </c>
    </row>
    <row r="160" spans="1:1" x14ac:dyDescent="0.3">
      <c r="A160" s="49">
        <v>16</v>
      </c>
    </row>
    <row r="161" spans="1:1" x14ac:dyDescent="0.3">
      <c r="A161" s="49">
        <v>17</v>
      </c>
    </row>
    <row r="162" spans="1:1" x14ac:dyDescent="0.3">
      <c r="A162" s="49">
        <v>17</v>
      </c>
    </row>
    <row r="163" spans="1:1" x14ac:dyDescent="0.3">
      <c r="A163" s="49">
        <v>10</v>
      </c>
    </row>
    <row r="164" spans="1:1" x14ac:dyDescent="0.3">
      <c r="A164" s="49">
        <v>18</v>
      </c>
    </row>
    <row r="165" spans="1:1" x14ac:dyDescent="0.3">
      <c r="A165" s="49">
        <v>11</v>
      </c>
    </row>
    <row r="166" spans="1:1" x14ac:dyDescent="0.3">
      <c r="A166" s="49">
        <v>16</v>
      </c>
    </row>
    <row r="167" spans="1:1" x14ac:dyDescent="0.3">
      <c r="A167" s="49">
        <v>8</v>
      </c>
    </row>
    <row r="168" spans="1:1" x14ac:dyDescent="0.3">
      <c r="A168" s="49">
        <v>13</v>
      </c>
    </row>
    <row r="169" spans="1:1" x14ac:dyDescent="0.3">
      <c r="A169" s="49">
        <v>13</v>
      </c>
    </row>
    <row r="170" spans="1:1" x14ac:dyDescent="0.3">
      <c r="A170" s="49">
        <v>9</v>
      </c>
    </row>
    <row r="171" spans="1:1" x14ac:dyDescent="0.3">
      <c r="A171" s="49">
        <v>12</v>
      </c>
    </row>
    <row r="172" spans="1:1" x14ac:dyDescent="0.3">
      <c r="A172" s="49">
        <v>11</v>
      </c>
    </row>
    <row r="173" spans="1:1" x14ac:dyDescent="0.3">
      <c r="A173" s="49">
        <v>15</v>
      </c>
    </row>
    <row r="174" spans="1:1" x14ac:dyDescent="0.3">
      <c r="A174" s="49">
        <v>12</v>
      </c>
    </row>
    <row r="175" spans="1:1" x14ac:dyDescent="0.3">
      <c r="A175" s="49">
        <v>15</v>
      </c>
    </row>
    <row r="176" spans="1:1" x14ac:dyDescent="0.3">
      <c r="A176" s="49">
        <v>15</v>
      </c>
    </row>
    <row r="177" spans="1:1" x14ac:dyDescent="0.3">
      <c r="A177" s="49">
        <v>14</v>
      </c>
    </row>
    <row r="178" spans="1:1" x14ac:dyDescent="0.3">
      <c r="A178" s="49">
        <v>12</v>
      </c>
    </row>
    <row r="179" spans="1:1" x14ac:dyDescent="0.3">
      <c r="A179" s="49">
        <v>17</v>
      </c>
    </row>
    <row r="180" spans="1:1" x14ac:dyDescent="0.3">
      <c r="A180" s="49">
        <v>13</v>
      </c>
    </row>
    <row r="181" spans="1:1" x14ac:dyDescent="0.3">
      <c r="A181" s="49">
        <v>11</v>
      </c>
    </row>
    <row r="182" spans="1:1" x14ac:dyDescent="0.3">
      <c r="A182" s="49">
        <v>10</v>
      </c>
    </row>
    <row r="183" spans="1:1" x14ac:dyDescent="0.3">
      <c r="A183" s="49">
        <v>11</v>
      </c>
    </row>
    <row r="184" spans="1:1" x14ac:dyDescent="0.3">
      <c r="A184" s="49">
        <v>12</v>
      </c>
    </row>
    <row r="185" spans="1:1" x14ac:dyDescent="0.3">
      <c r="A185" s="49">
        <v>16</v>
      </c>
    </row>
    <row r="186" spans="1:1" x14ac:dyDescent="0.3">
      <c r="A186" s="49">
        <v>15</v>
      </c>
    </row>
    <row r="187" spans="1:1" x14ac:dyDescent="0.3">
      <c r="A187" s="49">
        <v>17</v>
      </c>
    </row>
    <row r="188" spans="1:1" x14ac:dyDescent="0.3">
      <c r="A188" s="49">
        <v>14</v>
      </c>
    </row>
  </sheetData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4"/>
  <sheetViews>
    <sheetView topLeftCell="A3" workbookViewId="0">
      <selection activeCell="L21" sqref="L21"/>
    </sheetView>
  </sheetViews>
  <sheetFormatPr defaultRowHeight="14.4" x14ac:dyDescent="0.3"/>
  <cols>
    <col min="1" max="1" width="9.5546875" customWidth="1"/>
    <col min="3" max="3" width="8.33203125" bestFit="1" customWidth="1"/>
    <col min="4" max="4" width="10.6640625" customWidth="1"/>
    <col min="17" max="17" width="53.77734375" bestFit="1" customWidth="1"/>
  </cols>
  <sheetData>
    <row r="1" spans="1:26" ht="25.95" customHeight="1" x14ac:dyDescent="0.3">
      <c r="A1" s="30" t="s">
        <v>114</v>
      </c>
      <c r="B1" s="31" t="s">
        <v>171</v>
      </c>
      <c r="C1" s="31"/>
    </row>
    <row r="2" spans="1:26" ht="14.55" customHeight="1" x14ac:dyDescent="0.3">
      <c r="A2" s="30"/>
      <c r="B2" s="20" t="s">
        <v>172</v>
      </c>
      <c r="C2" s="20" t="s">
        <v>173</v>
      </c>
      <c r="D2" t="s">
        <v>116</v>
      </c>
    </row>
    <row r="3" spans="1:26" x14ac:dyDescent="0.3">
      <c r="A3" s="21">
        <v>1</v>
      </c>
      <c r="B3" s="22">
        <v>0.24380992735240034</v>
      </c>
      <c r="C3" s="22">
        <v>0.53013794190700092</v>
      </c>
      <c r="D3" s="23">
        <f>SUMSQ(B3:C3)</f>
        <v>0.34048951812497341</v>
      </c>
      <c r="E3">
        <v>2</v>
      </c>
      <c r="F3" s="24" t="s">
        <v>118</v>
      </c>
      <c r="Q3" t="s">
        <v>168</v>
      </c>
      <c r="R3" t="s">
        <v>158</v>
      </c>
    </row>
    <row r="4" spans="1:26" x14ac:dyDescent="0.3">
      <c r="A4" s="21">
        <v>2</v>
      </c>
      <c r="B4" s="22">
        <v>0.50744666547844663</v>
      </c>
      <c r="C4" s="22">
        <v>0.49998013953937281</v>
      </c>
      <c r="D4" s="23">
        <f t="shared" ref="D4:D12" si="0">SUMSQ(B4:C4)</f>
        <v>0.50748225823900528</v>
      </c>
      <c r="E4">
        <v>1</v>
      </c>
      <c r="F4" s="25" t="s">
        <v>119</v>
      </c>
      <c r="R4" t="s">
        <v>159</v>
      </c>
    </row>
    <row r="5" spans="1:26" x14ac:dyDescent="0.3">
      <c r="A5" s="21">
        <v>3</v>
      </c>
      <c r="B5" s="22">
        <v>9.4873476038838056E-2</v>
      </c>
      <c r="C5" s="22">
        <v>0.71806380569784345</v>
      </c>
      <c r="D5" s="23">
        <f t="shared" si="0"/>
        <v>0.52461660550896227</v>
      </c>
      <c r="E5">
        <v>2</v>
      </c>
      <c r="F5" s="24" t="s">
        <v>142</v>
      </c>
      <c r="R5" t="s">
        <v>160</v>
      </c>
    </row>
    <row r="6" spans="1:26" x14ac:dyDescent="0.3">
      <c r="A6" s="21">
        <v>4</v>
      </c>
      <c r="B6" s="22">
        <v>0.20848848668749545</v>
      </c>
      <c r="C6" s="22">
        <v>0.61879008809672165</v>
      </c>
      <c r="D6" s="23">
        <f t="shared" si="0"/>
        <v>0.42636862220799049</v>
      </c>
      <c r="E6">
        <v>2</v>
      </c>
      <c r="F6" s="24" t="s">
        <v>121</v>
      </c>
      <c r="R6" t="s">
        <v>161</v>
      </c>
    </row>
    <row r="7" spans="1:26" x14ac:dyDescent="0.3">
      <c r="A7" s="21">
        <v>5</v>
      </c>
      <c r="B7" s="22">
        <v>0.4953042311850413</v>
      </c>
      <c r="C7" s="22">
        <v>0.39644948832042448</v>
      </c>
      <c r="D7" s="23">
        <f t="shared" si="0"/>
        <v>0.40249847821933121</v>
      </c>
      <c r="E7">
        <v>1</v>
      </c>
      <c r="F7" s="25" t="s">
        <v>143</v>
      </c>
      <c r="R7" t="s">
        <v>162</v>
      </c>
    </row>
    <row r="8" spans="1:26" x14ac:dyDescent="0.3">
      <c r="A8" s="21">
        <v>6</v>
      </c>
      <c r="B8" s="22">
        <v>0.71091939271803994</v>
      </c>
      <c r="C8" s="22">
        <v>0.20876902851440482</v>
      </c>
      <c r="D8" s="23">
        <f t="shared" si="0"/>
        <v>0.54899089020943503</v>
      </c>
      <c r="E8">
        <v>1</v>
      </c>
      <c r="F8" s="26" t="s">
        <v>123</v>
      </c>
      <c r="R8" t="s">
        <v>163</v>
      </c>
    </row>
    <row r="9" spans="1:26" x14ac:dyDescent="0.3">
      <c r="A9" s="21">
        <v>7</v>
      </c>
      <c r="B9" s="22">
        <v>0.5846278969838965</v>
      </c>
      <c r="C9" s="22">
        <v>0.42338970590759084</v>
      </c>
      <c r="D9" s="23">
        <f t="shared" si="0"/>
        <v>0.52104862100032978</v>
      </c>
      <c r="E9">
        <v>1</v>
      </c>
      <c r="F9" s="25" t="s">
        <v>124</v>
      </c>
      <c r="Q9" s="4" t="s">
        <v>169</v>
      </c>
      <c r="R9" s="4" t="s">
        <v>164</v>
      </c>
      <c r="S9" s="4"/>
      <c r="T9" s="4"/>
      <c r="U9" s="4"/>
      <c r="V9" s="4"/>
      <c r="W9" s="4"/>
      <c r="X9" s="4"/>
      <c r="Y9" s="4"/>
      <c r="Z9" s="4"/>
    </row>
    <row r="10" spans="1:26" x14ac:dyDescent="0.3">
      <c r="A10" s="21">
        <v>8</v>
      </c>
      <c r="B10" s="22">
        <v>0.65319634243303082</v>
      </c>
      <c r="C10" s="22">
        <v>0.25281719064894981</v>
      </c>
      <c r="D10" s="23">
        <f t="shared" si="0"/>
        <v>0.49058199365551669</v>
      </c>
      <c r="E10">
        <v>1</v>
      </c>
      <c r="F10" s="26" t="s">
        <v>125</v>
      </c>
      <c r="R10" t="s">
        <v>165</v>
      </c>
    </row>
    <row r="11" spans="1:26" x14ac:dyDescent="0.3">
      <c r="A11" s="21">
        <v>9</v>
      </c>
      <c r="B11" s="22">
        <v>0.62248023738999314</v>
      </c>
      <c r="C11" s="22">
        <v>6.1401168749333657E-2</v>
      </c>
      <c r="D11" s="23">
        <f t="shared" si="0"/>
        <v>0.39125174946488639</v>
      </c>
      <c r="E11">
        <v>1</v>
      </c>
      <c r="F11" s="26" t="s">
        <v>126</v>
      </c>
      <c r="R11" t="s">
        <v>166</v>
      </c>
    </row>
    <row r="12" spans="1:26" x14ac:dyDescent="0.3">
      <c r="A12" s="21">
        <v>10</v>
      </c>
      <c r="B12" s="22">
        <v>0.21131809752745317</v>
      </c>
      <c r="C12" s="22">
        <v>0.58475800514511056</v>
      </c>
      <c r="D12" s="23">
        <f t="shared" si="0"/>
        <v>0.38659726292391133</v>
      </c>
      <c r="E12">
        <v>2</v>
      </c>
      <c r="F12" s="24" t="s">
        <v>127</v>
      </c>
      <c r="R12" t="s">
        <v>167</v>
      </c>
    </row>
    <row r="13" spans="1:26" x14ac:dyDescent="0.3">
      <c r="A13" s="21" t="s">
        <v>157</v>
      </c>
      <c r="B13" s="27">
        <v>2.32073871287353</v>
      </c>
      <c r="C13" s="27">
        <v>2.2191872866808113</v>
      </c>
    </row>
    <row r="14" spans="1:26" ht="26.4" x14ac:dyDescent="0.3">
      <c r="A14" s="29" t="s">
        <v>170</v>
      </c>
      <c r="B14" s="28">
        <v>0.23207387128735299</v>
      </c>
      <c r="C14" s="28">
        <v>0.22191872866808113</v>
      </c>
    </row>
  </sheetData>
  <mergeCells count="2">
    <mergeCell ref="A1:A2"/>
    <mergeCell ref="B1:C1"/>
  </mergeCells>
  <conditionalFormatting sqref="B3:C12">
    <cfRule type="colorScale" priority="1">
      <colorScale>
        <cfvo type="min"/>
        <cfvo type="max"/>
        <color rgb="FFFFFF00"/>
        <color rgb="FFFF0000"/>
      </colorScale>
    </cfRule>
    <cfRule type="colorScale" priority="2">
      <colorScale>
        <cfvo type="min"/>
        <cfvo type="max"/>
        <color rgb="FFFF7128"/>
        <color rgb="FFFFEF9C"/>
      </colorScale>
    </cfRule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8740157499999996" bottom="0.78740157499999996" header="0.3" footer="0.3"/>
  <drawing r:id="rId1"/>
  <legacyDrawing r:id="rId2"/>
  <oleObjects>
    <mc:AlternateContent xmlns:mc="http://schemas.openxmlformats.org/markup-compatibility/2006">
      <mc:Choice Requires="x14">
        <oleObject progId="STATISTICA.Graph" shapeId="5123" r:id="rId3">
          <objectPr defaultSize="0" r:id="rId4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9</xdr:col>
                <xdr:colOff>289560</xdr:colOff>
                <xdr:row>41</xdr:row>
                <xdr:rowOff>38100</xdr:rowOff>
              </to>
            </anchor>
          </objectPr>
        </oleObject>
      </mc:Choice>
      <mc:Fallback>
        <oleObject progId="STATISTICA.Graph" shapeId="5123" r:id="rId3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B303C-F689-4B04-BB25-B6572EE4443F}">
  <dimension ref="B2:Q13"/>
  <sheetViews>
    <sheetView workbookViewId="0">
      <selection activeCell="K13" sqref="K13"/>
    </sheetView>
  </sheetViews>
  <sheetFormatPr defaultRowHeight="14.4" x14ac:dyDescent="0.3"/>
  <sheetData>
    <row r="2" spans="2:17" ht="15" thickBot="1" x14ac:dyDescent="0.35">
      <c r="B2" s="52" t="s">
        <v>272</v>
      </c>
      <c r="C2" s="52"/>
      <c r="D2" s="52"/>
      <c r="E2" s="52"/>
      <c r="F2" s="52"/>
      <c r="G2" s="52"/>
      <c r="J2" s="52" t="s">
        <v>276</v>
      </c>
      <c r="K2" s="52"/>
      <c r="L2" s="52"/>
      <c r="M2" s="52"/>
      <c r="N2" s="52"/>
      <c r="O2" s="52"/>
      <c r="P2" s="52"/>
      <c r="Q2" s="52"/>
    </row>
    <row r="3" spans="2:17" ht="29.4" thickBot="1" x14ac:dyDescent="0.35">
      <c r="B3" s="50" t="s">
        <v>114</v>
      </c>
      <c r="C3" s="50" t="s">
        <v>189</v>
      </c>
      <c r="D3" s="50" t="s">
        <v>273</v>
      </c>
      <c r="E3" s="50" t="s">
        <v>191</v>
      </c>
      <c r="F3" s="50" t="s">
        <v>274</v>
      </c>
      <c r="G3" s="50" t="s">
        <v>275</v>
      </c>
      <c r="J3" s="53" t="s">
        <v>277</v>
      </c>
      <c r="K3" s="54" t="s">
        <v>278</v>
      </c>
      <c r="L3" s="54" t="s">
        <v>189</v>
      </c>
      <c r="M3" s="54" t="s">
        <v>279</v>
      </c>
      <c r="N3" s="54" t="s">
        <v>191</v>
      </c>
      <c r="O3" s="54" t="s">
        <v>280</v>
      </c>
      <c r="P3" s="54" t="s">
        <v>281</v>
      </c>
      <c r="Q3" s="54" t="s">
        <v>282</v>
      </c>
    </row>
    <row r="4" spans="2:17" x14ac:dyDescent="0.3">
      <c r="B4" s="35">
        <v>1</v>
      </c>
      <c r="C4" s="35" t="s">
        <v>194</v>
      </c>
      <c r="D4" s="35" t="s">
        <v>195</v>
      </c>
      <c r="E4" s="35" t="s">
        <v>196</v>
      </c>
      <c r="F4" s="35" t="s">
        <v>197</v>
      </c>
      <c r="G4" s="35" t="s">
        <v>198</v>
      </c>
      <c r="J4" s="55" t="s">
        <v>283</v>
      </c>
      <c r="K4" s="35">
        <v>4</v>
      </c>
      <c r="L4" s="35" t="s">
        <v>284</v>
      </c>
      <c r="M4" s="35" t="s">
        <v>285</v>
      </c>
      <c r="N4" s="35" t="s">
        <v>286</v>
      </c>
      <c r="O4" s="56" t="s">
        <v>287</v>
      </c>
      <c r="P4" s="35" t="s">
        <v>288</v>
      </c>
      <c r="Q4" s="35" t="s">
        <v>289</v>
      </c>
    </row>
    <row r="5" spans="2:17" x14ac:dyDescent="0.3">
      <c r="B5" s="35">
        <v>3</v>
      </c>
      <c r="C5" s="35" t="s">
        <v>204</v>
      </c>
      <c r="D5" s="35" t="s">
        <v>205</v>
      </c>
      <c r="E5" s="35" t="s">
        <v>206</v>
      </c>
      <c r="F5" s="35" t="s">
        <v>207</v>
      </c>
      <c r="G5" s="35" t="s">
        <v>203</v>
      </c>
      <c r="J5" s="55" t="s">
        <v>290</v>
      </c>
      <c r="K5" s="35">
        <v>6</v>
      </c>
      <c r="L5" s="35" t="s">
        <v>291</v>
      </c>
      <c r="M5" s="35" t="s">
        <v>292</v>
      </c>
      <c r="N5" s="35" t="s">
        <v>293</v>
      </c>
      <c r="O5" s="56" t="s">
        <v>294</v>
      </c>
      <c r="P5" s="35" t="s">
        <v>295</v>
      </c>
      <c r="Q5" s="35" t="s">
        <v>223</v>
      </c>
    </row>
    <row r="6" spans="2:17" ht="15" thickBot="1" x14ac:dyDescent="0.35">
      <c r="B6" s="35">
        <v>4</v>
      </c>
      <c r="C6" s="35" t="s">
        <v>208</v>
      </c>
      <c r="D6" s="35" t="s">
        <v>209</v>
      </c>
      <c r="E6" s="35" t="s">
        <v>210</v>
      </c>
      <c r="F6" s="35" t="s">
        <v>211</v>
      </c>
      <c r="G6" s="35" t="s">
        <v>212</v>
      </c>
      <c r="J6" s="57" t="s">
        <v>296</v>
      </c>
      <c r="K6" s="36">
        <v>10</v>
      </c>
      <c r="L6" s="36" t="s">
        <v>297</v>
      </c>
      <c r="M6" s="36" t="s">
        <v>298</v>
      </c>
      <c r="N6" s="36" t="s">
        <v>299</v>
      </c>
      <c r="O6" s="58" t="s">
        <v>294</v>
      </c>
      <c r="P6" s="36" t="s">
        <v>295</v>
      </c>
      <c r="Q6" s="36" t="s">
        <v>300</v>
      </c>
    </row>
    <row r="7" spans="2:17" ht="15" thickBot="1" x14ac:dyDescent="0.35">
      <c r="B7" s="36">
        <v>10</v>
      </c>
      <c r="C7" s="36" t="s">
        <v>234</v>
      </c>
      <c r="D7" s="36" t="s">
        <v>235</v>
      </c>
      <c r="E7" s="36" t="s">
        <v>231</v>
      </c>
      <c r="F7" s="36" t="s">
        <v>211</v>
      </c>
      <c r="G7" s="36" t="s">
        <v>236</v>
      </c>
    </row>
    <row r="8" spans="2:17" x14ac:dyDescent="0.3">
      <c r="B8" s="35">
        <v>2</v>
      </c>
      <c r="C8" s="35" t="s">
        <v>199</v>
      </c>
      <c r="D8" s="35" t="s">
        <v>200</v>
      </c>
      <c r="E8" s="35" t="s">
        <v>201</v>
      </c>
      <c r="F8" s="35" t="s">
        <v>202</v>
      </c>
      <c r="G8" s="35" t="s">
        <v>203</v>
      </c>
    </row>
    <row r="9" spans="2:17" x14ac:dyDescent="0.3">
      <c r="B9" s="35">
        <v>5</v>
      </c>
      <c r="C9" s="35" t="s">
        <v>213</v>
      </c>
      <c r="D9" s="35" t="s">
        <v>214</v>
      </c>
      <c r="E9" s="35" t="s">
        <v>215</v>
      </c>
      <c r="F9" s="35" t="s">
        <v>216</v>
      </c>
      <c r="G9" s="35" t="s">
        <v>216</v>
      </c>
    </row>
    <row r="10" spans="2:17" x14ac:dyDescent="0.3">
      <c r="B10" s="35">
        <v>6</v>
      </c>
      <c r="C10" s="35" t="s">
        <v>217</v>
      </c>
      <c r="D10" s="35" t="s">
        <v>195</v>
      </c>
      <c r="E10" s="35" t="s">
        <v>218</v>
      </c>
      <c r="F10" s="35" t="s">
        <v>203</v>
      </c>
      <c r="G10" s="35" t="s">
        <v>202</v>
      </c>
    </row>
    <row r="11" spans="2:17" x14ac:dyDescent="0.3">
      <c r="B11" s="35">
        <v>7</v>
      </c>
      <c r="C11" s="35" t="s">
        <v>219</v>
      </c>
      <c r="D11" s="35" t="s">
        <v>220</v>
      </c>
      <c r="E11" s="35" t="s">
        <v>221</v>
      </c>
      <c r="F11" s="35" t="s">
        <v>222</v>
      </c>
      <c r="G11" s="35" t="s">
        <v>223</v>
      </c>
    </row>
    <row r="12" spans="2:17" x14ac:dyDescent="0.3">
      <c r="B12" s="35">
        <v>8</v>
      </c>
      <c r="C12" s="35" t="s">
        <v>224</v>
      </c>
      <c r="D12" s="35" t="s">
        <v>225</v>
      </c>
      <c r="E12" s="35" t="s">
        <v>226</v>
      </c>
      <c r="F12" s="35" t="s">
        <v>227</v>
      </c>
      <c r="G12" s="35" t="s">
        <v>228</v>
      </c>
    </row>
    <row r="13" spans="2:17" ht="15" thickBot="1" x14ac:dyDescent="0.35">
      <c r="B13" s="36">
        <v>9</v>
      </c>
      <c r="C13" s="36" t="s">
        <v>229</v>
      </c>
      <c r="D13" s="36" t="s">
        <v>230</v>
      </c>
      <c r="E13" s="36" t="s">
        <v>231</v>
      </c>
      <c r="F13" s="36" t="s">
        <v>232</v>
      </c>
      <c r="G13" s="36" t="s">
        <v>233</v>
      </c>
    </row>
  </sheetData>
  <mergeCells count="2">
    <mergeCell ref="B2:G2"/>
    <mergeCell ref="J2:Q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Zdroj</vt:lpstr>
      <vt:lpstr>Test_Retest</vt:lpstr>
      <vt:lpstr>EFA + reliabilita</vt:lpstr>
      <vt:lpstr>Validita</vt:lpstr>
      <vt:lpstr>Normy celek</vt:lpstr>
      <vt:lpstr>Normy 1. šk.</vt:lpstr>
      <vt:lpstr>Normy 2. šk.</vt:lpstr>
      <vt:lpstr>Tabulky a grafy FA</vt:lpstr>
      <vt:lpstr>Tabulky a grafy Reliabilita</vt:lpstr>
      <vt:lpstr>Tabulky a grafy validita</vt:lpstr>
      <vt:lpstr>Tabulky a grafy normy</vt:lpstr>
      <vt:lpstr>Export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Zampachova Petra</dc:creator>
  <cp:lastModifiedBy>Ladislav Novák</cp:lastModifiedBy>
  <dcterms:created xsi:type="dcterms:W3CDTF">2023-12-12T16:10:07Z</dcterms:created>
  <dcterms:modified xsi:type="dcterms:W3CDTF">2023-12-12T20:24:58Z</dcterms:modified>
</cp:coreProperties>
</file>