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9D442906-0598-4CC8-B125-D719A2A3F02A}" xr6:coauthVersionLast="47" xr6:coauthVersionMax="47" xr10:uidLastSave="{00000000-0000-0000-0000-000000000000}"/>
  <bookViews>
    <workbookView xWindow="9518" yWindow="0" windowWidth="9765" windowHeight="11363" xr2:uid="{C777DBB8-1149-4EEE-A3FB-708A1FFCB21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L3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I11" i="1"/>
  <c r="H11" i="1"/>
  <c r="G11" i="1"/>
  <c r="F11" i="1"/>
  <c r="H8" i="1"/>
  <c r="G8" i="1"/>
  <c r="H7" i="1"/>
  <c r="G7" i="1"/>
  <c r="J26" i="1" l="1"/>
  <c r="L26" i="1" s="1"/>
  <c r="J21" i="1"/>
  <c r="J17" i="1"/>
  <c r="J13" i="1"/>
  <c r="K40" i="1"/>
  <c r="M40" i="1" s="1"/>
  <c r="K36" i="1"/>
  <c r="M36" i="1" s="1"/>
  <c r="K32" i="1"/>
  <c r="M32" i="1" s="1"/>
  <c r="K28" i="1"/>
  <c r="M28" i="1" s="1"/>
  <c r="K23" i="1"/>
  <c r="M23" i="1" s="1"/>
  <c r="K19" i="1"/>
  <c r="M19" i="1" s="1"/>
  <c r="K15" i="1"/>
  <c r="M15" i="1" s="1"/>
  <c r="J40" i="1"/>
  <c r="N40" i="1" s="1"/>
  <c r="J15" i="1"/>
  <c r="K39" i="1"/>
  <c r="M39" i="1" s="1"/>
  <c r="K35" i="1"/>
  <c r="M35" i="1" s="1"/>
  <c r="K31" i="1"/>
  <c r="M31" i="1" s="1"/>
  <c r="K27" i="1"/>
  <c r="M27" i="1" s="1"/>
  <c r="K22" i="1"/>
  <c r="M22" i="1" s="1"/>
  <c r="K18" i="1"/>
  <c r="M18" i="1" s="1"/>
  <c r="K14" i="1"/>
  <c r="M14" i="1" s="1"/>
  <c r="J23" i="1"/>
  <c r="L23" i="1" s="1"/>
  <c r="J32" i="1"/>
  <c r="J25" i="1"/>
  <c r="J16" i="1"/>
  <c r="J36" i="1"/>
  <c r="N36" i="1" s="1"/>
  <c r="J28" i="1"/>
  <c r="L28" i="1" s="1"/>
  <c r="J19" i="1"/>
  <c r="N19" i="1" s="1"/>
  <c r="J37" i="1"/>
  <c r="J20" i="1"/>
  <c r="J12" i="1"/>
  <c r="N12" i="1" s="1"/>
  <c r="K11" i="1"/>
  <c r="M11" i="1" s="1"/>
  <c r="J39" i="1"/>
  <c r="L39" i="1" s="1"/>
  <c r="J35" i="1"/>
  <c r="N35" i="1" s="1"/>
  <c r="J31" i="1"/>
  <c r="J27" i="1"/>
  <c r="J22" i="1"/>
  <c r="L22" i="1" s="1"/>
  <c r="J18" i="1"/>
  <c r="J14" i="1"/>
  <c r="L14" i="1" s="1"/>
  <c r="K38" i="1"/>
  <c r="M38" i="1" s="1"/>
  <c r="K34" i="1"/>
  <c r="M34" i="1" s="1"/>
  <c r="K30" i="1"/>
  <c r="M30" i="1" s="1"/>
  <c r="K26" i="1"/>
  <c r="M26" i="1" s="1"/>
  <c r="K21" i="1"/>
  <c r="M21" i="1" s="1"/>
  <c r="K17" i="1"/>
  <c r="M17" i="1" s="1"/>
  <c r="K13" i="1"/>
  <c r="M13" i="1" s="1"/>
  <c r="K24" i="1"/>
  <c r="M24" i="1" s="1"/>
  <c r="J29" i="1"/>
  <c r="J38" i="1"/>
  <c r="L38" i="1" s="1"/>
  <c r="J34" i="1"/>
  <c r="L34" i="1" s="1"/>
  <c r="J30" i="1"/>
  <c r="J33" i="1"/>
  <c r="J11" i="1"/>
  <c r="L11" i="1" s="1"/>
  <c r="K37" i="1"/>
  <c r="M37" i="1" s="1"/>
  <c r="K33" i="1"/>
  <c r="M33" i="1" s="1"/>
  <c r="K29" i="1"/>
  <c r="M29" i="1" s="1"/>
  <c r="K25" i="1"/>
  <c r="M25" i="1" s="1"/>
  <c r="K20" i="1"/>
  <c r="M20" i="1" s="1"/>
  <c r="K16" i="1"/>
  <c r="M16" i="1" s="1"/>
  <c r="K12" i="1"/>
  <c r="M12" i="1" s="1"/>
  <c r="L19" i="1"/>
  <c r="N15" i="1"/>
  <c r="L15" i="1"/>
  <c r="L37" i="1"/>
  <c r="L29" i="1"/>
  <c r="L12" i="1"/>
  <c r="L40" i="1"/>
  <c r="L21" i="1"/>
  <c r="L17" i="1"/>
  <c r="L13" i="1"/>
  <c r="L4" i="1"/>
  <c r="J24" i="1"/>
  <c r="L24" i="1" s="1"/>
  <c r="N32" i="1" l="1"/>
  <c r="N17" i="1"/>
  <c r="N21" i="1"/>
  <c r="N18" i="1"/>
  <c r="O27" i="1"/>
  <c r="N31" i="1"/>
  <c r="N16" i="1"/>
  <c r="N25" i="1"/>
  <c r="N29" i="1"/>
  <c r="N13" i="1"/>
  <c r="N33" i="1"/>
  <c r="L36" i="1"/>
  <c r="N30" i="1"/>
  <c r="N23" i="1"/>
  <c r="L16" i="1"/>
  <c r="L25" i="1"/>
  <c r="L32" i="1"/>
  <c r="N28" i="1"/>
  <c r="N11" i="1"/>
  <c r="N20" i="1"/>
  <c r="N26" i="1"/>
  <c r="L18" i="1"/>
  <c r="L31" i="1"/>
  <c r="L35" i="1"/>
  <c r="N14" i="1"/>
  <c r="L33" i="1"/>
  <c r="L27" i="1"/>
  <c r="N22" i="1"/>
  <c r="N37" i="1"/>
  <c r="N24" i="1"/>
  <c r="N27" i="1"/>
  <c r="L20" i="1"/>
  <c r="O20" i="1"/>
  <c r="N38" i="1"/>
  <c r="N39" i="1"/>
  <c r="L30" i="1"/>
  <c r="N34" i="1"/>
  <c r="O21" i="1"/>
  <c r="O37" i="1"/>
  <c r="O24" i="1"/>
  <c r="O22" i="1"/>
  <c r="O33" i="1"/>
  <c r="O40" i="1"/>
  <c r="O26" i="1"/>
  <c r="O11" i="1"/>
  <c r="O28" i="1"/>
  <c r="O17" i="1"/>
  <c r="O30" i="1"/>
  <c r="O18" i="1"/>
  <c r="O35" i="1"/>
  <c r="O32" i="1"/>
  <c r="O19" i="1"/>
  <c r="O23" i="1"/>
  <c r="O38" i="1"/>
  <c r="O16" i="1"/>
  <c r="O12" i="1"/>
  <c r="O29" i="1"/>
  <c r="O13" i="1"/>
  <c r="O34" i="1"/>
  <c r="O14" i="1"/>
  <c r="O31" i="1"/>
  <c r="O15" i="1"/>
  <c r="O39" i="1"/>
  <c r="O36" i="1"/>
  <c r="O25" i="1"/>
</calcChain>
</file>

<file path=xl/sharedStrings.xml><?xml version="1.0" encoding="utf-8"?>
<sst xmlns="http://schemas.openxmlformats.org/spreadsheetml/2006/main" count="24" uniqueCount="24">
  <si>
    <t>HS</t>
  </si>
  <si>
    <t>respondent</t>
  </si>
  <si>
    <t>Test</t>
  </si>
  <si>
    <t>Pozitivní</t>
  </si>
  <si>
    <t>Negativní</t>
  </si>
  <si>
    <t>ANO</t>
  </si>
  <si>
    <t>NE</t>
  </si>
  <si>
    <t>Cut-off</t>
  </si>
  <si>
    <t>TP</t>
  </si>
  <si>
    <t>FP</t>
  </si>
  <si>
    <t>FN</t>
  </si>
  <si>
    <t>TN</t>
  </si>
  <si>
    <t>Cut-off:</t>
  </si>
  <si>
    <t>Senzitivita</t>
  </si>
  <si>
    <t>Specificita</t>
  </si>
  <si>
    <t>1-senz</t>
  </si>
  <si>
    <t>1-spec</t>
  </si>
  <si>
    <t>J</t>
  </si>
  <si>
    <t>S</t>
  </si>
  <si>
    <t>p=</t>
  </si>
  <si>
    <t>q=</t>
  </si>
  <si>
    <t>AUC=</t>
  </si>
  <si>
    <t>val. Krit</t>
  </si>
  <si>
    <t>skutečný 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</si>
</sst>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9" fontId="0" fillId="0" borderId="0" xfId="2" applyFont="1"/>
    <xf numFmtId="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43" fontId="0" fillId="0" borderId="0" xfId="1" applyFont="1"/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ROC</a:t>
            </a:r>
            <a:endParaRPr lang="en-US"/>
          </a:p>
        </c:rich>
      </c:tx>
      <c:layout>
        <c:manualLayout>
          <c:xMode val="edge"/>
          <c:yMode val="edge"/>
          <c:x val="0.46660222604443552"/>
          <c:y val="1.2880873221780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953432414805505"/>
          <c:y val="7.7481748715462526E-2"/>
          <c:w val="0.81458592282400266"/>
          <c:h val="0.80797639666227372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xVal>
            <c:numRef>
              <c:f>List1!$M$11:$M$41</c:f>
              <c:numCache>
                <c:formatCode>0%</c:formatCode>
                <c:ptCount val="31"/>
                <c:pt idx="0">
                  <c:v>1</c:v>
                </c:pt>
                <c:pt idx="1">
                  <c:v>0.97916666666666663</c:v>
                </c:pt>
                <c:pt idx="2">
                  <c:v>0.96726190476190477</c:v>
                </c:pt>
                <c:pt idx="3">
                  <c:v>0.94940476190476186</c:v>
                </c:pt>
                <c:pt idx="4">
                  <c:v>0.90773809523809523</c:v>
                </c:pt>
                <c:pt idx="5">
                  <c:v>0.86011904761904767</c:v>
                </c:pt>
                <c:pt idx="6">
                  <c:v>0.80654761904761907</c:v>
                </c:pt>
                <c:pt idx="7">
                  <c:v>0.77083333333333337</c:v>
                </c:pt>
                <c:pt idx="8">
                  <c:v>0.64880952380952384</c:v>
                </c:pt>
                <c:pt idx="9">
                  <c:v>0.57738095238095233</c:v>
                </c:pt>
                <c:pt idx="10">
                  <c:v>0.5</c:v>
                </c:pt>
                <c:pt idx="11">
                  <c:v>0.4285714285714286</c:v>
                </c:pt>
                <c:pt idx="12">
                  <c:v>0.3482142857142857</c:v>
                </c:pt>
                <c:pt idx="13">
                  <c:v>0.29166666666666663</c:v>
                </c:pt>
                <c:pt idx="14">
                  <c:v>0.2410714285714286</c:v>
                </c:pt>
                <c:pt idx="15">
                  <c:v>0.18154761904761907</c:v>
                </c:pt>
                <c:pt idx="16">
                  <c:v>0.1428571428571429</c:v>
                </c:pt>
                <c:pt idx="17">
                  <c:v>9.5238095238095233E-2</c:v>
                </c:pt>
                <c:pt idx="18">
                  <c:v>7.1428571428571397E-2</c:v>
                </c:pt>
                <c:pt idx="19">
                  <c:v>3.8690476190476164E-2</c:v>
                </c:pt>
                <c:pt idx="20">
                  <c:v>3.2738095238095233E-2</c:v>
                </c:pt>
                <c:pt idx="21">
                  <c:v>2.3809523809523836E-2</c:v>
                </c:pt>
                <c:pt idx="22">
                  <c:v>1.4880952380952328E-2</c:v>
                </c:pt>
                <c:pt idx="23">
                  <c:v>1.1904761904761862E-2</c:v>
                </c:pt>
                <c:pt idx="24">
                  <c:v>8.9285714285713969E-3</c:v>
                </c:pt>
                <c:pt idx="25">
                  <c:v>5.9523809523809312E-3</c:v>
                </c:pt>
                <c:pt idx="26">
                  <c:v>2.9761904761904656E-3</c:v>
                </c:pt>
                <c:pt idx="27">
                  <c:v>2.9761904761904656E-3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List1!$J$11:$J$41</c:f>
              <c:numCache>
                <c:formatCode>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0.99411764705882355</c:v>
                </c:pt>
                <c:pt idx="3">
                  <c:v>0.98235294117647054</c:v>
                </c:pt>
                <c:pt idx="4">
                  <c:v>0.97058823529411764</c:v>
                </c:pt>
                <c:pt idx="5">
                  <c:v>0.94705882352941173</c:v>
                </c:pt>
                <c:pt idx="6">
                  <c:v>0.94117647058823528</c:v>
                </c:pt>
                <c:pt idx="7">
                  <c:v>0.92352941176470593</c:v>
                </c:pt>
                <c:pt idx="8">
                  <c:v>0.86470588235294121</c:v>
                </c:pt>
                <c:pt idx="9">
                  <c:v>0.8411764705882353</c:v>
                </c:pt>
                <c:pt idx="10">
                  <c:v>0.8</c:v>
                </c:pt>
                <c:pt idx="11">
                  <c:v>0.77647058823529413</c:v>
                </c:pt>
                <c:pt idx="12">
                  <c:v>0.68823529411764706</c:v>
                </c:pt>
                <c:pt idx="13">
                  <c:v>0.6470588235294118</c:v>
                </c:pt>
                <c:pt idx="14">
                  <c:v>0.59411764705882353</c:v>
                </c:pt>
                <c:pt idx="15">
                  <c:v>0.52352941176470591</c:v>
                </c:pt>
                <c:pt idx="16">
                  <c:v>0.46470588235294119</c:v>
                </c:pt>
                <c:pt idx="17">
                  <c:v>0.42352941176470588</c:v>
                </c:pt>
                <c:pt idx="18">
                  <c:v>0.38823529411764707</c:v>
                </c:pt>
                <c:pt idx="19">
                  <c:v>0.3352941176470588</c:v>
                </c:pt>
                <c:pt idx="20">
                  <c:v>0.25882352941176473</c:v>
                </c:pt>
                <c:pt idx="21">
                  <c:v>0.22941176470588234</c:v>
                </c:pt>
                <c:pt idx="22">
                  <c:v>0.18235294117647058</c:v>
                </c:pt>
                <c:pt idx="23">
                  <c:v>0.14705882352941177</c:v>
                </c:pt>
                <c:pt idx="24">
                  <c:v>8.8235294117647065E-2</c:v>
                </c:pt>
                <c:pt idx="25">
                  <c:v>7.6470588235294124E-2</c:v>
                </c:pt>
                <c:pt idx="26">
                  <c:v>5.8823529411764705E-2</c:v>
                </c:pt>
                <c:pt idx="27">
                  <c:v>4.1176470588235294E-2</c:v>
                </c:pt>
                <c:pt idx="28">
                  <c:v>2.3529411764705882E-2</c:v>
                </c:pt>
                <c:pt idx="29">
                  <c:v>5.8823529411764705E-3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18-4F6A-8831-A465C1D4ADBF}"/>
            </c:ext>
          </c:extLst>
        </c:ser>
        <c:ser>
          <c:idx val="1"/>
          <c:order val="1"/>
          <c:spPr>
            <a:ln w="19050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tint val="77000"/>
                  </a:schemeClr>
                </a:solidFill>
                <a:ln w="9525">
                  <a:solidFill>
                    <a:schemeClr val="accent6">
                      <a:tint val="77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818-4F6A-8831-A465C1D4ADBF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4818-4F6A-8831-A465C1D4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546783"/>
        <c:axId val="838548223"/>
      </c:scatterChart>
      <c:valAx>
        <c:axId val="83854678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1-specificta</a:t>
                </a:r>
              </a:p>
            </c:rich>
          </c:tx>
          <c:layout>
            <c:manualLayout>
              <c:xMode val="edge"/>
              <c:yMode val="edge"/>
              <c:x val="0.41558250379283335"/>
              <c:y val="0.94058266173609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38548223"/>
        <c:crosses val="autoZero"/>
        <c:crossBetween val="midCat"/>
        <c:majorUnit val="0.1"/>
      </c:valAx>
      <c:valAx>
        <c:axId val="8385482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38546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229708</xdr:colOff>
      <xdr:row>8</xdr:row>
      <xdr:rowOff>73024</xdr:rowOff>
    </xdr:from>
    <xdr:to>
      <xdr:col>23</xdr:col>
      <xdr:colOff>483708</xdr:colOff>
      <xdr:row>29</xdr:row>
      <xdr:rowOff>173181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7E3211A-0722-AD54-9E3E-0F7E88DE9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55C3-B4FA-488C-B10D-B689DDEB52F1}">
  <dimension ref="A1:S507"/>
  <sheetViews>
    <sheetView tabSelected="1" zoomScale="96" zoomScaleNormal="96" workbookViewId="0">
      <selection activeCell="H3" sqref="H3"/>
    </sheetView>
  </sheetViews>
  <sheetFormatPr defaultRowHeight="14.25" x14ac:dyDescent="0.45"/>
  <cols>
    <col min="1" max="1" width="16.86328125" bestFit="1" customWidth="1"/>
    <col min="3" max="3" width="10.6640625" bestFit="1" customWidth="1"/>
  </cols>
  <sheetData>
    <row r="1" spans="1:15" x14ac:dyDescent="0.45">
      <c r="A1" s="5" t="s">
        <v>1</v>
      </c>
      <c r="B1" s="4" t="s">
        <v>0</v>
      </c>
      <c r="C1" s="1" t="s">
        <v>22</v>
      </c>
    </row>
    <row r="2" spans="1:15" x14ac:dyDescent="0.45">
      <c r="A2">
        <v>30162</v>
      </c>
      <c r="B2">
        <v>26</v>
      </c>
      <c r="C2" s="2">
        <v>1</v>
      </c>
      <c r="E2" t="s">
        <v>12</v>
      </c>
      <c r="F2">
        <v>30</v>
      </c>
    </row>
    <row r="3" spans="1:15" x14ac:dyDescent="0.45">
      <c r="A3">
        <v>30164</v>
      </c>
      <c r="B3">
        <v>21</v>
      </c>
      <c r="C3" s="2">
        <v>0</v>
      </c>
      <c r="K3" t="s">
        <v>19</v>
      </c>
      <c r="L3" s="12">
        <f>AVERAGE(C:C)</f>
        <v>0.33596837944664032</v>
      </c>
    </row>
    <row r="4" spans="1:15" x14ac:dyDescent="0.45">
      <c r="A4">
        <v>30181</v>
      </c>
      <c r="B4">
        <v>17</v>
      </c>
      <c r="C4" s="2">
        <v>0</v>
      </c>
      <c r="K4" t="s">
        <v>20</v>
      </c>
      <c r="L4" s="13">
        <f>1-L3</f>
        <v>0.66403162055335962</v>
      </c>
    </row>
    <row r="5" spans="1:15" x14ac:dyDescent="0.45">
      <c r="A5">
        <v>30186</v>
      </c>
      <c r="B5">
        <v>19</v>
      </c>
      <c r="C5" s="2">
        <v>1</v>
      </c>
      <c r="G5" t="s">
        <v>23</v>
      </c>
    </row>
    <row r="6" spans="1:15" x14ac:dyDescent="0.45">
      <c r="A6">
        <v>30192</v>
      </c>
      <c r="B6">
        <v>22</v>
      </c>
      <c r="C6" s="2">
        <v>0</v>
      </c>
      <c r="G6" t="s">
        <v>5</v>
      </c>
      <c r="H6" t="s">
        <v>6</v>
      </c>
    </row>
    <row r="7" spans="1:15" x14ac:dyDescent="0.45">
      <c r="A7">
        <v>30210</v>
      </c>
      <c r="B7">
        <v>24</v>
      </c>
      <c r="C7" s="2">
        <v>0</v>
      </c>
      <c r="E7" t="s">
        <v>2</v>
      </c>
      <c r="F7" t="s">
        <v>3</v>
      </c>
      <c r="G7" s="5">
        <f>COUNTIFS(C:C,1,B:B,_xlfn.CONCAT("&gt;=",F2))</f>
        <v>57</v>
      </c>
      <c r="H7" s="4">
        <f>COUNTIFS(C:C,0,B:B,_xlfn.CONCAT("&gt;=",F2))</f>
        <v>13</v>
      </c>
    </row>
    <row r="8" spans="1:15" x14ac:dyDescent="0.45">
      <c r="A8">
        <v>30264</v>
      </c>
      <c r="B8">
        <v>29</v>
      </c>
      <c r="C8" s="2">
        <v>0</v>
      </c>
      <c r="F8" t="s">
        <v>4</v>
      </c>
      <c r="G8" s="6">
        <f>COUNTIFS(C:C,1,B:B,_xlfn.CONCAT("&lt;",F2))</f>
        <v>113</v>
      </c>
      <c r="H8" s="7">
        <f>COUNTIFS(C:C,0,B:B,_xlfn.CONCAT("&lt;",F2))</f>
        <v>323</v>
      </c>
    </row>
    <row r="9" spans="1:15" x14ac:dyDescent="0.45">
      <c r="A9">
        <v>30266</v>
      </c>
      <c r="B9">
        <v>22</v>
      </c>
      <c r="C9" s="2">
        <v>1</v>
      </c>
    </row>
    <row r="10" spans="1:15" ht="14.65" thickBot="1" x14ac:dyDescent="0.5">
      <c r="A10">
        <v>30269</v>
      </c>
      <c r="B10">
        <v>29</v>
      </c>
      <c r="C10" s="2">
        <v>1</v>
      </c>
      <c r="E10" s="15" t="s">
        <v>7</v>
      </c>
      <c r="F10" s="14" t="s">
        <v>8</v>
      </c>
      <c r="G10" s="14" t="s">
        <v>9</v>
      </c>
      <c r="H10" s="14" t="s">
        <v>10</v>
      </c>
      <c r="I10" s="14" t="s">
        <v>11</v>
      </c>
      <c r="J10" s="14" t="s">
        <v>13</v>
      </c>
      <c r="K10" s="14" t="s">
        <v>14</v>
      </c>
      <c r="L10" s="15" t="s">
        <v>15</v>
      </c>
      <c r="M10" s="15" t="s">
        <v>16</v>
      </c>
      <c r="N10" s="15" t="s">
        <v>17</v>
      </c>
      <c r="O10" s="15" t="s">
        <v>18</v>
      </c>
    </row>
    <row r="11" spans="1:15" x14ac:dyDescent="0.45">
      <c r="A11">
        <v>30290</v>
      </c>
      <c r="B11">
        <v>26</v>
      </c>
      <c r="C11" s="2">
        <v>1</v>
      </c>
      <c r="E11" s="10">
        <v>11</v>
      </c>
      <c r="F11" s="10">
        <f t="shared" ref="F11:F40" si="0">COUNTIFS(C:C,1,B:B,_xlfn.CONCAT("&gt;=",E11))</f>
        <v>170</v>
      </c>
      <c r="G11" s="10">
        <f t="shared" ref="G11:G40" si="1">COUNTIFS(C:C,0,B:B,_xlfn.CONCAT("&gt;=",E11))</f>
        <v>336</v>
      </c>
      <c r="H11" s="10">
        <f t="shared" ref="H11:H40" si="2">COUNTIFS(C:C,1,B:B,_xlfn.CONCAT("&lt;",E11))</f>
        <v>0</v>
      </c>
      <c r="I11" s="10">
        <f t="shared" ref="I11:I40" si="3">COUNTIFS(C:C,0,B:B,_xlfn.CONCAT("&lt;",E11))</f>
        <v>0</v>
      </c>
      <c r="J11" s="16">
        <f>F11/(F11+H11)</f>
        <v>1</v>
      </c>
      <c r="K11" s="16">
        <f>I11/(G11+I11)</f>
        <v>0</v>
      </c>
      <c r="L11" s="17">
        <f>1-J11</f>
        <v>0</v>
      </c>
      <c r="M11" s="17">
        <f>1-K11</f>
        <v>1</v>
      </c>
      <c r="N11" s="18">
        <f>J11+K11-1</f>
        <v>0</v>
      </c>
      <c r="O11" s="19">
        <f>$L$3*J11+$L$4*K11</f>
        <v>0.33596837944664032</v>
      </c>
    </row>
    <row r="12" spans="1:15" x14ac:dyDescent="0.45">
      <c r="A12">
        <v>30292</v>
      </c>
      <c r="B12">
        <v>30</v>
      </c>
      <c r="C12" s="2">
        <v>1</v>
      </c>
      <c r="E12" s="10">
        <v>12</v>
      </c>
      <c r="F12" s="10">
        <f t="shared" si="0"/>
        <v>170</v>
      </c>
      <c r="G12" s="10">
        <f t="shared" si="1"/>
        <v>329</v>
      </c>
      <c r="H12" s="10">
        <f t="shared" si="2"/>
        <v>0</v>
      </c>
      <c r="I12" s="10">
        <f t="shared" si="3"/>
        <v>7</v>
      </c>
      <c r="J12" s="16">
        <f t="shared" ref="J12:J40" si="4">F12/(F12+H12)</f>
        <v>1</v>
      </c>
      <c r="K12" s="16">
        <f t="shared" ref="K12:K40" si="5">I12/(G12+I12)</f>
        <v>2.0833333333333332E-2</v>
      </c>
      <c r="L12" s="17">
        <f t="shared" ref="L12:L40" si="6">1-J12</f>
        <v>0</v>
      </c>
      <c r="M12" s="17">
        <f t="shared" ref="M12:M40" si="7">1-K12</f>
        <v>0.97916666666666663</v>
      </c>
      <c r="N12" s="18">
        <f t="shared" ref="N12:N40" si="8">J12+K12-1</f>
        <v>2.0833333333333259E-2</v>
      </c>
      <c r="O12" s="19">
        <f t="shared" ref="O12:O40" si="9">$L$3*J12+$L$4*K12</f>
        <v>0.34980237154150196</v>
      </c>
    </row>
    <row r="13" spans="1:15" x14ac:dyDescent="0.45">
      <c r="A13">
        <v>30301</v>
      </c>
      <c r="B13">
        <v>18</v>
      </c>
      <c r="C13" s="2">
        <v>0</v>
      </c>
      <c r="E13" s="10">
        <v>13</v>
      </c>
      <c r="F13" s="10">
        <f t="shared" si="0"/>
        <v>169</v>
      </c>
      <c r="G13" s="10">
        <f t="shared" si="1"/>
        <v>325</v>
      </c>
      <c r="H13" s="10">
        <f t="shared" si="2"/>
        <v>1</v>
      </c>
      <c r="I13" s="10">
        <f t="shared" si="3"/>
        <v>11</v>
      </c>
      <c r="J13" s="16">
        <f t="shared" si="4"/>
        <v>0.99411764705882355</v>
      </c>
      <c r="K13" s="16">
        <f t="shared" si="5"/>
        <v>3.273809523809524E-2</v>
      </c>
      <c r="L13" s="17">
        <f t="shared" si="6"/>
        <v>5.8823529411764497E-3</v>
      </c>
      <c r="M13" s="17">
        <f t="shared" si="7"/>
        <v>0.96726190476190477</v>
      </c>
      <c r="N13" s="18">
        <f t="shared" si="8"/>
        <v>2.6855742296918894E-2</v>
      </c>
      <c r="O13" s="19">
        <f t="shared" si="9"/>
        <v>0.35573122529644269</v>
      </c>
    </row>
    <row r="14" spans="1:15" x14ac:dyDescent="0.45">
      <c r="A14">
        <v>30331</v>
      </c>
      <c r="B14">
        <v>11</v>
      </c>
      <c r="C14" s="2">
        <v>0</v>
      </c>
      <c r="E14" s="10">
        <v>14</v>
      </c>
      <c r="F14" s="10">
        <f t="shared" si="0"/>
        <v>167</v>
      </c>
      <c r="G14" s="10">
        <f t="shared" si="1"/>
        <v>319</v>
      </c>
      <c r="H14" s="10">
        <f t="shared" si="2"/>
        <v>3</v>
      </c>
      <c r="I14" s="10">
        <f t="shared" si="3"/>
        <v>17</v>
      </c>
      <c r="J14" s="16">
        <f t="shared" si="4"/>
        <v>0.98235294117647054</v>
      </c>
      <c r="K14" s="16">
        <f t="shared" si="5"/>
        <v>5.0595238095238096E-2</v>
      </c>
      <c r="L14" s="17">
        <f t="shared" si="6"/>
        <v>1.764705882352946E-2</v>
      </c>
      <c r="M14" s="17">
        <f t="shared" si="7"/>
        <v>0.94940476190476186</v>
      </c>
      <c r="N14" s="18">
        <f t="shared" si="8"/>
        <v>3.2948179271708566E-2</v>
      </c>
      <c r="O14" s="19">
        <f t="shared" si="9"/>
        <v>0.36363636363636365</v>
      </c>
    </row>
    <row r="15" spans="1:15" x14ac:dyDescent="0.45">
      <c r="A15">
        <v>30361</v>
      </c>
      <c r="B15">
        <v>26</v>
      </c>
      <c r="C15" s="2">
        <v>0</v>
      </c>
      <c r="E15" s="10">
        <v>15</v>
      </c>
      <c r="F15" s="10">
        <f t="shared" si="0"/>
        <v>165</v>
      </c>
      <c r="G15" s="10">
        <f t="shared" si="1"/>
        <v>305</v>
      </c>
      <c r="H15" s="10">
        <f t="shared" si="2"/>
        <v>5</v>
      </c>
      <c r="I15" s="10">
        <f t="shared" si="3"/>
        <v>31</v>
      </c>
      <c r="J15" s="16">
        <f t="shared" si="4"/>
        <v>0.97058823529411764</v>
      </c>
      <c r="K15" s="16">
        <f t="shared" si="5"/>
        <v>9.2261904761904767E-2</v>
      </c>
      <c r="L15" s="17">
        <f t="shared" si="6"/>
        <v>2.9411764705882359E-2</v>
      </c>
      <c r="M15" s="17">
        <f t="shared" si="7"/>
        <v>0.90773809523809523</v>
      </c>
      <c r="N15" s="18">
        <f t="shared" si="8"/>
        <v>6.2850140056022408E-2</v>
      </c>
      <c r="O15" s="19">
        <f t="shared" si="9"/>
        <v>0.38735177865612647</v>
      </c>
    </row>
    <row r="16" spans="1:15" x14ac:dyDescent="0.45">
      <c r="A16">
        <v>30379</v>
      </c>
      <c r="B16">
        <v>30</v>
      </c>
      <c r="C16" s="2">
        <v>1</v>
      </c>
      <c r="E16" s="10">
        <v>16</v>
      </c>
      <c r="F16" s="10">
        <f t="shared" si="0"/>
        <v>161</v>
      </c>
      <c r="G16" s="10">
        <f t="shared" si="1"/>
        <v>289</v>
      </c>
      <c r="H16" s="10">
        <f t="shared" si="2"/>
        <v>9</v>
      </c>
      <c r="I16" s="10">
        <f t="shared" si="3"/>
        <v>47</v>
      </c>
      <c r="J16" s="16">
        <f t="shared" si="4"/>
        <v>0.94705882352941173</v>
      </c>
      <c r="K16" s="16">
        <f t="shared" si="5"/>
        <v>0.13988095238095238</v>
      </c>
      <c r="L16" s="17">
        <f t="shared" si="6"/>
        <v>5.2941176470588269E-2</v>
      </c>
      <c r="M16" s="17">
        <f t="shared" si="7"/>
        <v>0.86011904761904767</v>
      </c>
      <c r="N16" s="18">
        <f t="shared" si="8"/>
        <v>8.6939775910364059E-2</v>
      </c>
      <c r="O16" s="19">
        <f t="shared" si="9"/>
        <v>0.41106719367588929</v>
      </c>
    </row>
    <row r="17" spans="1:15" x14ac:dyDescent="0.45">
      <c r="A17">
        <v>30397</v>
      </c>
      <c r="B17">
        <v>28</v>
      </c>
      <c r="C17" s="2">
        <v>1</v>
      </c>
      <c r="E17" s="10">
        <v>17</v>
      </c>
      <c r="F17" s="10">
        <f t="shared" si="0"/>
        <v>160</v>
      </c>
      <c r="G17" s="10">
        <f t="shared" si="1"/>
        <v>271</v>
      </c>
      <c r="H17" s="10">
        <f t="shared" si="2"/>
        <v>10</v>
      </c>
      <c r="I17" s="10">
        <f t="shared" si="3"/>
        <v>65</v>
      </c>
      <c r="J17" s="16">
        <f t="shared" si="4"/>
        <v>0.94117647058823528</v>
      </c>
      <c r="K17" s="16">
        <f t="shared" si="5"/>
        <v>0.19345238095238096</v>
      </c>
      <c r="L17" s="17">
        <f t="shared" si="6"/>
        <v>5.8823529411764719E-2</v>
      </c>
      <c r="M17" s="17">
        <f t="shared" si="7"/>
        <v>0.80654761904761907</v>
      </c>
      <c r="N17" s="18">
        <f t="shared" si="8"/>
        <v>0.13462885154061621</v>
      </c>
      <c r="O17" s="19">
        <f t="shared" si="9"/>
        <v>0.44466403162055335</v>
      </c>
    </row>
    <row r="18" spans="1:15" x14ac:dyDescent="0.45">
      <c r="A18">
        <v>30446</v>
      </c>
      <c r="B18">
        <v>15</v>
      </c>
      <c r="C18" s="2">
        <v>1</v>
      </c>
      <c r="E18" s="10">
        <v>18</v>
      </c>
      <c r="F18" s="10">
        <f t="shared" si="0"/>
        <v>157</v>
      </c>
      <c r="G18" s="10">
        <f t="shared" si="1"/>
        <v>259</v>
      </c>
      <c r="H18" s="10">
        <f t="shared" si="2"/>
        <v>13</v>
      </c>
      <c r="I18" s="10">
        <f t="shared" si="3"/>
        <v>77</v>
      </c>
      <c r="J18" s="16">
        <f t="shared" si="4"/>
        <v>0.92352941176470593</v>
      </c>
      <c r="K18" s="16">
        <f t="shared" si="5"/>
        <v>0.22916666666666666</v>
      </c>
      <c r="L18" s="17">
        <f t="shared" si="6"/>
        <v>7.6470588235294068E-2</v>
      </c>
      <c r="M18" s="17">
        <f t="shared" si="7"/>
        <v>0.77083333333333337</v>
      </c>
      <c r="N18" s="18">
        <f t="shared" si="8"/>
        <v>0.15269607843137267</v>
      </c>
      <c r="O18" s="19">
        <f t="shared" si="9"/>
        <v>0.46245059288537549</v>
      </c>
    </row>
    <row r="19" spans="1:15" x14ac:dyDescent="0.45">
      <c r="A19">
        <v>30484</v>
      </c>
      <c r="B19">
        <v>15</v>
      </c>
      <c r="C19" s="2">
        <v>0</v>
      </c>
      <c r="E19" s="10">
        <v>19</v>
      </c>
      <c r="F19" s="10">
        <f t="shared" si="0"/>
        <v>147</v>
      </c>
      <c r="G19" s="10">
        <f t="shared" si="1"/>
        <v>218</v>
      </c>
      <c r="H19" s="10">
        <f t="shared" si="2"/>
        <v>23</v>
      </c>
      <c r="I19" s="10">
        <f t="shared" si="3"/>
        <v>118</v>
      </c>
      <c r="J19" s="16">
        <f t="shared" si="4"/>
        <v>0.86470588235294121</v>
      </c>
      <c r="K19" s="16">
        <f t="shared" si="5"/>
        <v>0.35119047619047616</v>
      </c>
      <c r="L19" s="17">
        <f t="shared" si="6"/>
        <v>0.13529411764705879</v>
      </c>
      <c r="M19" s="17">
        <f t="shared" si="7"/>
        <v>0.64880952380952384</v>
      </c>
      <c r="N19" s="18">
        <f t="shared" si="8"/>
        <v>0.21589635854341749</v>
      </c>
      <c r="O19" s="19">
        <f t="shared" si="9"/>
        <v>0.52371541501976282</v>
      </c>
    </row>
    <row r="20" spans="1:15" x14ac:dyDescent="0.45">
      <c r="A20">
        <v>30487</v>
      </c>
      <c r="B20">
        <v>28</v>
      </c>
      <c r="C20" s="2">
        <v>0</v>
      </c>
      <c r="E20" s="10">
        <v>20</v>
      </c>
      <c r="F20" s="10">
        <f t="shared" si="0"/>
        <v>143</v>
      </c>
      <c r="G20" s="10">
        <f t="shared" si="1"/>
        <v>194</v>
      </c>
      <c r="H20" s="10">
        <f t="shared" si="2"/>
        <v>27</v>
      </c>
      <c r="I20" s="10">
        <f t="shared" si="3"/>
        <v>142</v>
      </c>
      <c r="J20" s="16">
        <f t="shared" si="4"/>
        <v>0.8411764705882353</v>
      </c>
      <c r="K20" s="16">
        <f t="shared" si="5"/>
        <v>0.42261904761904762</v>
      </c>
      <c r="L20" s="17">
        <f t="shared" si="6"/>
        <v>0.1588235294117647</v>
      </c>
      <c r="M20" s="17">
        <f t="shared" si="7"/>
        <v>0.57738095238095233</v>
      </c>
      <c r="N20" s="18">
        <f t="shared" si="8"/>
        <v>0.26379551820728286</v>
      </c>
      <c r="O20" s="19">
        <f t="shared" si="9"/>
        <v>0.56324110671936756</v>
      </c>
    </row>
    <row r="21" spans="1:15" x14ac:dyDescent="0.45">
      <c r="A21">
        <v>30522</v>
      </c>
      <c r="B21">
        <v>15</v>
      </c>
      <c r="C21" s="2">
        <v>0</v>
      </c>
      <c r="E21" s="10">
        <v>21</v>
      </c>
      <c r="F21" s="10">
        <f t="shared" si="0"/>
        <v>136</v>
      </c>
      <c r="G21" s="10">
        <f t="shared" si="1"/>
        <v>168</v>
      </c>
      <c r="H21" s="10">
        <f t="shared" si="2"/>
        <v>34</v>
      </c>
      <c r="I21" s="10">
        <f t="shared" si="3"/>
        <v>168</v>
      </c>
      <c r="J21" s="16">
        <f t="shared" si="4"/>
        <v>0.8</v>
      </c>
      <c r="K21" s="16">
        <f t="shared" si="5"/>
        <v>0.5</v>
      </c>
      <c r="L21" s="17">
        <f t="shared" si="6"/>
        <v>0.19999999999999996</v>
      </c>
      <c r="M21" s="17">
        <f t="shared" si="7"/>
        <v>0.5</v>
      </c>
      <c r="N21" s="18">
        <f t="shared" si="8"/>
        <v>0.30000000000000004</v>
      </c>
      <c r="O21" s="19">
        <f t="shared" si="9"/>
        <v>0.60079051383399207</v>
      </c>
    </row>
    <row r="22" spans="1:15" x14ac:dyDescent="0.45">
      <c r="A22">
        <v>30559</v>
      </c>
      <c r="B22">
        <v>18</v>
      </c>
      <c r="C22" s="2">
        <v>0</v>
      </c>
      <c r="E22" s="10">
        <v>22</v>
      </c>
      <c r="F22" s="10">
        <f t="shared" si="0"/>
        <v>132</v>
      </c>
      <c r="G22" s="10">
        <f t="shared" si="1"/>
        <v>144</v>
      </c>
      <c r="H22" s="10">
        <f t="shared" si="2"/>
        <v>38</v>
      </c>
      <c r="I22" s="10">
        <f t="shared" si="3"/>
        <v>192</v>
      </c>
      <c r="J22" s="16">
        <f t="shared" si="4"/>
        <v>0.77647058823529413</v>
      </c>
      <c r="K22" s="16">
        <f t="shared" si="5"/>
        <v>0.5714285714285714</v>
      </c>
      <c r="L22" s="17">
        <f t="shared" si="6"/>
        <v>0.22352941176470587</v>
      </c>
      <c r="M22" s="17">
        <f t="shared" si="7"/>
        <v>0.4285714285714286</v>
      </c>
      <c r="N22" s="18">
        <f t="shared" si="8"/>
        <v>0.34789915966386564</v>
      </c>
      <c r="O22" s="19">
        <f t="shared" si="9"/>
        <v>0.64031620553359669</v>
      </c>
    </row>
    <row r="23" spans="1:15" x14ac:dyDescent="0.45">
      <c r="A23">
        <v>30590</v>
      </c>
      <c r="B23">
        <v>26</v>
      </c>
      <c r="C23" s="2">
        <v>0</v>
      </c>
      <c r="E23" s="10">
        <v>23</v>
      </c>
      <c r="F23" s="10">
        <f t="shared" si="0"/>
        <v>117</v>
      </c>
      <c r="G23" s="10">
        <f t="shared" si="1"/>
        <v>117</v>
      </c>
      <c r="H23" s="10">
        <f t="shared" si="2"/>
        <v>53</v>
      </c>
      <c r="I23" s="10">
        <f t="shared" si="3"/>
        <v>219</v>
      </c>
      <c r="J23" s="16">
        <f t="shared" si="4"/>
        <v>0.68823529411764706</v>
      </c>
      <c r="K23" s="16">
        <f t="shared" si="5"/>
        <v>0.6517857142857143</v>
      </c>
      <c r="L23" s="17">
        <f t="shared" si="6"/>
        <v>0.31176470588235294</v>
      </c>
      <c r="M23" s="17">
        <f t="shared" si="7"/>
        <v>0.3482142857142857</v>
      </c>
      <c r="N23" s="18">
        <f t="shared" si="8"/>
        <v>0.34002100840336125</v>
      </c>
      <c r="O23" s="19">
        <f t="shared" si="9"/>
        <v>0.66403162055335962</v>
      </c>
    </row>
    <row r="24" spans="1:15" x14ac:dyDescent="0.45">
      <c r="A24">
        <v>30613</v>
      </c>
      <c r="B24">
        <v>20</v>
      </c>
      <c r="C24" s="2">
        <v>1</v>
      </c>
      <c r="E24" s="20">
        <v>24</v>
      </c>
      <c r="F24" s="20">
        <f t="shared" si="0"/>
        <v>110</v>
      </c>
      <c r="G24" s="20">
        <f t="shared" si="1"/>
        <v>98</v>
      </c>
      <c r="H24" s="20">
        <f t="shared" si="2"/>
        <v>60</v>
      </c>
      <c r="I24" s="20">
        <f t="shared" si="3"/>
        <v>238</v>
      </c>
      <c r="J24" s="21">
        <f t="shared" si="4"/>
        <v>0.6470588235294118</v>
      </c>
      <c r="K24" s="21">
        <f t="shared" si="5"/>
        <v>0.70833333333333337</v>
      </c>
      <c r="L24" s="22">
        <f t="shared" si="6"/>
        <v>0.3529411764705882</v>
      </c>
      <c r="M24" s="22">
        <f t="shared" si="7"/>
        <v>0.29166666666666663</v>
      </c>
      <c r="N24" s="23">
        <f t="shared" si="8"/>
        <v>0.35539215686274517</v>
      </c>
      <c r="O24" s="19">
        <f t="shared" si="9"/>
        <v>0.68774703557312256</v>
      </c>
    </row>
    <row r="25" spans="1:15" x14ac:dyDescent="0.45">
      <c r="A25">
        <v>30620</v>
      </c>
      <c r="B25">
        <v>24</v>
      </c>
      <c r="C25" s="2">
        <v>0</v>
      </c>
      <c r="E25" s="10">
        <v>25</v>
      </c>
      <c r="F25" s="10">
        <f t="shared" si="0"/>
        <v>101</v>
      </c>
      <c r="G25" s="10">
        <f t="shared" si="1"/>
        <v>81</v>
      </c>
      <c r="H25" s="10">
        <f t="shared" si="2"/>
        <v>69</v>
      </c>
      <c r="I25" s="10">
        <f t="shared" si="3"/>
        <v>255</v>
      </c>
      <c r="J25" s="16">
        <f t="shared" si="4"/>
        <v>0.59411764705882353</v>
      </c>
      <c r="K25" s="16">
        <f t="shared" si="5"/>
        <v>0.7589285714285714</v>
      </c>
      <c r="L25" s="17">
        <f t="shared" si="6"/>
        <v>0.40588235294117647</v>
      </c>
      <c r="M25" s="17">
        <f t="shared" si="7"/>
        <v>0.2410714285714286</v>
      </c>
      <c r="N25" s="18">
        <f t="shared" si="8"/>
        <v>0.35304621848739481</v>
      </c>
      <c r="O25" s="19">
        <f t="shared" si="9"/>
        <v>0.70355731225296436</v>
      </c>
    </row>
    <row r="26" spans="1:15" x14ac:dyDescent="0.45">
      <c r="A26">
        <v>30666</v>
      </c>
      <c r="B26">
        <v>16</v>
      </c>
      <c r="C26" s="2">
        <v>0</v>
      </c>
      <c r="E26" s="10">
        <v>26</v>
      </c>
      <c r="F26" s="10">
        <f t="shared" si="0"/>
        <v>89</v>
      </c>
      <c r="G26" s="10">
        <f t="shared" si="1"/>
        <v>61</v>
      </c>
      <c r="H26" s="10">
        <f t="shared" si="2"/>
        <v>81</v>
      </c>
      <c r="I26" s="10">
        <f t="shared" si="3"/>
        <v>275</v>
      </c>
      <c r="J26" s="16">
        <f t="shared" si="4"/>
        <v>0.52352941176470591</v>
      </c>
      <c r="K26" s="16">
        <f t="shared" si="5"/>
        <v>0.81845238095238093</v>
      </c>
      <c r="L26" s="17">
        <f t="shared" si="6"/>
        <v>0.47647058823529409</v>
      </c>
      <c r="M26" s="17">
        <f t="shared" si="7"/>
        <v>0.18154761904761907</v>
      </c>
      <c r="N26" s="18">
        <f t="shared" si="8"/>
        <v>0.34198179271708673</v>
      </c>
      <c r="O26" s="19">
        <f t="shared" si="9"/>
        <v>0.71936758893280628</v>
      </c>
    </row>
    <row r="27" spans="1:15" x14ac:dyDescent="0.45">
      <c r="A27">
        <v>30656</v>
      </c>
      <c r="B27">
        <v>22</v>
      </c>
      <c r="C27" s="2">
        <v>0</v>
      </c>
      <c r="E27" s="10">
        <v>27</v>
      </c>
      <c r="F27" s="10">
        <f t="shared" si="0"/>
        <v>79</v>
      </c>
      <c r="G27" s="10">
        <f t="shared" si="1"/>
        <v>48</v>
      </c>
      <c r="H27" s="10">
        <f t="shared" si="2"/>
        <v>91</v>
      </c>
      <c r="I27" s="10">
        <f t="shared" si="3"/>
        <v>288</v>
      </c>
      <c r="J27" s="16">
        <f t="shared" si="4"/>
        <v>0.46470588235294119</v>
      </c>
      <c r="K27" s="16">
        <f t="shared" si="5"/>
        <v>0.8571428571428571</v>
      </c>
      <c r="L27" s="17">
        <f t="shared" si="6"/>
        <v>0.53529411764705881</v>
      </c>
      <c r="M27" s="17">
        <f t="shared" si="7"/>
        <v>0.1428571428571429</v>
      </c>
      <c r="N27" s="18">
        <f t="shared" si="8"/>
        <v>0.32184873949579829</v>
      </c>
      <c r="O27" s="19">
        <f t="shared" si="9"/>
        <v>0.72529644268774696</v>
      </c>
    </row>
    <row r="28" spans="1:15" x14ac:dyDescent="0.45">
      <c r="A28">
        <v>30596</v>
      </c>
      <c r="B28">
        <v>15</v>
      </c>
      <c r="C28" s="2">
        <v>1</v>
      </c>
      <c r="E28" s="10">
        <v>28</v>
      </c>
      <c r="F28" s="10">
        <f t="shared" si="0"/>
        <v>72</v>
      </c>
      <c r="G28" s="10">
        <f t="shared" si="1"/>
        <v>32</v>
      </c>
      <c r="H28" s="10">
        <f t="shared" si="2"/>
        <v>98</v>
      </c>
      <c r="I28" s="10">
        <f t="shared" si="3"/>
        <v>304</v>
      </c>
      <c r="J28" s="16">
        <f t="shared" si="4"/>
        <v>0.42352941176470588</v>
      </c>
      <c r="K28" s="16">
        <f t="shared" si="5"/>
        <v>0.90476190476190477</v>
      </c>
      <c r="L28" s="17">
        <f t="shared" si="6"/>
        <v>0.57647058823529407</v>
      </c>
      <c r="M28" s="17">
        <f t="shared" si="7"/>
        <v>9.5238095238095233E-2</v>
      </c>
      <c r="N28" s="18">
        <f t="shared" si="8"/>
        <v>0.32829131652661059</v>
      </c>
      <c r="O28" s="19">
        <f t="shared" si="9"/>
        <v>0.7430830039525691</v>
      </c>
    </row>
    <row r="29" spans="1:15" x14ac:dyDescent="0.45">
      <c r="A29">
        <v>30708</v>
      </c>
      <c r="B29">
        <v>24</v>
      </c>
      <c r="C29" s="2">
        <v>0</v>
      </c>
      <c r="E29" s="10">
        <v>29</v>
      </c>
      <c r="F29" s="10">
        <f t="shared" si="0"/>
        <v>66</v>
      </c>
      <c r="G29" s="10">
        <f t="shared" si="1"/>
        <v>24</v>
      </c>
      <c r="H29" s="10">
        <f t="shared" si="2"/>
        <v>104</v>
      </c>
      <c r="I29" s="10">
        <f t="shared" si="3"/>
        <v>312</v>
      </c>
      <c r="J29" s="16">
        <f t="shared" si="4"/>
        <v>0.38823529411764707</v>
      </c>
      <c r="K29" s="16">
        <f t="shared" si="5"/>
        <v>0.9285714285714286</v>
      </c>
      <c r="L29" s="17">
        <f t="shared" si="6"/>
        <v>0.61176470588235299</v>
      </c>
      <c r="M29" s="17">
        <f t="shared" si="7"/>
        <v>7.1428571428571397E-2</v>
      </c>
      <c r="N29" s="18">
        <f t="shared" si="8"/>
        <v>0.31680672268907561</v>
      </c>
      <c r="O29" s="19">
        <f t="shared" si="9"/>
        <v>0.74703557312252966</v>
      </c>
    </row>
    <row r="30" spans="1:15" x14ac:dyDescent="0.45">
      <c r="A30">
        <v>30717</v>
      </c>
      <c r="B30">
        <v>33</v>
      </c>
      <c r="C30" s="2">
        <v>1</v>
      </c>
      <c r="E30" s="20">
        <v>30</v>
      </c>
      <c r="F30" s="20">
        <f t="shared" si="0"/>
        <v>57</v>
      </c>
      <c r="G30" s="20">
        <f t="shared" si="1"/>
        <v>13</v>
      </c>
      <c r="H30" s="20">
        <f t="shared" si="2"/>
        <v>113</v>
      </c>
      <c r="I30" s="20">
        <f t="shared" si="3"/>
        <v>323</v>
      </c>
      <c r="J30" s="21">
        <f t="shared" si="4"/>
        <v>0.3352941176470588</v>
      </c>
      <c r="K30" s="21">
        <f t="shared" si="5"/>
        <v>0.96130952380952384</v>
      </c>
      <c r="L30" s="22">
        <f t="shared" si="6"/>
        <v>0.66470588235294126</v>
      </c>
      <c r="M30" s="22">
        <f t="shared" si="7"/>
        <v>3.8690476190476164E-2</v>
      </c>
      <c r="N30" s="18">
        <f t="shared" si="8"/>
        <v>0.29660364145658269</v>
      </c>
      <c r="O30" s="24">
        <f t="shared" si="9"/>
        <v>0.75098814229249011</v>
      </c>
    </row>
    <row r="31" spans="1:15" x14ac:dyDescent="0.45">
      <c r="A31">
        <v>30720</v>
      </c>
      <c r="B31">
        <v>20</v>
      </c>
      <c r="C31" s="2">
        <v>0</v>
      </c>
      <c r="E31" s="10">
        <v>31</v>
      </c>
      <c r="F31" s="10">
        <f t="shared" si="0"/>
        <v>44</v>
      </c>
      <c r="G31" s="10">
        <f t="shared" si="1"/>
        <v>11</v>
      </c>
      <c r="H31" s="10">
        <f t="shared" si="2"/>
        <v>126</v>
      </c>
      <c r="I31" s="10">
        <f t="shared" si="3"/>
        <v>325</v>
      </c>
      <c r="J31" s="16">
        <f t="shared" si="4"/>
        <v>0.25882352941176473</v>
      </c>
      <c r="K31" s="16">
        <f t="shared" si="5"/>
        <v>0.96726190476190477</v>
      </c>
      <c r="L31" s="17">
        <f t="shared" si="6"/>
        <v>0.74117647058823533</v>
      </c>
      <c r="M31" s="17">
        <f t="shared" si="7"/>
        <v>3.2738095238095233E-2</v>
      </c>
      <c r="N31" s="18">
        <f t="shared" si="8"/>
        <v>0.22608543417366955</v>
      </c>
      <c r="O31" s="19">
        <f t="shared" si="9"/>
        <v>0.72924901185770752</v>
      </c>
    </row>
    <row r="32" spans="1:15" x14ac:dyDescent="0.45">
      <c r="A32">
        <v>30728</v>
      </c>
      <c r="B32">
        <v>29</v>
      </c>
      <c r="C32" s="2">
        <v>1</v>
      </c>
      <c r="E32" s="10">
        <v>32</v>
      </c>
      <c r="F32" s="10">
        <f t="shared" si="0"/>
        <v>39</v>
      </c>
      <c r="G32" s="10">
        <f t="shared" si="1"/>
        <v>8</v>
      </c>
      <c r="H32" s="10">
        <f t="shared" si="2"/>
        <v>131</v>
      </c>
      <c r="I32" s="10">
        <f t="shared" si="3"/>
        <v>328</v>
      </c>
      <c r="J32" s="16">
        <f t="shared" si="4"/>
        <v>0.22941176470588234</v>
      </c>
      <c r="K32" s="16">
        <f t="shared" si="5"/>
        <v>0.97619047619047616</v>
      </c>
      <c r="L32" s="17">
        <f t="shared" si="6"/>
        <v>0.77058823529411768</v>
      </c>
      <c r="M32" s="17">
        <f t="shared" si="7"/>
        <v>2.3809523809523836E-2</v>
      </c>
      <c r="N32" s="18">
        <f t="shared" si="8"/>
        <v>0.20560224089635848</v>
      </c>
      <c r="O32" s="19">
        <f t="shared" si="9"/>
        <v>0.72529644268774696</v>
      </c>
    </row>
    <row r="33" spans="1:19" x14ac:dyDescent="0.45">
      <c r="A33">
        <v>30795</v>
      </c>
      <c r="B33">
        <v>18</v>
      </c>
      <c r="C33" s="2">
        <v>1</v>
      </c>
      <c r="E33" s="10">
        <v>33</v>
      </c>
      <c r="F33" s="10">
        <f t="shared" si="0"/>
        <v>31</v>
      </c>
      <c r="G33" s="10">
        <f t="shared" si="1"/>
        <v>5</v>
      </c>
      <c r="H33" s="10">
        <f t="shared" si="2"/>
        <v>139</v>
      </c>
      <c r="I33" s="10">
        <f t="shared" si="3"/>
        <v>331</v>
      </c>
      <c r="J33" s="16">
        <f t="shared" si="4"/>
        <v>0.18235294117647058</v>
      </c>
      <c r="K33" s="16">
        <f t="shared" si="5"/>
        <v>0.98511904761904767</v>
      </c>
      <c r="L33" s="17">
        <f t="shared" si="6"/>
        <v>0.81764705882352939</v>
      </c>
      <c r="M33" s="17">
        <f t="shared" si="7"/>
        <v>1.4880952380952328E-2</v>
      </c>
      <c r="N33" s="18">
        <f t="shared" si="8"/>
        <v>0.16747198879551828</v>
      </c>
      <c r="O33" s="19">
        <f t="shared" si="9"/>
        <v>0.71541501976284583</v>
      </c>
      <c r="R33" t="s">
        <v>21</v>
      </c>
      <c r="S33" s="25">
        <v>0.74060700000000002</v>
      </c>
    </row>
    <row r="34" spans="1:19" x14ac:dyDescent="0.45">
      <c r="A34">
        <v>30790</v>
      </c>
      <c r="B34">
        <v>24</v>
      </c>
      <c r="C34" s="2">
        <v>0</v>
      </c>
      <c r="E34" s="10">
        <v>34</v>
      </c>
      <c r="F34" s="10">
        <f t="shared" si="0"/>
        <v>25</v>
      </c>
      <c r="G34" s="10">
        <f t="shared" si="1"/>
        <v>4</v>
      </c>
      <c r="H34" s="10">
        <f t="shared" si="2"/>
        <v>145</v>
      </c>
      <c r="I34" s="10">
        <f t="shared" si="3"/>
        <v>332</v>
      </c>
      <c r="J34" s="16">
        <f t="shared" si="4"/>
        <v>0.14705882352941177</v>
      </c>
      <c r="K34" s="16">
        <f t="shared" si="5"/>
        <v>0.98809523809523814</v>
      </c>
      <c r="L34" s="17">
        <f t="shared" si="6"/>
        <v>0.8529411764705882</v>
      </c>
      <c r="M34" s="17">
        <f t="shared" si="7"/>
        <v>1.1904761904761862E-2</v>
      </c>
      <c r="N34" s="18">
        <f t="shared" si="8"/>
        <v>0.13515406162464982</v>
      </c>
      <c r="O34" s="19">
        <f t="shared" si="9"/>
        <v>0.7055335968379447</v>
      </c>
    </row>
    <row r="35" spans="1:19" x14ac:dyDescent="0.45">
      <c r="A35">
        <v>30758</v>
      </c>
      <c r="B35">
        <v>25</v>
      </c>
      <c r="C35" s="2">
        <v>1</v>
      </c>
      <c r="E35" s="10">
        <v>35</v>
      </c>
      <c r="F35" s="10">
        <f t="shared" si="0"/>
        <v>15</v>
      </c>
      <c r="G35" s="10">
        <f t="shared" si="1"/>
        <v>3</v>
      </c>
      <c r="H35" s="10">
        <f t="shared" si="2"/>
        <v>155</v>
      </c>
      <c r="I35" s="10">
        <f t="shared" si="3"/>
        <v>333</v>
      </c>
      <c r="J35" s="16">
        <f t="shared" si="4"/>
        <v>8.8235294117647065E-2</v>
      </c>
      <c r="K35" s="16">
        <f t="shared" si="5"/>
        <v>0.9910714285714286</v>
      </c>
      <c r="L35" s="17">
        <f t="shared" si="6"/>
        <v>0.91176470588235292</v>
      </c>
      <c r="M35" s="17">
        <f t="shared" si="7"/>
        <v>8.9285714285713969E-3</v>
      </c>
      <c r="N35" s="18">
        <f t="shared" si="8"/>
        <v>7.9306722689075571E-2</v>
      </c>
      <c r="O35" s="19">
        <f t="shared" si="9"/>
        <v>0.68774703557312256</v>
      </c>
    </row>
    <row r="36" spans="1:19" x14ac:dyDescent="0.45">
      <c r="A36">
        <v>27084</v>
      </c>
      <c r="B36">
        <v>16</v>
      </c>
      <c r="C36" s="2">
        <v>0</v>
      </c>
      <c r="E36" s="10">
        <v>36</v>
      </c>
      <c r="F36" s="10">
        <f t="shared" si="0"/>
        <v>13</v>
      </c>
      <c r="G36" s="10">
        <f t="shared" si="1"/>
        <v>2</v>
      </c>
      <c r="H36" s="10">
        <f t="shared" si="2"/>
        <v>157</v>
      </c>
      <c r="I36" s="10">
        <f t="shared" si="3"/>
        <v>334</v>
      </c>
      <c r="J36" s="16">
        <f t="shared" si="4"/>
        <v>7.6470588235294124E-2</v>
      </c>
      <c r="K36" s="16">
        <f t="shared" si="5"/>
        <v>0.99404761904761907</v>
      </c>
      <c r="L36" s="17">
        <f t="shared" si="6"/>
        <v>0.92352941176470593</v>
      </c>
      <c r="M36" s="17">
        <f t="shared" si="7"/>
        <v>5.9523809523809312E-3</v>
      </c>
      <c r="N36" s="18">
        <f t="shared" si="8"/>
        <v>7.0518207282913137E-2</v>
      </c>
      <c r="O36" s="19">
        <f t="shared" si="9"/>
        <v>0.68577075098814222</v>
      </c>
    </row>
    <row r="37" spans="1:19" x14ac:dyDescent="0.45">
      <c r="A37">
        <v>30799</v>
      </c>
      <c r="B37">
        <v>27</v>
      </c>
      <c r="C37" s="2">
        <v>1</v>
      </c>
      <c r="E37" s="10">
        <v>37</v>
      </c>
      <c r="F37" s="10">
        <f t="shared" si="0"/>
        <v>10</v>
      </c>
      <c r="G37" s="10">
        <f t="shared" si="1"/>
        <v>1</v>
      </c>
      <c r="H37" s="10">
        <f t="shared" si="2"/>
        <v>160</v>
      </c>
      <c r="I37" s="10">
        <f t="shared" si="3"/>
        <v>335</v>
      </c>
      <c r="J37" s="16">
        <f t="shared" si="4"/>
        <v>5.8823529411764705E-2</v>
      </c>
      <c r="K37" s="16">
        <f t="shared" si="5"/>
        <v>0.99702380952380953</v>
      </c>
      <c r="L37" s="17">
        <f t="shared" si="6"/>
        <v>0.94117647058823528</v>
      </c>
      <c r="M37" s="17">
        <f t="shared" si="7"/>
        <v>2.9761904761904656E-3</v>
      </c>
      <c r="N37" s="18">
        <f t="shared" si="8"/>
        <v>5.5847338935574253E-2</v>
      </c>
      <c r="O37" s="19">
        <f t="shared" si="9"/>
        <v>0.68181818181818177</v>
      </c>
    </row>
    <row r="38" spans="1:19" x14ac:dyDescent="0.45">
      <c r="A38">
        <v>30783</v>
      </c>
      <c r="B38">
        <v>20</v>
      </c>
      <c r="C38" s="2">
        <v>0</v>
      </c>
      <c r="E38" s="10">
        <v>38</v>
      </c>
      <c r="F38" s="10">
        <f t="shared" si="0"/>
        <v>7</v>
      </c>
      <c r="G38" s="10">
        <f t="shared" si="1"/>
        <v>1</v>
      </c>
      <c r="H38" s="10">
        <f t="shared" si="2"/>
        <v>163</v>
      </c>
      <c r="I38" s="10">
        <f t="shared" si="3"/>
        <v>335</v>
      </c>
      <c r="J38" s="16">
        <f t="shared" si="4"/>
        <v>4.1176470588235294E-2</v>
      </c>
      <c r="K38" s="16">
        <f t="shared" si="5"/>
        <v>0.99702380952380953</v>
      </c>
      <c r="L38" s="17">
        <f t="shared" si="6"/>
        <v>0.95882352941176474</v>
      </c>
      <c r="M38" s="17">
        <f t="shared" si="7"/>
        <v>2.9761904761904656E-3</v>
      </c>
      <c r="N38" s="18">
        <f t="shared" si="8"/>
        <v>3.8200280112044904E-2</v>
      </c>
      <c r="O38" s="19">
        <f t="shared" si="9"/>
        <v>0.67588932806324109</v>
      </c>
    </row>
    <row r="39" spans="1:19" x14ac:dyDescent="0.45">
      <c r="A39">
        <v>30854</v>
      </c>
      <c r="B39">
        <v>26</v>
      </c>
      <c r="C39" s="2">
        <v>0</v>
      </c>
      <c r="E39" s="10">
        <v>39</v>
      </c>
      <c r="F39" s="10">
        <f t="shared" si="0"/>
        <v>4</v>
      </c>
      <c r="G39" s="10">
        <f t="shared" si="1"/>
        <v>0</v>
      </c>
      <c r="H39" s="10">
        <f t="shared" si="2"/>
        <v>166</v>
      </c>
      <c r="I39" s="10">
        <f t="shared" si="3"/>
        <v>336</v>
      </c>
      <c r="J39" s="16">
        <f t="shared" si="4"/>
        <v>2.3529411764705882E-2</v>
      </c>
      <c r="K39" s="16">
        <f t="shared" si="5"/>
        <v>1</v>
      </c>
      <c r="L39" s="17">
        <f t="shared" si="6"/>
        <v>0.97647058823529409</v>
      </c>
      <c r="M39" s="17">
        <f t="shared" si="7"/>
        <v>0</v>
      </c>
      <c r="N39" s="18">
        <f t="shared" si="8"/>
        <v>2.3529411764705799E-2</v>
      </c>
      <c r="O39" s="19">
        <f t="shared" si="9"/>
        <v>0.67193675889328053</v>
      </c>
    </row>
    <row r="40" spans="1:19" x14ac:dyDescent="0.45">
      <c r="A40">
        <v>30927</v>
      </c>
      <c r="B40">
        <v>13</v>
      </c>
      <c r="C40" s="2">
        <v>0</v>
      </c>
      <c r="E40" s="10">
        <v>42</v>
      </c>
      <c r="F40" s="10">
        <f t="shared" si="0"/>
        <v>1</v>
      </c>
      <c r="G40" s="10">
        <f t="shared" si="1"/>
        <v>0</v>
      </c>
      <c r="H40" s="10">
        <f t="shared" si="2"/>
        <v>169</v>
      </c>
      <c r="I40" s="10">
        <f t="shared" si="3"/>
        <v>336</v>
      </c>
      <c r="J40" s="16">
        <f t="shared" si="4"/>
        <v>5.8823529411764705E-3</v>
      </c>
      <c r="K40" s="16">
        <f t="shared" si="5"/>
        <v>1</v>
      </c>
      <c r="L40" s="17">
        <f t="shared" si="6"/>
        <v>0.99411764705882355</v>
      </c>
      <c r="M40" s="17">
        <f t="shared" si="7"/>
        <v>0</v>
      </c>
      <c r="N40" s="18">
        <f t="shared" si="8"/>
        <v>5.8823529411764497E-3</v>
      </c>
      <c r="O40" s="19">
        <f t="shared" si="9"/>
        <v>0.66600790513833985</v>
      </c>
    </row>
    <row r="41" spans="1:19" x14ac:dyDescent="0.45">
      <c r="A41">
        <v>30936</v>
      </c>
      <c r="B41">
        <v>13</v>
      </c>
      <c r="C41" s="2">
        <v>0</v>
      </c>
      <c r="J41" s="8"/>
      <c r="K41" s="8"/>
      <c r="L41" s="9"/>
      <c r="M41" s="9"/>
      <c r="N41" s="11"/>
      <c r="O41" s="13"/>
    </row>
    <row r="42" spans="1:19" x14ac:dyDescent="0.45">
      <c r="A42">
        <v>30929</v>
      </c>
      <c r="B42">
        <v>20</v>
      </c>
      <c r="C42" s="2">
        <v>0</v>
      </c>
    </row>
    <row r="43" spans="1:19" x14ac:dyDescent="0.45">
      <c r="A43">
        <v>30969</v>
      </c>
      <c r="B43">
        <v>19</v>
      </c>
      <c r="C43" s="2">
        <v>0</v>
      </c>
    </row>
    <row r="44" spans="1:19" x14ac:dyDescent="0.45">
      <c r="A44">
        <v>30944</v>
      </c>
      <c r="B44">
        <v>18</v>
      </c>
      <c r="C44" s="2">
        <v>1</v>
      </c>
    </row>
    <row r="45" spans="1:19" x14ac:dyDescent="0.45">
      <c r="A45">
        <v>30700</v>
      </c>
      <c r="B45">
        <v>26</v>
      </c>
      <c r="C45" s="2">
        <v>1</v>
      </c>
    </row>
    <row r="46" spans="1:19" x14ac:dyDescent="0.45">
      <c r="A46">
        <v>31019</v>
      </c>
      <c r="B46">
        <v>25</v>
      </c>
      <c r="C46" s="2">
        <v>0</v>
      </c>
    </row>
    <row r="47" spans="1:19" x14ac:dyDescent="0.45">
      <c r="A47">
        <v>30991</v>
      </c>
      <c r="B47">
        <v>35</v>
      </c>
      <c r="C47" s="2">
        <v>1</v>
      </c>
    </row>
    <row r="48" spans="1:19" x14ac:dyDescent="0.45">
      <c r="A48">
        <v>30986</v>
      </c>
      <c r="B48">
        <v>22</v>
      </c>
      <c r="C48" s="2">
        <v>1</v>
      </c>
    </row>
    <row r="49" spans="1:3" x14ac:dyDescent="0.45">
      <c r="A49">
        <v>31007</v>
      </c>
      <c r="B49">
        <v>32</v>
      </c>
      <c r="C49" s="2">
        <v>1</v>
      </c>
    </row>
    <row r="50" spans="1:3" x14ac:dyDescent="0.45">
      <c r="A50">
        <v>31032</v>
      </c>
      <c r="B50">
        <v>31</v>
      </c>
      <c r="C50" s="2">
        <v>1</v>
      </c>
    </row>
    <row r="51" spans="1:3" x14ac:dyDescent="0.45">
      <c r="A51">
        <v>31042</v>
      </c>
      <c r="B51">
        <v>20</v>
      </c>
      <c r="C51" s="2">
        <v>1</v>
      </c>
    </row>
    <row r="52" spans="1:3" x14ac:dyDescent="0.45">
      <c r="A52">
        <v>31008</v>
      </c>
      <c r="B52">
        <v>24</v>
      </c>
      <c r="C52" s="2">
        <v>0</v>
      </c>
    </row>
    <row r="53" spans="1:3" x14ac:dyDescent="0.45">
      <c r="A53">
        <v>31020</v>
      </c>
      <c r="B53">
        <v>22</v>
      </c>
      <c r="C53" s="2">
        <v>1</v>
      </c>
    </row>
    <row r="54" spans="1:3" x14ac:dyDescent="0.45">
      <c r="A54">
        <v>31050</v>
      </c>
      <c r="B54">
        <v>16</v>
      </c>
      <c r="C54" s="2">
        <v>0</v>
      </c>
    </row>
    <row r="55" spans="1:3" x14ac:dyDescent="0.45">
      <c r="A55">
        <v>31076</v>
      </c>
      <c r="B55">
        <v>20</v>
      </c>
      <c r="C55" s="2">
        <v>0</v>
      </c>
    </row>
    <row r="56" spans="1:3" x14ac:dyDescent="0.45">
      <c r="A56">
        <v>31087</v>
      </c>
      <c r="B56">
        <v>36</v>
      </c>
      <c r="C56" s="2">
        <v>0</v>
      </c>
    </row>
    <row r="57" spans="1:3" x14ac:dyDescent="0.45">
      <c r="A57">
        <v>31051</v>
      </c>
      <c r="B57">
        <v>16</v>
      </c>
      <c r="C57" s="2">
        <v>0</v>
      </c>
    </row>
    <row r="58" spans="1:3" x14ac:dyDescent="0.45">
      <c r="A58">
        <v>31084</v>
      </c>
      <c r="B58">
        <v>17</v>
      </c>
      <c r="C58" s="2">
        <v>0</v>
      </c>
    </row>
    <row r="59" spans="1:3" x14ac:dyDescent="0.45">
      <c r="A59">
        <v>31122</v>
      </c>
      <c r="B59">
        <v>26</v>
      </c>
      <c r="C59" s="2">
        <v>1</v>
      </c>
    </row>
    <row r="60" spans="1:3" x14ac:dyDescent="0.45">
      <c r="A60">
        <v>31123</v>
      </c>
      <c r="B60">
        <v>38</v>
      </c>
      <c r="C60" s="2">
        <v>1</v>
      </c>
    </row>
    <row r="61" spans="1:3" x14ac:dyDescent="0.45">
      <c r="A61">
        <v>31106</v>
      </c>
      <c r="B61">
        <v>23</v>
      </c>
      <c r="C61" s="2">
        <v>0</v>
      </c>
    </row>
    <row r="62" spans="1:3" x14ac:dyDescent="0.45">
      <c r="A62">
        <v>31129</v>
      </c>
      <c r="B62">
        <v>22</v>
      </c>
      <c r="C62" s="2">
        <v>0</v>
      </c>
    </row>
    <row r="63" spans="1:3" x14ac:dyDescent="0.45">
      <c r="A63">
        <v>31207</v>
      </c>
      <c r="B63">
        <v>18</v>
      </c>
      <c r="C63" s="2">
        <v>0</v>
      </c>
    </row>
    <row r="64" spans="1:3" x14ac:dyDescent="0.45">
      <c r="A64">
        <v>31209</v>
      </c>
      <c r="B64">
        <v>38</v>
      </c>
      <c r="C64" s="2">
        <v>1</v>
      </c>
    </row>
    <row r="65" spans="1:3" x14ac:dyDescent="0.45">
      <c r="A65">
        <v>31226</v>
      </c>
      <c r="B65">
        <v>14</v>
      </c>
      <c r="C65" s="2">
        <v>0</v>
      </c>
    </row>
    <row r="66" spans="1:3" x14ac:dyDescent="0.45">
      <c r="A66">
        <v>31247</v>
      </c>
      <c r="B66">
        <v>22</v>
      </c>
      <c r="C66" s="2">
        <v>0</v>
      </c>
    </row>
    <row r="67" spans="1:3" x14ac:dyDescent="0.45">
      <c r="A67">
        <v>31245</v>
      </c>
      <c r="B67">
        <v>21</v>
      </c>
      <c r="C67" s="2">
        <v>0</v>
      </c>
    </row>
    <row r="68" spans="1:3" x14ac:dyDescent="0.45">
      <c r="A68">
        <v>31250</v>
      </c>
      <c r="B68">
        <v>29</v>
      </c>
      <c r="C68" s="2">
        <v>1</v>
      </c>
    </row>
    <row r="69" spans="1:3" x14ac:dyDescent="0.45">
      <c r="A69">
        <v>31185</v>
      </c>
      <c r="B69">
        <v>22</v>
      </c>
      <c r="C69" s="2">
        <v>0</v>
      </c>
    </row>
    <row r="70" spans="1:3" x14ac:dyDescent="0.45">
      <c r="A70">
        <v>31252</v>
      </c>
      <c r="B70">
        <v>23</v>
      </c>
      <c r="C70" s="2">
        <v>0</v>
      </c>
    </row>
    <row r="71" spans="1:3" x14ac:dyDescent="0.45">
      <c r="A71">
        <v>31263</v>
      </c>
      <c r="B71">
        <v>20</v>
      </c>
      <c r="C71" s="2">
        <v>0</v>
      </c>
    </row>
    <row r="72" spans="1:3" x14ac:dyDescent="0.45">
      <c r="A72">
        <v>31306</v>
      </c>
      <c r="B72">
        <v>29</v>
      </c>
      <c r="C72" s="2">
        <v>0</v>
      </c>
    </row>
    <row r="73" spans="1:3" x14ac:dyDescent="0.45">
      <c r="A73">
        <v>31305</v>
      </c>
      <c r="B73">
        <v>36</v>
      </c>
      <c r="C73" s="2">
        <v>1</v>
      </c>
    </row>
    <row r="74" spans="1:3" x14ac:dyDescent="0.45">
      <c r="A74">
        <v>31281</v>
      </c>
      <c r="B74">
        <v>16</v>
      </c>
      <c r="C74" s="2">
        <v>0</v>
      </c>
    </row>
    <row r="75" spans="1:3" x14ac:dyDescent="0.45">
      <c r="A75">
        <v>31331</v>
      </c>
      <c r="B75">
        <v>31</v>
      </c>
      <c r="C75" s="2">
        <v>0</v>
      </c>
    </row>
    <row r="76" spans="1:3" x14ac:dyDescent="0.45">
      <c r="A76">
        <v>31262</v>
      </c>
      <c r="B76">
        <v>19</v>
      </c>
      <c r="C76" s="2">
        <v>0</v>
      </c>
    </row>
    <row r="77" spans="1:3" x14ac:dyDescent="0.45">
      <c r="A77">
        <v>31350</v>
      </c>
      <c r="B77">
        <v>28</v>
      </c>
      <c r="C77" s="2">
        <v>0</v>
      </c>
    </row>
    <row r="78" spans="1:3" x14ac:dyDescent="0.45">
      <c r="A78">
        <v>31351</v>
      </c>
      <c r="B78">
        <v>16</v>
      </c>
      <c r="C78" s="2">
        <v>0</v>
      </c>
    </row>
    <row r="79" spans="1:3" x14ac:dyDescent="0.45">
      <c r="A79">
        <v>31340</v>
      </c>
      <c r="B79">
        <v>19</v>
      </c>
      <c r="C79" s="2">
        <v>0</v>
      </c>
    </row>
    <row r="80" spans="1:3" x14ac:dyDescent="0.45">
      <c r="A80">
        <v>31345</v>
      </c>
      <c r="B80">
        <v>18</v>
      </c>
      <c r="C80" s="2">
        <v>0</v>
      </c>
    </row>
    <row r="81" spans="1:3" x14ac:dyDescent="0.45">
      <c r="A81">
        <v>31344</v>
      </c>
      <c r="B81">
        <v>38</v>
      </c>
      <c r="C81" s="2">
        <v>0</v>
      </c>
    </row>
    <row r="82" spans="1:3" x14ac:dyDescent="0.45">
      <c r="A82">
        <v>31338</v>
      </c>
      <c r="B82">
        <v>23</v>
      </c>
      <c r="C82" s="2">
        <v>0</v>
      </c>
    </row>
    <row r="83" spans="1:3" x14ac:dyDescent="0.45">
      <c r="A83">
        <v>31369</v>
      </c>
      <c r="B83">
        <v>18</v>
      </c>
      <c r="C83" s="2">
        <v>0</v>
      </c>
    </row>
    <row r="84" spans="1:3" x14ac:dyDescent="0.45">
      <c r="A84">
        <v>31356</v>
      </c>
      <c r="B84">
        <v>15</v>
      </c>
      <c r="C84" s="2">
        <v>0</v>
      </c>
    </row>
    <row r="85" spans="1:3" x14ac:dyDescent="0.45">
      <c r="A85">
        <v>31383</v>
      </c>
      <c r="B85">
        <v>25</v>
      </c>
      <c r="C85" s="2">
        <v>1</v>
      </c>
    </row>
    <row r="86" spans="1:3" x14ac:dyDescent="0.45">
      <c r="A86">
        <v>31380</v>
      </c>
      <c r="B86">
        <v>15</v>
      </c>
      <c r="C86" s="2">
        <v>0</v>
      </c>
    </row>
    <row r="87" spans="1:3" x14ac:dyDescent="0.45">
      <c r="A87">
        <v>31389</v>
      </c>
      <c r="B87">
        <v>18</v>
      </c>
      <c r="C87" s="2">
        <v>0</v>
      </c>
    </row>
    <row r="88" spans="1:3" x14ac:dyDescent="0.45">
      <c r="A88">
        <v>31403</v>
      </c>
      <c r="B88">
        <v>22</v>
      </c>
      <c r="C88" s="2">
        <v>0</v>
      </c>
    </row>
    <row r="89" spans="1:3" x14ac:dyDescent="0.45">
      <c r="A89">
        <v>31388</v>
      </c>
      <c r="B89">
        <v>15</v>
      </c>
      <c r="C89" s="2">
        <v>0</v>
      </c>
    </row>
    <row r="90" spans="1:3" x14ac:dyDescent="0.45">
      <c r="A90">
        <v>31422</v>
      </c>
      <c r="B90">
        <v>12</v>
      </c>
      <c r="C90" s="2">
        <v>0</v>
      </c>
    </row>
    <row r="91" spans="1:3" x14ac:dyDescent="0.45">
      <c r="A91">
        <v>31431</v>
      </c>
      <c r="B91">
        <v>27</v>
      </c>
      <c r="C91" s="2">
        <v>0</v>
      </c>
    </row>
    <row r="92" spans="1:3" x14ac:dyDescent="0.45">
      <c r="A92">
        <v>31436</v>
      </c>
      <c r="B92">
        <v>29</v>
      </c>
      <c r="C92" s="2">
        <v>1</v>
      </c>
    </row>
    <row r="93" spans="1:3" x14ac:dyDescent="0.45">
      <c r="A93">
        <v>31443</v>
      </c>
      <c r="B93">
        <v>20</v>
      </c>
      <c r="C93" s="2">
        <v>0</v>
      </c>
    </row>
    <row r="94" spans="1:3" x14ac:dyDescent="0.45">
      <c r="A94">
        <v>31463</v>
      </c>
      <c r="B94">
        <v>29</v>
      </c>
      <c r="C94" s="2">
        <v>0</v>
      </c>
    </row>
    <row r="95" spans="1:3" x14ac:dyDescent="0.45">
      <c r="A95">
        <v>31467</v>
      </c>
      <c r="B95">
        <v>28</v>
      </c>
      <c r="C95" s="2">
        <v>1</v>
      </c>
    </row>
    <row r="96" spans="1:3" x14ac:dyDescent="0.45">
      <c r="A96">
        <v>31488</v>
      </c>
      <c r="B96">
        <v>32</v>
      </c>
      <c r="C96" s="2">
        <v>1</v>
      </c>
    </row>
    <row r="97" spans="1:3" x14ac:dyDescent="0.45">
      <c r="A97">
        <v>31501</v>
      </c>
      <c r="B97">
        <v>20</v>
      </c>
      <c r="C97" s="2">
        <v>0</v>
      </c>
    </row>
    <row r="98" spans="1:3" x14ac:dyDescent="0.45">
      <c r="A98">
        <v>31518</v>
      </c>
      <c r="B98">
        <v>30</v>
      </c>
      <c r="C98" s="2">
        <v>1</v>
      </c>
    </row>
    <row r="99" spans="1:3" x14ac:dyDescent="0.45">
      <c r="A99">
        <v>31520</v>
      </c>
      <c r="B99">
        <v>19</v>
      </c>
      <c r="C99" s="2">
        <v>0</v>
      </c>
    </row>
    <row r="100" spans="1:3" x14ac:dyDescent="0.45">
      <c r="A100">
        <v>31550</v>
      </c>
      <c r="B100">
        <v>19</v>
      </c>
      <c r="C100" s="2">
        <v>0</v>
      </c>
    </row>
    <row r="101" spans="1:3" x14ac:dyDescent="0.45">
      <c r="A101">
        <v>31551</v>
      </c>
      <c r="B101">
        <v>30</v>
      </c>
      <c r="C101" s="2">
        <v>1</v>
      </c>
    </row>
    <row r="102" spans="1:3" x14ac:dyDescent="0.45">
      <c r="A102">
        <v>31559</v>
      </c>
      <c r="B102">
        <v>22</v>
      </c>
      <c r="C102" s="2">
        <v>1</v>
      </c>
    </row>
    <row r="103" spans="1:3" x14ac:dyDescent="0.45">
      <c r="A103">
        <v>31604</v>
      </c>
      <c r="B103">
        <v>27</v>
      </c>
      <c r="C103" s="2">
        <v>0</v>
      </c>
    </row>
    <row r="104" spans="1:3" x14ac:dyDescent="0.45">
      <c r="A104">
        <v>31588</v>
      </c>
      <c r="B104">
        <v>15</v>
      </c>
      <c r="C104" s="2">
        <v>0</v>
      </c>
    </row>
    <row r="105" spans="1:3" x14ac:dyDescent="0.45">
      <c r="A105">
        <v>31606</v>
      </c>
      <c r="B105">
        <v>33</v>
      </c>
      <c r="C105" s="2">
        <v>1</v>
      </c>
    </row>
    <row r="106" spans="1:3" x14ac:dyDescent="0.45">
      <c r="A106">
        <v>31630</v>
      </c>
      <c r="B106">
        <v>17</v>
      </c>
      <c r="C106" s="2">
        <v>0</v>
      </c>
    </row>
    <row r="107" spans="1:3" x14ac:dyDescent="0.45">
      <c r="A107">
        <v>31151</v>
      </c>
      <c r="B107">
        <v>17</v>
      </c>
      <c r="C107" s="2">
        <v>0</v>
      </c>
    </row>
    <row r="108" spans="1:3" x14ac:dyDescent="0.45">
      <c r="A108">
        <v>31656</v>
      </c>
      <c r="B108">
        <v>20</v>
      </c>
      <c r="C108" s="2">
        <v>0</v>
      </c>
    </row>
    <row r="109" spans="1:3" x14ac:dyDescent="0.45">
      <c r="A109">
        <v>31644</v>
      </c>
      <c r="B109">
        <v>27</v>
      </c>
      <c r="C109" s="2">
        <v>0</v>
      </c>
    </row>
    <row r="110" spans="1:3" x14ac:dyDescent="0.45">
      <c r="A110">
        <v>31666</v>
      </c>
      <c r="B110">
        <v>18</v>
      </c>
      <c r="C110" s="2">
        <v>0</v>
      </c>
    </row>
    <row r="111" spans="1:3" x14ac:dyDescent="0.45">
      <c r="A111">
        <v>31574</v>
      </c>
      <c r="B111">
        <v>18</v>
      </c>
      <c r="C111" s="2">
        <v>0</v>
      </c>
    </row>
    <row r="112" spans="1:3" x14ac:dyDescent="0.45">
      <c r="A112">
        <v>31683</v>
      </c>
      <c r="B112">
        <v>39</v>
      </c>
      <c r="C112" s="2">
        <v>1</v>
      </c>
    </row>
    <row r="113" spans="1:3" x14ac:dyDescent="0.45">
      <c r="A113">
        <v>31686</v>
      </c>
      <c r="B113">
        <v>19</v>
      </c>
      <c r="C113" s="2">
        <v>0</v>
      </c>
    </row>
    <row r="114" spans="1:3" x14ac:dyDescent="0.45">
      <c r="A114">
        <v>31479</v>
      </c>
      <c r="B114">
        <v>20</v>
      </c>
      <c r="C114" s="2">
        <v>0</v>
      </c>
    </row>
    <row r="115" spans="1:3" x14ac:dyDescent="0.45">
      <c r="A115">
        <v>31696</v>
      </c>
      <c r="B115">
        <v>23</v>
      </c>
      <c r="C115" s="2">
        <v>0</v>
      </c>
    </row>
    <row r="116" spans="1:3" x14ac:dyDescent="0.45">
      <c r="A116">
        <v>31680</v>
      </c>
      <c r="B116">
        <v>17</v>
      </c>
      <c r="C116" s="2">
        <v>0</v>
      </c>
    </row>
    <row r="117" spans="1:3" x14ac:dyDescent="0.45">
      <c r="A117">
        <v>31702</v>
      </c>
      <c r="B117">
        <v>22</v>
      </c>
      <c r="C117" s="2">
        <v>1</v>
      </c>
    </row>
    <row r="118" spans="1:3" x14ac:dyDescent="0.45">
      <c r="A118">
        <v>31708</v>
      </c>
      <c r="B118">
        <v>29</v>
      </c>
      <c r="C118" s="2">
        <v>1</v>
      </c>
    </row>
    <row r="119" spans="1:3" x14ac:dyDescent="0.45">
      <c r="A119">
        <v>31704</v>
      </c>
      <c r="B119">
        <v>21</v>
      </c>
      <c r="C119" s="2">
        <v>0</v>
      </c>
    </row>
    <row r="120" spans="1:3" x14ac:dyDescent="0.45">
      <c r="A120">
        <v>31706</v>
      </c>
      <c r="B120">
        <v>19</v>
      </c>
      <c r="C120" s="2">
        <v>0</v>
      </c>
    </row>
    <row r="121" spans="1:3" x14ac:dyDescent="0.45">
      <c r="A121">
        <v>31700</v>
      </c>
      <c r="B121">
        <v>23</v>
      </c>
      <c r="C121" s="2">
        <v>0</v>
      </c>
    </row>
    <row r="122" spans="1:3" x14ac:dyDescent="0.45">
      <c r="A122">
        <v>31735</v>
      </c>
      <c r="B122">
        <v>27</v>
      </c>
      <c r="C122" s="2">
        <v>1</v>
      </c>
    </row>
    <row r="123" spans="1:3" x14ac:dyDescent="0.45">
      <c r="A123">
        <v>31740</v>
      </c>
      <c r="B123">
        <v>34</v>
      </c>
      <c r="C123" s="2">
        <v>1</v>
      </c>
    </row>
    <row r="124" spans="1:3" x14ac:dyDescent="0.45">
      <c r="A124">
        <v>31762</v>
      </c>
      <c r="B124">
        <v>22</v>
      </c>
      <c r="C124" s="2">
        <v>1</v>
      </c>
    </row>
    <row r="125" spans="1:3" x14ac:dyDescent="0.45">
      <c r="A125">
        <v>31775</v>
      </c>
      <c r="B125">
        <v>21</v>
      </c>
      <c r="C125" s="2">
        <v>1</v>
      </c>
    </row>
    <row r="126" spans="1:3" x14ac:dyDescent="0.45">
      <c r="A126">
        <v>31773</v>
      </c>
      <c r="B126">
        <v>17</v>
      </c>
      <c r="C126" s="2">
        <v>0</v>
      </c>
    </row>
    <row r="127" spans="1:3" x14ac:dyDescent="0.45">
      <c r="A127">
        <v>31783</v>
      </c>
      <c r="B127">
        <v>26</v>
      </c>
      <c r="C127" s="2">
        <v>0</v>
      </c>
    </row>
    <row r="128" spans="1:3" x14ac:dyDescent="0.45">
      <c r="A128">
        <v>31776</v>
      </c>
      <c r="B128">
        <v>29</v>
      </c>
      <c r="C128" s="2">
        <v>1</v>
      </c>
    </row>
    <row r="129" spans="1:3" x14ac:dyDescent="0.45">
      <c r="A129">
        <v>31786</v>
      </c>
      <c r="B129">
        <v>18</v>
      </c>
      <c r="C129" s="2">
        <v>1</v>
      </c>
    </row>
    <row r="130" spans="1:3" x14ac:dyDescent="0.45">
      <c r="A130">
        <v>30171</v>
      </c>
      <c r="B130">
        <v>14</v>
      </c>
      <c r="C130" s="2">
        <v>0</v>
      </c>
    </row>
    <row r="131" spans="1:3" x14ac:dyDescent="0.45">
      <c r="A131">
        <v>31827</v>
      </c>
      <c r="B131">
        <v>36</v>
      </c>
      <c r="C131" s="2">
        <v>1</v>
      </c>
    </row>
    <row r="132" spans="1:3" x14ac:dyDescent="0.45">
      <c r="A132">
        <v>31828</v>
      </c>
      <c r="B132">
        <v>18</v>
      </c>
      <c r="C132" s="2">
        <v>0</v>
      </c>
    </row>
    <row r="133" spans="1:3" x14ac:dyDescent="0.45">
      <c r="A133">
        <v>31840</v>
      </c>
      <c r="B133">
        <v>24</v>
      </c>
      <c r="C133" s="2">
        <v>0</v>
      </c>
    </row>
    <row r="134" spans="1:3" x14ac:dyDescent="0.45">
      <c r="A134">
        <v>31839</v>
      </c>
      <c r="B134">
        <v>20</v>
      </c>
      <c r="C134" s="2">
        <v>0</v>
      </c>
    </row>
    <row r="135" spans="1:3" x14ac:dyDescent="0.45">
      <c r="A135">
        <v>31845</v>
      </c>
      <c r="B135">
        <v>18</v>
      </c>
      <c r="C135" s="2">
        <v>0</v>
      </c>
    </row>
    <row r="136" spans="1:3" x14ac:dyDescent="0.45">
      <c r="A136">
        <v>31861</v>
      </c>
      <c r="B136">
        <v>25</v>
      </c>
      <c r="C136" s="2">
        <v>0</v>
      </c>
    </row>
    <row r="137" spans="1:3" x14ac:dyDescent="0.45">
      <c r="A137">
        <v>31872</v>
      </c>
      <c r="B137">
        <v>28</v>
      </c>
      <c r="C137" s="2">
        <v>0</v>
      </c>
    </row>
    <row r="138" spans="1:3" x14ac:dyDescent="0.45">
      <c r="A138">
        <v>31893</v>
      </c>
      <c r="B138">
        <v>11</v>
      </c>
      <c r="C138" s="2">
        <v>0</v>
      </c>
    </row>
    <row r="139" spans="1:3" x14ac:dyDescent="0.45">
      <c r="A139">
        <v>31894</v>
      </c>
      <c r="B139">
        <v>27</v>
      </c>
      <c r="C139" s="2">
        <v>0</v>
      </c>
    </row>
    <row r="140" spans="1:3" x14ac:dyDescent="0.45">
      <c r="A140">
        <v>31931</v>
      </c>
      <c r="B140">
        <v>32</v>
      </c>
      <c r="C140" s="2">
        <v>1</v>
      </c>
    </row>
    <row r="141" spans="1:3" x14ac:dyDescent="0.45">
      <c r="A141">
        <v>31922</v>
      </c>
      <c r="B141">
        <v>18</v>
      </c>
      <c r="C141" s="2">
        <v>0</v>
      </c>
    </row>
    <row r="142" spans="1:3" x14ac:dyDescent="0.45">
      <c r="A142">
        <v>31986</v>
      </c>
      <c r="B142">
        <v>30</v>
      </c>
      <c r="C142" s="2">
        <v>1</v>
      </c>
    </row>
    <row r="143" spans="1:3" x14ac:dyDescent="0.45">
      <c r="A143">
        <v>32014</v>
      </c>
      <c r="B143">
        <v>22</v>
      </c>
      <c r="C143" s="2">
        <v>1</v>
      </c>
    </row>
    <row r="144" spans="1:3" x14ac:dyDescent="0.45">
      <c r="A144">
        <v>32040</v>
      </c>
      <c r="B144">
        <v>12</v>
      </c>
      <c r="C144" s="2">
        <v>1</v>
      </c>
    </row>
    <row r="145" spans="1:3" x14ac:dyDescent="0.45">
      <c r="A145">
        <v>32061</v>
      </c>
      <c r="B145">
        <v>18</v>
      </c>
      <c r="C145" s="2">
        <v>0</v>
      </c>
    </row>
    <row r="146" spans="1:3" x14ac:dyDescent="0.45">
      <c r="A146">
        <v>32085</v>
      </c>
      <c r="B146">
        <v>24</v>
      </c>
      <c r="C146" s="2">
        <v>1</v>
      </c>
    </row>
    <row r="147" spans="1:3" x14ac:dyDescent="0.45">
      <c r="A147">
        <v>32073</v>
      </c>
      <c r="B147">
        <v>18</v>
      </c>
      <c r="C147" s="2">
        <v>0</v>
      </c>
    </row>
    <row r="148" spans="1:3" x14ac:dyDescent="0.45">
      <c r="A148">
        <v>32137</v>
      </c>
      <c r="B148">
        <v>33</v>
      </c>
      <c r="C148" s="2">
        <v>1</v>
      </c>
    </row>
    <row r="149" spans="1:3" x14ac:dyDescent="0.45">
      <c r="A149">
        <v>32090</v>
      </c>
      <c r="B149">
        <v>29</v>
      </c>
      <c r="C149" s="2">
        <v>0</v>
      </c>
    </row>
    <row r="150" spans="1:3" x14ac:dyDescent="0.45">
      <c r="A150">
        <v>32111</v>
      </c>
      <c r="B150">
        <v>25</v>
      </c>
      <c r="C150" s="2">
        <v>0</v>
      </c>
    </row>
    <row r="151" spans="1:3" x14ac:dyDescent="0.45">
      <c r="A151">
        <v>32132</v>
      </c>
      <c r="B151">
        <v>18</v>
      </c>
      <c r="C151" s="2">
        <v>0</v>
      </c>
    </row>
    <row r="152" spans="1:3" x14ac:dyDescent="0.45">
      <c r="A152">
        <v>32083</v>
      </c>
      <c r="B152">
        <v>16</v>
      </c>
      <c r="C152" s="2">
        <v>0</v>
      </c>
    </row>
    <row r="153" spans="1:3" x14ac:dyDescent="0.45">
      <c r="A153">
        <v>32170</v>
      </c>
      <c r="B153">
        <v>21</v>
      </c>
      <c r="C153" s="2">
        <v>0</v>
      </c>
    </row>
    <row r="154" spans="1:3" x14ac:dyDescent="0.45">
      <c r="A154">
        <v>32181</v>
      </c>
      <c r="B154">
        <v>16</v>
      </c>
      <c r="C154" s="2">
        <v>0</v>
      </c>
    </row>
    <row r="155" spans="1:3" x14ac:dyDescent="0.45">
      <c r="A155">
        <v>32144</v>
      </c>
      <c r="B155">
        <v>11</v>
      </c>
      <c r="C155" s="2">
        <v>0</v>
      </c>
    </row>
    <row r="156" spans="1:3" x14ac:dyDescent="0.45">
      <c r="A156">
        <v>32105</v>
      </c>
      <c r="B156">
        <v>18</v>
      </c>
      <c r="C156" s="2">
        <v>0</v>
      </c>
    </row>
    <row r="157" spans="1:3" x14ac:dyDescent="0.45">
      <c r="A157">
        <v>32223</v>
      </c>
      <c r="B157">
        <v>24</v>
      </c>
      <c r="C157" s="2">
        <v>0</v>
      </c>
    </row>
    <row r="158" spans="1:3" x14ac:dyDescent="0.45">
      <c r="A158">
        <v>32228</v>
      </c>
      <c r="B158">
        <v>23</v>
      </c>
      <c r="C158" s="2">
        <v>1</v>
      </c>
    </row>
    <row r="159" spans="1:3" x14ac:dyDescent="0.45">
      <c r="A159">
        <v>32245</v>
      </c>
      <c r="B159">
        <v>18</v>
      </c>
      <c r="C159" s="2">
        <v>0</v>
      </c>
    </row>
    <row r="160" spans="1:3" x14ac:dyDescent="0.45">
      <c r="A160">
        <v>32265</v>
      </c>
      <c r="B160">
        <v>16</v>
      </c>
      <c r="C160" s="2">
        <v>0</v>
      </c>
    </row>
    <row r="161" spans="1:3" x14ac:dyDescent="0.45">
      <c r="A161">
        <v>32280</v>
      </c>
      <c r="B161">
        <v>20</v>
      </c>
      <c r="C161" s="2">
        <v>0</v>
      </c>
    </row>
    <row r="162" spans="1:3" x14ac:dyDescent="0.45">
      <c r="A162">
        <v>32283</v>
      </c>
      <c r="B162">
        <v>16</v>
      </c>
      <c r="C162" s="2">
        <v>0</v>
      </c>
    </row>
    <row r="163" spans="1:3" x14ac:dyDescent="0.45">
      <c r="A163">
        <v>32292</v>
      </c>
      <c r="B163">
        <v>27</v>
      </c>
      <c r="C163" s="2">
        <v>0</v>
      </c>
    </row>
    <row r="164" spans="1:3" x14ac:dyDescent="0.45">
      <c r="A164">
        <v>32299</v>
      </c>
      <c r="B164">
        <v>20</v>
      </c>
      <c r="C164" s="2">
        <v>1</v>
      </c>
    </row>
    <row r="165" spans="1:3" x14ac:dyDescent="0.45">
      <c r="A165">
        <v>32304</v>
      </c>
      <c r="B165">
        <v>18</v>
      </c>
      <c r="C165" s="2">
        <v>0</v>
      </c>
    </row>
    <row r="166" spans="1:3" x14ac:dyDescent="0.45">
      <c r="A166">
        <v>32301</v>
      </c>
      <c r="B166">
        <v>37</v>
      </c>
      <c r="C166" s="2">
        <v>1</v>
      </c>
    </row>
    <row r="167" spans="1:3" x14ac:dyDescent="0.45">
      <c r="A167">
        <v>32316</v>
      </c>
      <c r="B167">
        <v>20</v>
      </c>
      <c r="C167" s="2">
        <v>0</v>
      </c>
    </row>
    <row r="168" spans="1:3" x14ac:dyDescent="0.45">
      <c r="A168">
        <v>32306</v>
      </c>
      <c r="B168">
        <v>15</v>
      </c>
      <c r="C168" s="2">
        <v>0</v>
      </c>
    </row>
    <row r="169" spans="1:3" x14ac:dyDescent="0.45">
      <c r="A169">
        <v>32320</v>
      </c>
      <c r="B169">
        <v>11</v>
      </c>
      <c r="C169" s="2">
        <v>0</v>
      </c>
    </row>
    <row r="170" spans="1:3" x14ac:dyDescent="0.45">
      <c r="A170">
        <v>32322</v>
      </c>
      <c r="B170">
        <v>21</v>
      </c>
      <c r="C170" s="2">
        <v>0</v>
      </c>
    </row>
    <row r="171" spans="1:3" x14ac:dyDescent="0.45">
      <c r="A171">
        <v>32339</v>
      </c>
      <c r="B171">
        <v>31</v>
      </c>
      <c r="C171" s="2">
        <v>0</v>
      </c>
    </row>
    <row r="172" spans="1:3" x14ac:dyDescent="0.45">
      <c r="A172">
        <v>32342</v>
      </c>
      <c r="B172">
        <v>26</v>
      </c>
      <c r="C172" s="2">
        <v>0</v>
      </c>
    </row>
    <row r="173" spans="1:3" x14ac:dyDescent="0.45">
      <c r="A173">
        <v>32350</v>
      </c>
      <c r="B173">
        <v>12</v>
      </c>
      <c r="C173" s="2">
        <v>0</v>
      </c>
    </row>
    <row r="174" spans="1:3" x14ac:dyDescent="0.45">
      <c r="A174">
        <v>32356</v>
      </c>
      <c r="B174">
        <v>16</v>
      </c>
      <c r="C174" s="2">
        <v>1</v>
      </c>
    </row>
    <row r="175" spans="1:3" x14ac:dyDescent="0.45">
      <c r="A175">
        <v>32398</v>
      </c>
      <c r="B175">
        <v>18</v>
      </c>
      <c r="C175" s="2">
        <v>0</v>
      </c>
    </row>
    <row r="176" spans="1:3" x14ac:dyDescent="0.45">
      <c r="A176">
        <v>32400</v>
      </c>
      <c r="B176">
        <v>25</v>
      </c>
      <c r="C176" s="2">
        <v>0</v>
      </c>
    </row>
    <row r="177" spans="1:3" x14ac:dyDescent="0.45">
      <c r="A177">
        <v>30947</v>
      </c>
      <c r="B177">
        <v>29</v>
      </c>
      <c r="C177" s="2">
        <v>0</v>
      </c>
    </row>
    <row r="178" spans="1:3" x14ac:dyDescent="0.45">
      <c r="A178">
        <v>32432</v>
      </c>
      <c r="B178">
        <v>19</v>
      </c>
      <c r="C178" s="2">
        <v>0</v>
      </c>
    </row>
    <row r="179" spans="1:3" x14ac:dyDescent="0.45">
      <c r="A179">
        <v>32447</v>
      </c>
      <c r="B179">
        <v>21</v>
      </c>
      <c r="C179" s="2">
        <v>0</v>
      </c>
    </row>
    <row r="180" spans="1:3" x14ac:dyDescent="0.45">
      <c r="A180">
        <v>32473</v>
      </c>
      <c r="B180">
        <v>21</v>
      </c>
      <c r="C180" s="2">
        <v>0</v>
      </c>
    </row>
    <row r="181" spans="1:3" x14ac:dyDescent="0.45">
      <c r="A181">
        <v>32483</v>
      </c>
      <c r="B181">
        <v>29</v>
      </c>
      <c r="C181" s="2">
        <v>0</v>
      </c>
    </row>
    <row r="182" spans="1:3" x14ac:dyDescent="0.45">
      <c r="A182">
        <v>32471</v>
      </c>
      <c r="B182">
        <v>23</v>
      </c>
      <c r="C182" s="2">
        <v>0</v>
      </c>
    </row>
    <row r="183" spans="1:3" x14ac:dyDescent="0.45">
      <c r="A183">
        <v>32547</v>
      </c>
      <c r="B183">
        <v>30</v>
      </c>
      <c r="C183" s="2">
        <v>1</v>
      </c>
    </row>
    <row r="184" spans="1:3" x14ac:dyDescent="0.45">
      <c r="A184">
        <v>32546</v>
      </c>
      <c r="B184">
        <v>26</v>
      </c>
      <c r="C184" s="2">
        <v>0</v>
      </c>
    </row>
    <row r="185" spans="1:3" x14ac:dyDescent="0.45">
      <c r="A185">
        <v>32380</v>
      </c>
      <c r="B185">
        <v>27</v>
      </c>
      <c r="C185" s="2">
        <v>0</v>
      </c>
    </row>
    <row r="186" spans="1:3" x14ac:dyDescent="0.45">
      <c r="A186">
        <v>32435</v>
      </c>
      <c r="B186">
        <v>34</v>
      </c>
      <c r="C186" s="2">
        <v>0</v>
      </c>
    </row>
    <row r="187" spans="1:3" x14ac:dyDescent="0.45">
      <c r="A187">
        <v>32605</v>
      </c>
      <c r="B187">
        <v>25</v>
      </c>
      <c r="C187" s="2">
        <v>0</v>
      </c>
    </row>
    <row r="188" spans="1:3" x14ac:dyDescent="0.45">
      <c r="A188">
        <v>32610</v>
      </c>
      <c r="B188">
        <v>34</v>
      </c>
      <c r="C188" s="2">
        <v>1</v>
      </c>
    </row>
    <row r="189" spans="1:3" x14ac:dyDescent="0.45">
      <c r="A189">
        <v>32629</v>
      </c>
      <c r="B189">
        <v>15</v>
      </c>
      <c r="C189" s="2">
        <v>0</v>
      </c>
    </row>
    <row r="190" spans="1:3" x14ac:dyDescent="0.45">
      <c r="A190">
        <v>32656</v>
      </c>
      <c r="B190">
        <v>28</v>
      </c>
      <c r="C190" s="2">
        <v>0</v>
      </c>
    </row>
    <row r="191" spans="1:3" x14ac:dyDescent="0.45">
      <c r="A191">
        <v>32652</v>
      </c>
      <c r="B191">
        <v>20</v>
      </c>
      <c r="C191" s="2">
        <v>0</v>
      </c>
    </row>
    <row r="192" spans="1:3" x14ac:dyDescent="0.45">
      <c r="A192">
        <v>32675</v>
      </c>
      <c r="B192">
        <v>18</v>
      </c>
      <c r="C192" s="2">
        <v>0</v>
      </c>
    </row>
    <row r="193" spans="1:3" x14ac:dyDescent="0.45">
      <c r="A193">
        <v>32119</v>
      </c>
      <c r="B193">
        <v>23</v>
      </c>
      <c r="C193" s="2">
        <v>0</v>
      </c>
    </row>
    <row r="194" spans="1:3" x14ac:dyDescent="0.45">
      <c r="A194">
        <v>32706</v>
      </c>
      <c r="B194">
        <v>27</v>
      </c>
      <c r="C194" s="2">
        <v>0</v>
      </c>
    </row>
    <row r="195" spans="1:3" x14ac:dyDescent="0.45">
      <c r="A195">
        <v>32623</v>
      </c>
      <c r="B195">
        <v>25</v>
      </c>
      <c r="C195" s="2">
        <v>1</v>
      </c>
    </row>
    <row r="196" spans="1:3" x14ac:dyDescent="0.45">
      <c r="A196">
        <v>32734</v>
      </c>
      <c r="B196">
        <v>21</v>
      </c>
      <c r="C196" s="2">
        <v>0</v>
      </c>
    </row>
    <row r="197" spans="1:3" x14ac:dyDescent="0.45">
      <c r="A197">
        <v>32751</v>
      </c>
      <c r="B197">
        <v>18</v>
      </c>
      <c r="C197" s="2">
        <v>0</v>
      </c>
    </row>
    <row r="198" spans="1:3" x14ac:dyDescent="0.45">
      <c r="A198">
        <v>32754</v>
      </c>
      <c r="B198">
        <v>28</v>
      </c>
      <c r="C198" s="2">
        <v>1</v>
      </c>
    </row>
    <row r="199" spans="1:3" x14ac:dyDescent="0.45">
      <c r="A199">
        <v>32759</v>
      </c>
      <c r="B199">
        <v>14</v>
      </c>
      <c r="C199" s="2">
        <v>0</v>
      </c>
    </row>
    <row r="200" spans="1:3" x14ac:dyDescent="0.45">
      <c r="A200">
        <v>32775</v>
      </c>
      <c r="B200">
        <v>27</v>
      </c>
      <c r="C200" s="2">
        <v>1</v>
      </c>
    </row>
    <row r="201" spans="1:3" x14ac:dyDescent="0.45">
      <c r="A201">
        <v>32761</v>
      </c>
      <c r="B201">
        <v>22</v>
      </c>
      <c r="C201" s="2">
        <v>1</v>
      </c>
    </row>
    <row r="202" spans="1:3" x14ac:dyDescent="0.45">
      <c r="A202">
        <v>32795</v>
      </c>
      <c r="B202">
        <v>20</v>
      </c>
      <c r="C202" s="2">
        <v>1</v>
      </c>
    </row>
    <row r="203" spans="1:3" x14ac:dyDescent="0.45">
      <c r="A203">
        <v>32822</v>
      </c>
      <c r="B203">
        <v>27</v>
      </c>
      <c r="C203" s="2">
        <v>0</v>
      </c>
    </row>
    <row r="204" spans="1:3" x14ac:dyDescent="0.45">
      <c r="A204">
        <v>32835</v>
      </c>
      <c r="B204">
        <v>28</v>
      </c>
      <c r="C204" s="2">
        <v>0</v>
      </c>
    </row>
    <row r="205" spans="1:3" x14ac:dyDescent="0.45">
      <c r="A205">
        <v>32842</v>
      </c>
      <c r="B205">
        <v>24</v>
      </c>
      <c r="C205" s="2">
        <v>0</v>
      </c>
    </row>
    <row r="206" spans="1:3" x14ac:dyDescent="0.45">
      <c r="A206">
        <v>32839</v>
      </c>
      <c r="B206">
        <v>23</v>
      </c>
      <c r="C206" s="2">
        <v>0</v>
      </c>
    </row>
    <row r="207" spans="1:3" x14ac:dyDescent="0.45">
      <c r="A207">
        <v>32859</v>
      </c>
      <c r="B207">
        <v>25</v>
      </c>
      <c r="C207" s="2">
        <v>0</v>
      </c>
    </row>
    <row r="208" spans="1:3" x14ac:dyDescent="0.45">
      <c r="A208">
        <v>32850</v>
      </c>
      <c r="B208">
        <v>16</v>
      </c>
      <c r="C208" s="2">
        <v>0</v>
      </c>
    </row>
    <row r="209" spans="1:3" x14ac:dyDescent="0.45">
      <c r="A209">
        <v>32858</v>
      </c>
      <c r="B209">
        <v>19</v>
      </c>
      <c r="C209" s="2">
        <v>0</v>
      </c>
    </row>
    <row r="210" spans="1:3" x14ac:dyDescent="0.45">
      <c r="A210">
        <v>32872</v>
      </c>
      <c r="B210">
        <v>24</v>
      </c>
      <c r="C210" s="2">
        <v>0</v>
      </c>
    </row>
    <row r="211" spans="1:3" x14ac:dyDescent="0.45">
      <c r="A211">
        <v>32891</v>
      </c>
      <c r="B211">
        <v>29</v>
      </c>
      <c r="C211" s="2">
        <v>0</v>
      </c>
    </row>
    <row r="212" spans="1:3" x14ac:dyDescent="0.45">
      <c r="A212">
        <v>32915</v>
      </c>
      <c r="B212">
        <v>22</v>
      </c>
      <c r="C212" s="2">
        <v>0</v>
      </c>
    </row>
    <row r="213" spans="1:3" x14ac:dyDescent="0.45">
      <c r="A213">
        <v>32912</v>
      </c>
      <c r="B213">
        <v>19</v>
      </c>
      <c r="C213" s="2">
        <v>0</v>
      </c>
    </row>
    <row r="214" spans="1:3" x14ac:dyDescent="0.45">
      <c r="A214">
        <v>32923</v>
      </c>
      <c r="B214">
        <v>22</v>
      </c>
      <c r="C214" s="2">
        <v>0</v>
      </c>
    </row>
    <row r="215" spans="1:3" x14ac:dyDescent="0.45">
      <c r="A215">
        <v>32920</v>
      </c>
      <c r="B215">
        <v>18</v>
      </c>
      <c r="C215" s="2">
        <v>0</v>
      </c>
    </row>
    <row r="216" spans="1:3" x14ac:dyDescent="0.45">
      <c r="A216">
        <v>32933</v>
      </c>
      <c r="B216">
        <v>23</v>
      </c>
      <c r="C216" s="2">
        <v>0</v>
      </c>
    </row>
    <row r="217" spans="1:3" x14ac:dyDescent="0.45">
      <c r="A217">
        <v>31941</v>
      </c>
      <c r="B217">
        <v>24</v>
      </c>
      <c r="C217" s="2">
        <v>1</v>
      </c>
    </row>
    <row r="218" spans="1:3" x14ac:dyDescent="0.45">
      <c r="A218">
        <v>32958</v>
      </c>
      <c r="B218">
        <v>23</v>
      </c>
      <c r="C218" s="2">
        <v>1</v>
      </c>
    </row>
    <row r="219" spans="1:3" x14ac:dyDescent="0.45">
      <c r="A219">
        <v>32953</v>
      </c>
      <c r="B219">
        <v>29</v>
      </c>
      <c r="C219" s="2">
        <v>0</v>
      </c>
    </row>
    <row r="220" spans="1:3" x14ac:dyDescent="0.45">
      <c r="A220">
        <v>32982</v>
      </c>
      <c r="B220">
        <v>17</v>
      </c>
      <c r="C220" s="2">
        <v>0</v>
      </c>
    </row>
    <row r="221" spans="1:3" x14ac:dyDescent="0.45">
      <c r="A221">
        <v>32988</v>
      </c>
      <c r="B221">
        <v>28</v>
      </c>
      <c r="C221" s="2">
        <v>0</v>
      </c>
    </row>
    <row r="222" spans="1:3" x14ac:dyDescent="0.45">
      <c r="A222">
        <v>33006</v>
      </c>
      <c r="B222">
        <v>25</v>
      </c>
      <c r="C222" s="2">
        <v>1</v>
      </c>
    </row>
    <row r="223" spans="1:3" x14ac:dyDescent="0.45">
      <c r="A223">
        <v>33014</v>
      </c>
      <c r="B223">
        <v>29</v>
      </c>
      <c r="C223" s="2">
        <v>0</v>
      </c>
    </row>
    <row r="224" spans="1:3" x14ac:dyDescent="0.45">
      <c r="A224">
        <v>33015</v>
      </c>
      <c r="B224">
        <v>19</v>
      </c>
      <c r="C224" s="2">
        <v>1</v>
      </c>
    </row>
    <row r="225" spans="1:3" x14ac:dyDescent="0.45">
      <c r="A225">
        <v>33028</v>
      </c>
      <c r="B225">
        <v>22</v>
      </c>
      <c r="C225" s="2">
        <v>0</v>
      </c>
    </row>
    <row r="226" spans="1:3" x14ac:dyDescent="0.45">
      <c r="A226">
        <v>33027</v>
      </c>
      <c r="B226">
        <v>14</v>
      </c>
      <c r="C226" s="2">
        <v>0</v>
      </c>
    </row>
    <row r="227" spans="1:3" x14ac:dyDescent="0.45">
      <c r="A227">
        <v>33037</v>
      </c>
      <c r="B227">
        <v>16</v>
      </c>
      <c r="C227" s="2">
        <v>0</v>
      </c>
    </row>
    <row r="228" spans="1:3" x14ac:dyDescent="0.45">
      <c r="A228">
        <v>33064</v>
      </c>
      <c r="B228">
        <v>25</v>
      </c>
      <c r="C228" s="2">
        <v>1</v>
      </c>
    </row>
    <row r="229" spans="1:3" x14ac:dyDescent="0.45">
      <c r="A229">
        <v>33074</v>
      </c>
      <c r="B229">
        <v>26</v>
      </c>
      <c r="C229" s="2">
        <v>1</v>
      </c>
    </row>
    <row r="230" spans="1:3" x14ac:dyDescent="0.45">
      <c r="A230">
        <v>33081</v>
      </c>
      <c r="B230">
        <v>25</v>
      </c>
      <c r="C230" s="2">
        <v>0</v>
      </c>
    </row>
    <row r="231" spans="1:3" x14ac:dyDescent="0.45">
      <c r="A231">
        <v>33093</v>
      </c>
      <c r="B231">
        <v>27</v>
      </c>
      <c r="C231" s="2">
        <v>0</v>
      </c>
    </row>
    <row r="232" spans="1:3" x14ac:dyDescent="0.45">
      <c r="A232">
        <v>33098</v>
      </c>
      <c r="B232">
        <v>20</v>
      </c>
      <c r="C232" s="2">
        <v>0</v>
      </c>
    </row>
    <row r="233" spans="1:3" x14ac:dyDescent="0.45">
      <c r="A233">
        <v>33001</v>
      </c>
      <c r="B233">
        <v>18</v>
      </c>
      <c r="C233" s="2">
        <v>1</v>
      </c>
    </row>
    <row r="234" spans="1:3" x14ac:dyDescent="0.45">
      <c r="A234">
        <v>33062</v>
      </c>
      <c r="B234">
        <v>30</v>
      </c>
      <c r="C234" s="2">
        <v>1</v>
      </c>
    </row>
    <row r="235" spans="1:3" x14ac:dyDescent="0.45">
      <c r="A235">
        <v>33135</v>
      </c>
      <c r="B235">
        <v>22</v>
      </c>
      <c r="C235" s="2">
        <v>0</v>
      </c>
    </row>
    <row r="236" spans="1:3" x14ac:dyDescent="0.45">
      <c r="A236">
        <v>33167</v>
      </c>
      <c r="B236">
        <v>22</v>
      </c>
      <c r="C236" s="2">
        <v>0</v>
      </c>
    </row>
    <row r="237" spans="1:3" x14ac:dyDescent="0.45">
      <c r="A237">
        <v>33172</v>
      </c>
      <c r="B237">
        <v>20</v>
      </c>
      <c r="C237" s="2">
        <v>0</v>
      </c>
    </row>
    <row r="238" spans="1:3" x14ac:dyDescent="0.45">
      <c r="A238">
        <v>33173</v>
      </c>
      <c r="B238">
        <v>23</v>
      </c>
      <c r="C238" s="2">
        <v>0</v>
      </c>
    </row>
    <row r="239" spans="1:3" x14ac:dyDescent="0.45">
      <c r="A239">
        <v>33180</v>
      </c>
      <c r="B239">
        <v>32</v>
      </c>
      <c r="C239" s="2">
        <v>1</v>
      </c>
    </row>
    <row r="240" spans="1:3" x14ac:dyDescent="0.45">
      <c r="A240">
        <v>33202</v>
      </c>
      <c r="B240">
        <v>18</v>
      </c>
      <c r="C240" s="2">
        <v>1</v>
      </c>
    </row>
    <row r="241" spans="1:3" x14ac:dyDescent="0.45">
      <c r="A241">
        <v>33205</v>
      </c>
      <c r="B241">
        <v>23</v>
      </c>
      <c r="C241" s="2">
        <v>0</v>
      </c>
    </row>
    <row r="242" spans="1:3" x14ac:dyDescent="0.45">
      <c r="A242">
        <v>33201</v>
      </c>
      <c r="B242">
        <v>17</v>
      </c>
      <c r="C242" s="2">
        <v>0</v>
      </c>
    </row>
    <row r="243" spans="1:3" x14ac:dyDescent="0.45">
      <c r="A243">
        <v>31915</v>
      </c>
      <c r="B243">
        <v>14</v>
      </c>
      <c r="C243" s="2">
        <v>0</v>
      </c>
    </row>
    <row r="244" spans="1:3" x14ac:dyDescent="0.45">
      <c r="A244">
        <v>33210</v>
      </c>
      <c r="B244">
        <v>30</v>
      </c>
      <c r="C244" s="2">
        <v>1</v>
      </c>
    </row>
    <row r="245" spans="1:3" x14ac:dyDescent="0.45">
      <c r="A245">
        <v>33208</v>
      </c>
      <c r="B245">
        <v>22</v>
      </c>
      <c r="C245" s="2">
        <v>0</v>
      </c>
    </row>
    <row r="246" spans="1:3" x14ac:dyDescent="0.45">
      <c r="A246">
        <v>33221</v>
      </c>
      <c r="B246">
        <v>24</v>
      </c>
      <c r="C246" s="2">
        <v>0</v>
      </c>
    </row>
    <row r="247" spans="1:3" x14ac:dyDescent="0.45">
      <c r="A247">
        <v>33195</v>
      </c>
      <c r="B247">
        <v>21</v>
      </c>
      <c r="C247" s="2">
        <v>0</v>
      </c>
    </row>
    <row r="248" spans="1:3" x14ac:dyDescent="0.45">
      <c r="A248">
        <v>30304</v>
      </c>
      <c r="B248">
        <v>23</v>
      </c>
      <c r="C248" s="2">
        <v>0</v>
      </c>
    </row>
    <row r="249" spans="1:3" x14ac:dyDescent="0.45">
      <c r="A249">
        <v>33242</v>
      </c>
      <c r="B249">
        <v>27</v>
      </c>
      <c r="C249" s="2">
        <v>0</v>
      </c>
    </row>
    <row r="250" spans="1:3" x14ac:dyDescent="0.45">
      <c r="A250">
        <v>30311</v>
      </c>
      <c r="B250">
        <v>34</v>
      </c>
      <c r="C250" s="2">
        <v>1</v>
      </c>
    </row>
    <row r="251" spans="1:3" x14ac:dyDescent="0.45">
      <c r="A251">
        <v>33257</v>
      </c>
      <c r="B251">
        <v>25</v>
      </c>
      <c r="C251" s="2">
        <v>0</v>
      </c>
    </row>
    <row r="252" spans="1:3" x14ac:dyDescent="0.45">
      <c r="A252">
        <v>33262</v>
      </c>
      <c r="B252">
        <v>32</v>
      </c>
      <c r="C252" s="2">
        <v>1</v>
      </c>
    </row>
    <row r="253" spans="1:3" x14ac:dyDescent="0.45">
      <c r="A253">
        <v>33268</v>
      </c>
      <c r="B253">
        <v>23</v>
      </c>
      <c r="C253" s="2">
        <v>1</v>
      </c>
    </row>
    <row r="254" spans="1:3" x14ac:dyDescent="0.45">
      <c r="A254">
        <v>33288</v>
      </c>
      <c r="B254">
        <v>26</v>
      </c>
      <c r="C254" s="2">
        <v>1</v>
      </c>
    </row>
    <row r="255" spans="1:3" x14ac:dyDescent="0.45">
      <c r="A255">
        <v>33333</v>
      </c>
      <c r="B255">
        <v>19</v>
      </c>
      <c r="C255" s="2">
        <v>0</v>
      </c>
    </row>
    <row r="256" spans="1:3" x14ac:dyDescent="0.45">
      <c r="A256">
        <v>33342</v>
      </c>
      <c r="B256">
        <v>18</v>
      </c>
      <c r="C256" s="2">
        <v>0</v>
      </c>
    </row>
    <row r="257" spans="1:3" x14ac:dyDescent="0.45">
      <c r="A257">
        <v>33364</v>
      </c>
      <c r="B257">
        <v>13</v>
      </c>
      <c r="C257" s="2">
        <v>0</v>
      </c>
    </row>
    <row r="258" spans="1:3" x14ac:dyDescent="0.45">
      <c r="A258">
        <v>30327</v>
      </c>
      <c r="B258">
        <v>18</v>
      </c>
      <c r="C258" s="2">
        <v>0</v>
      </c>
    </row>
    <row r="259" spans="1:3" x14ac:dyDescent="0.45">
      <c r="A259">
        <v>33385</v>
      </c>
      <c r="B259">
        <v>28</v>
      </c>
      <c r="C259" s="2">
        <v>1</v>
      </c>
    </row>
    <row r="260" spans="1:3" x14ac:dyDescent="0.45">
      <c r="A260">
        <v>33432</v>
      </c>
      <c r="B260">
        <v>26</v>
      </c>
      <c r="C260" s="2">
        <v>0</v>
      </c>
    </row>
    <row r="261" spans="1:3" x14ac:dyDescent="0.45">
      <c r="A261">
        <v>33436</v>
      </c>
      <c r="B261">
        <v>13</v>
      </c>
      <c r="C261" s="2">
        <v>1</v>
      </c>
    </row>
    <row r="262" spans="1:3" x14ac:dyDescent="0.45">
      <c r="A262">
        <v>33473</v>
      </c>
      <c r="B262">
        <v>18</v>
      </c>
      <c r="C262" s="2">
        <v>0</v>
      </c>
    </row>
    <row r="263" spans="1:3" x14ac:dyDescent="0.45">
      <c r="A263">
        <v>33477</v>
      </c>
      <c r="B263">
        <v>12</v>
      </c>
      <c r="C263" s="2">
        <v>0</v>
      </c>
    </row>
    <row r="264" spans="1:3" x14ac:dyDescent="0.45">
      <c r="A264">
        <v>33481</v>
      </c>
      <c r="B264">
        <v>24</v>
      </c>
      <c r="C264" s="2">
        <v>1</v>
      </c>
    </row>
    <row r="265" spans="1:3" x14ac:dyDescent="0.45">
      <c r="A265">
        <v>33489</v>
      </c>
      <c r="B265">
        <v>23</v>
      </c>
      <c r="C265" s="2">
        <v>0</v>
      </c>
    </row>
    <row r="266" spans="1:3" x14ac:dyDescent="0.45">
      <c r="A266">
        <v>33510</v>
      </c>
      <c r="B266">
        <v>21</v>
      </c>
      <c r="C266" s="2">
        <v>0</v>
      </c>
    </row>
    <row r="267" spans="1:3" x14ac:dyDescent="0.45">
      <c r="A267">
        <v>33522</v>
      </c>
      <c r="B267">
        <v>27</v>
      </c>
      <c r="C267" s="2">
        <v>0</v>
      </c>
    </row>
    <row r="268" spans="1:3" x14ac:dyDescent="0.45">
      <c r="A268">
        <v>33534</v>
      </c>
      <c r="B268">
        <v>17</v>
      </c>
      <c r="C268" s="2">
        <v>1</v>
      </c>
    </row>
    <row r="269" spans="1:3" x14ac:dyDescent="0.45">
      <c r="A269">
        <v>33520</v>
      </c>
      <c r="B269">
        <v>24</v>
      </c>
      <c r="C269" s="2">
        <v>1</v>
      </c>
    </row>
    <row r="270" spans="1:3" x14ac:dyDescent="0.45">
      <c r="A270">
        <v>33514</v>
      </c>
      <c r="B270">
        <v>27</v>
      </c>
      <c r="C270" s="2">
        <v>1</v>
      </c>
    </row>
    <row r="271" spans="1:3" x14ac:dyDescent="0.45">
      <c r="A271">
        <v>33556</v>
      </c>
      <c r="B271">
        <v>32</v>
      </c>
      <c r="C271" s="2">
        <v>1</v>
      </c>
    </row>
    <row r="272" spans="1:3" x14ac:dyDescent="0.45">
      <c r="A272">
        <v>33561</v>
      </c>
      <c r="B272">
        <v>15</v>
      </c>
      <c r="C272" s="2">
        <v>0</v>
      </c>
    </row>
    <row r="273" spans="1:3" x14ac:dyDescent="0.45">
      <c r="A273">
        <v>33559</v>
      </c>
      <c r="B273">
        <v>25</v>
      </c>
      <c r="C273" s="2">
        <v>1</v>
      </c>
    </row>
    <row r="274" spans="1:3" x14ac:dyDescent="0.45">
      <c r="A274">
        <v>33562</v>
      </c>
      <c r="B274">
        <v>22</v>
      </c>
      <c r="C274" s="2">
        <v>0</v>
      </c>
    </row>
    <row r="275" spans="1:3" x14ac:dyDescent="0.45">
      <c r="A275">
        <v>33569</v>
      </c>
      <c r="B275">
        <v>35</v>
      </c>
      <c r="C275" s="2">
        <v>1</v>
      </c>
    </row>
    <row r="276" spans="1:3" x14ac:dyDescent="0.45">
      <c r="A276">
        <v>33571</v>
      </c>
      <c r="B276">
        <v>18</v>
      </c>
      <c r="C276" s="2">
        <v>1</v>
      </c>
    </row>
    <row r="277" spans="1:3" x14ac:dyDescent="0.45">
      <c r="A277">
        <v>33570</v>
      </c>
      <c r="B277">
        <v>25</v>
      </c>
      <c r="C277" s="2">
        <v>1</v>
      </c>
    </row>
    <row r="278" spans="1:3" x14ac:dyDescent="0.45">
      <c r="A278">
        <v>33565</v>
      </c>
      <c r="B278">
        <v>25</v>
      </c>
      <c r="C278" s="2">
        <v>1</v>
      </c>
    </row>
    <row r="279" spans="1:3" x14ac:dyDescent="0.45">
      <c r="A279">
        <v>33580</v>
      </c>
      <c r="B279">
        <v>18</v>
      </c>
      <c r="C279" s="2">
        <v>0</v>
      </c>
    </row>
    <row r="280" spans="1:3" x14ac:dyDescent="0.45">
      <c r="A280">
        <v>33618</v>
      </c>
      <c r="B280">
        <v>22</v>
      </c>
      <c r="C280" s="2">
        <v>0</v>
      </c>
    </row>
    <row r="281" spans="1:3" x14ac:dyDescent="0.45">
      <c r="A281">
        <v>33628</v>
      </c>
      <c r="B281">
        <v>24</v>
      </c>
      <c r="C281" s="2">
        <v>1</v>
      </c>
    </row>
    <row r="282" spans="1:3" x14ac:dyDescent="0.45">
      <c r="A282">
        <v>33635</v>
      </c>
      <c r="B282">
        <v>21</v>
      </c>
      <c r="C282" s="2">
        <v>0</v>
      </c>
    </row>
    <row r="283" spans="1:3" x14ac:dyDescent="0.45">
      <c r="A283">
        <v>33633</v>
      </c>
      <c r="B283">
        <v>27</v>
      </c>
      <c r="C283" s="2">
        <v>0</v>
      </c>
    </row>
    <row r="284" spans="1:3" x14ac:dyDescent="0.45">
      <c r="A284">
        <v>33670</v>
      </c>
      <c r="B284">
        <v>30</v>
      </c>
      <c r="C284" s="2">
        <v>1</v>
      </c>
    </row>
    <row r="285" spans="1:3" x14ac:dyDescent="0.45">
      <c r="A285">
        <v>33675</v>
      </c>
      <c r="B285">
        <v>18</v>
      </c>
      <c r="C285" s="2">
        <v>1</v>
      </c>
    </row>
    <row r="286" spans="1:3" x14ac:dyDescent="0.45">
      <c r="A286">
        <v>33681</v>
      </c>
      <c r="B286">
        <v>17</v>
      </c>
      <c r="C286" s="2">
        <v>0</v>
      </c>
    </row>
    <row r="287" spans="1:3" x14ac:dyDescent="0.45">
      <c r="A287">
        <v>33674</v>
      </c>
      <c r="B287">
        <v>16</v>
      </c>
      <c r="C287" s="2">
        <v>0</v>
      </c>
    </row>
    <row r="288" spans="1:3" x14ac:dyDescent="0.45">
      <c r="A288">
        <v>33696</v>
      </c>
      <c r="B288">
        <v>29</v>
      </c>
      <c r="C288" s="2">
        <v>1</v>
      </c>
    </row>
    <row r="289" spans="1:3" x14ac:dyDescent="0.45">
      <c r="A289">
        <v>33701</v>
      </c>
      <c r="B289">
        <v>31</v>
      </c>
      <c r="C289" s="2">
        <v>1</v>
      </c>
    </row>
    <row r="290" spans="1:3" x14ac:dyDescent="0.45">
      <c r="A290">
        <v>33703</v>
      </c>
      <c r="B290">
        <v>20</v>
      </c>
      <c r="C290" s="2">
        <v>0</v>
      </c>
    </row>
    <row r="291" spans="1:3" x14ac:dyDescent="0.45">
      <c r="A291">
        <v>33707</v>
      </c>
      <c r="B291">
        <v>11</v>
      </c>
      <c r="C291" s="2">
        <v>0</v>
      </c>
    </row>
    <row r="292" spans="1:3" x14ac:dyDescent="0.45">
      <c r="A292">
        <v>33711</v>
      </c>
      <c r="B292">
        <v>16</v>
      </c>
      <c r="C292" s="2">
        <v>0</v>
      </c>
    </row>
    <row r="293" spans="1:3" x14ac:dyDescent="0.45">
      <c r="A293">
        <v>33712</v>
      </c>
      <c r="B293">
        <v>24</v>
      </c>
      <c r="C293" s="2">
        <v>0</v>
      </c>
    </row>
    <row r="294" spans="1:3" x14ac:dyDescent="0.45">
      <c r="A294">
        <v>33720</v>
      </c>
      <c r="B294">
        <v>17</v>
      </c>
      <c r="C294" s="2">
        <v>0</v>
      </c>
    </row>
    <row r="295" spans="1:3" x14ac:dyDescent="0.45">
      <c r="A295">
        <v>33715</v>
      </c>
      <c r="B295">
        <v>22</v>
      </c>
      <c r="C295" s="2">
        <v>0</v>
      </c>
    </row>
    <row r="296" spans="1:3" x14ac:dyDescent="0.45">
      <c r="A296">
        <v>33732</v>
      </c>
      <c r="B296">
        <v>19</v>
      </c>
      <c r="C296" s="2">
        <v>0</v>
      </c>
    </row>
    <row r="297" spans="1:3" x14ac:dyDescent="0.45">
      <c r="A297">
        <v>33729</v>
      </c>
      <c r="B297">
        <v>36</v>
      </c>
      <c r="C297" s="2">
        <v>1</v>
      </c>
    </row>
    <row r="298" spans="1:3" x14ac:dyDescent="0.45">
      <c r="A298">
        <v>33735</v>
      </c>
      <c r="B298">
        <v>26</v>
      </c>
      <c r="C298" s="2">
        <v>0</v>
      </c>
    </row>
    <row r="299" spans="1:3" x14ac:dyDescent="0.45">
      <c r="A299">
        <v>33739</v>
      </c>
      <c r="B299">
        <v>18</v>
      </c>
      <c r="C299" s="2">
        <v>1</v>
      </c>
    </row>
    <row r="300" spans="1:3" x14ac:dyDescent="0.45">
      <c r="A300">
        <v>33741</v>
      </c>
      <c r="B300">
        <v>16</v>
      </c>
      <c r="C300" s="2">
        <v>0</v>
      </c>
    </row>
    <row r="301" spans="1:3" x14ac:dyDescent="0.45">
      <c r="A301">
        <v>33740</v>
      </c>
      <c r="B301">
        <v>13</v>
      </c>
      <c r="C301" s="2">
        <v>0</v>
      </c>
    </row>
    <row r="302" spans="1:3" x14ac:dyDescent="0.45">
      <c r="A302">
        <v>33747</v>
      </c>
      <c r="B302">
        <v>20</v>
      </c>
      <c r="C302" s="2">
        <v>0</v>
      </c>
    </row>
    <row r="303" spans="1:3" x14ac:dyDescent="0.45">
      <c r="A303">
        <v>33762</v>
      </c>
      <c r="B303">
        <v>30</v>
      </c>
      <c r="C303" s="2">
        <v>1</v>
      </c>
    </row>
    <row r="304" spans="1:3" x14ac:dyDescent="0.45">
      <c r="A304">
        <v>33794</v>
      </c>
      <c r="B304">
        <v>21</v>
      </c>
      <c r="C304" s="2">
        <v>0</v>
      </c>
    </row>
    <row r="305" spans="1:3" x14ac:dyDescent="0.45">
      <c r="A305">
        <v>33767</v>
      </c>
      <c r="B305">
        <v>33</v>
      </c>
      <c r="C305" s="2">
        <v>1</v>
      </c>
    </row>
    <row r="306" spans="1:3" x14ac:dyDescent="0.45">
      <c r="A306">
        <v>33798</v>
      </c>
      <c r="B306">
        <v>20</v>
      </c>
      <c r="C306" s="2">
        <v>1</v>
      </c>
    </row>
    <row r="307" spans="1:3" x14ac:dyDescent="0.45">
      <c r="A307">
        <v>33802</v>
      </c>
      <c r="B307">
        <v>17</v>
      </c>
      <c r="C307" s="2">
        <v>0</v>
      </c>
    </row>
    <row r="308" spans="1:3" x14ac:dyDescent="0.45">
      <c r="A308">
        <v>33806</v>
      </c>
      <c r="B308">
        <v>14</v>
      </c>
      <c r="C308" s="2">
        <v>0</v>
      </c>
    </row>
    <row r="309" spans="1:3" x14ac:dyDescent="0.45">
      <c r="A309">
        <v>30817</v>
      </c>
      <c r="B309">
        <v>25</v>
      </c>
      <c r="C309" s="2">
        <v>1</v>
      </c>
    </row>
    <row r="310" spans="1:3" x14ac:dyDescent="0.45">
      <c r="A310">
        <v>33809</v>
      </c>
      <c r="B310">
        <v>15</v>
      </c>
      <c r="C310" s="2">
        <v>0</v>
      </c>
    </row>
    <row r="311" spans="1:3" x14ac:dyDescent="0.45">
      <c r="A311">
        <v>33856</v>
      </c>
      <c r="B311">
        <v>20</v>
      </c>
      <c r="C311" s="2">
        <v>0</v>
      </c>
    </row>
    <row r="312" spans="1:3" x14ac:dyDescent="0.45">
      <c r="A312">
        <v>33876</v>
      </c>
      <c r="B312">
        <v>22</v>
      </c>
      <c r="C312" s="2">
        <v>1</v>
      </c>
    </row>
    <row r="313" spans="1:3" x14ac:dyDescent="0.45">
      <c r="A313">
        <v>33883</v>
      </c>
      <c r="B313">
        <v>18</v>
      </c>
      <c r="C313" s="2">
        <v>0</v>
      </c>
    </row>
    <row r="314" spans="1:3" x14ac:dyDescent="0.45">
      <c r="A314">
        <v>33899</v>
      </c>
      <c r="B314">
        <v>24</v>
      </c>
      <c r="C314" s="2">
        <v>1</v>
      </c>
    </row>
    <row r="315" spans="1:3" x14ac:dyDescent="0.45">
      <c r="A315">
        <v>33917</v>
      </c>
      <c r="B315">
        <v>14</v>
      </c>
      <c r="C315" s="2">
        <v>0</v>
      </c>
    </row>
    <row r="316" spans="1:3" x14ac:dyDescent="0.45">
      <c r="A316">
        <v>33924</v>
      </c>
      <c r="B316">
        <v>25</v>
      </c>
      <c r="C316" s="2">
        <v>0</v>
      </c>
    </row>
    <row r="317" spans="1:3" x14ac:dyDescent="0.45">
      <c r="A317">
        <v>33972</v>
      </c>
      <c r="B317">
        <v>18</v>
      </c>
      <c r="C317" s="2">
        <v>0</v>
      </c>
    </row>
    <row r="318" spans="1:3" x14ac:dyDescent="0.45">
      <c r="A318">
        <v>32008</v>
      </c>
      <c r="B318">
        <v>14</v>
      </c>
      <c r="C318" s="2">
        <v>0</v>
      </c>
    </row>
    <row r="319" spans="1:3" x14ac:dyDescent="0.45">
      <c r="A319">
        <v>34008</v>
      </c>
      <c r="B319">
        <v>33</v>
      </c>
      <c r="C319" s="2">
        <v>1</v>
      </c>
    </row>
    <row r="320" spans="1:3" x14ac:dyDescent="0.45">
      <c r="A320">
        <v>34016</v>
      </c>
      <c r="B320">
        <v>21</v>
      </c>
      <c r="C320" s="2">
        <v>0</v>
      </c>
    </row>
    <row r="321" spans="1:3" x14ac:dyDescent="0.45">
      <c r="A321">
        <v>34029</v>
      </c>
      <c r="B321">
        <v>18</v>
      </c>
      <c r="C321" s="2">
        <v>1</v>
      </c>
    </row>
    <row r="322" spans="1:3" x14ac:dyDescent="0.45">
      <c r="A322">
        <v>34035</v>
      </c>
      <c r="B322">
        <v>20</v>
      </c>
      <c r="C322" s="2">
        <v>0</v>
      </c>
    </row>
    <row r="323" spans="1:3" x14ac:dyDescent="0.45">
      <c r="A323">
        <v>34089</v>
      </c>
      <c r="B323">
        <v>21</v>
      </c>
      <c r="C323" s="2">
        <v>0</v>
      </c>
    </row>
    <row r="324" spans="1:3" x14ac:dyDescent="0.45">
      <c r="A324">
        <v>34086</v>
      </c>
      <c r="B324">
        <v>29</v>
      </c>
      <c r="C324" s="2">
        <v>1</v>
      </c>
    </row>
    <row r="325" spans="1:3" x14ac:dyDescent="0.45">
      <c r="A325">
        <v>34092</v>
      </c>
      <c r="B325">
        <v>30</v>
      </c>
      <c r="C325" s="2">
        <v>0</v>
      </c>
    </row>
    <row r="326" spans="1:3" x14ac:dyDescent="0.45">
      <c r="A326">
        <v>34094</v>
      </c>
      <c r="B326">
        <v>15</v>
      </c>
      <c r="C326" s="2">
        <v>1</v>
      </c>
    </row>
    <row r="327" spans="1:3" x14ac:dyDescent="0.45">
      <c r="A327">
        <v>33505</v>
      </c>
      <c r="B327">
        <v>20</v>
      </c>
      <c r="C327" s="2">
        <v>0</v>
      </c>
    </row>
    <row r="328" spans="1:3" x14ac:dyDescent="0.45">
      <c r="A328">
        <v>34135</v>
      </c>
      <c r="B328">
        <v>19</v>
      </c>
      <c r="C328" s="2">
        <v>0</v>
      </c>
    </row>
    <row r="329" spans="1:3" x14ac:dyDescent="0.45">
      <c r="A329">
        <v>34143</v>
      </c>
      <c r="B329">
        <v>22</v>
      </c>
      <c r="C329" s="2">
        <v>0</v>
      </c>
    </row>
    <row r="330" spans="1:3" x14ac:dyDescent="0.45">
      <c r="A330">
        <v>34145</v>
      </c>
      <c r="B330">
        <v>20</v>
      </c>
      <c r="C330" s="2">
        <v>1</v>
      </c>
    </row>
    <row r="331" spans="1:3" x14ac:dyDescent="0.45">
      <c r="A331">
        <v>34144</v>
      </c>
      <c r="B331">
        <v>22</v>
      </c>
      <c r="C331" s="2">
        <v>1</v>
      </c>
    </row>
    <row r="332" spans="1:3" x14ac:dyDescent="0.45">
      <c r="A332">
        <v>34138</v>
      </c>
      <c r="B332">
        <v>32</v>
      </c>
      <c r="C332" s="2">
        <v>1</v>
      </c>
    </row>
    <row r="333" spans="1:3" x14ac:dyDescent="0.45">
      <c r="A333">
        <v>34153</v>
      </c>
      <c r="B333">
        <v>22</v>
      </c>
      <c r="C333" s="2">
        <v>0</v>
      </c>
    </row>
    <row r="334" spans="1:3" x14ac:dyDescent="0.45">
      <c r="A334">
        <v>34158</v>
      </c>
      <c r="B334">
        <v>34</v>
      </c>
      <c r="C334" s="2">
        <v>1</v>
      </c>
    </row>
    <row r="335" spans="1:3" x14ac:dyDescent="0.45">
      <c r="A335">
        <v>34160</v>
      </c>
      <c r="B335">
        <v>23</v>
      </c>
      <c r="C335" s="2">
        <v>0</v>
      </c>
    </row>
    <row r="336" spans="1:3" x14ac:dyDescent="0.45">
      <c r="A336">
        <v>34168</v>
      </c>
      <c r="B336">
        <v>25</v>
      </c>
      <c r="C336" s="2">
        <v>0</v>
      </c>
    </row>
    <row r="337" spans="1:3" x14ac:dyDescent="0.45">
      <c r="A337">
        <v>34170</v>
      </c>
      <c r="B337">
        <v>25</v>
      </c>
      <c r="C337" s="2">
        <v>0</v>
      </c>
    </row>
    <row r="338" spans="1:3" x14ac:dyDescent="0.45">
      <c r="A338">
        <v>34171</v>
      </c>
      <c r="B338">
        <v>32</v>
      </c>
      <c r="C338" s="2">
        <v>1</v>
      </c>
    </row>
    <row r="339" spans="1:3" x14ac:dyDescent="0.45">
      <c r="A339">
        <v>34172</v>
      </c>
      <c r="B339">
        <v>21</v>
      </c>
      <c r="C339" s="2">
        <v>0</v>
      </c>
    </row>
    <row r="340" spans="1:3" x14ac:dyDescent="0.45">
      <c r="A340">
        <v>34173</v>
      </c>
      <c r="B340">
        <v>27</v>
      </c>
      <c r="C340" s="2">
        <v>0</v>
      </c>
    </row>
    <row r="341" spans="1:3" x14ac:dyDescent="0.45">
      <c r="A341">
        <v>34174</v>
      </c>
      <c r="B341">
        <v>34</v>
      </c>
      <c r="C341" s="2">
        <v>1</v>
      </c>
    </row>
    <row r="342" spans="1:3" x14ac:dyDescent="0.45">
      <c r="A342">
        <v>34175</v>
      </c>
      <c r="B342">
        <v>22</v>
      </c>
      <c r="C342" s="2">
        <v>0</v>
      </c>
    </row>
    <row r="343" spans="1:3" x14ac:dyDescent="0.45">
      <c r="A343">
        <v>34178</v>
      </c>
      <c r="B343">
        <v>29</v>
      </c>
      <c r="C343" s="2">
        <v>0</v>
      </c>
    </row>
    <row r="344" spans="1:3" x14ac:dyDescent="0.45">
      <c r="A344">
        <v>34176</v>
      </c>
      <c r="B344">
        <v>18</v>
      </c>
      <c r="C344" s="2">
        <v>0</v>
      </c>
    </row>
    <row r="345" spans="1:3" x14ac:dyDescent="0.45">
      <c r="A345">
        <v>34181</v>
      </c>
      <c r="B345">
        <v>12</v>
      </c>
      <c r="C345" s="2">
        <v>0</v>
      </c>
    </row>
    <row r="346" spans="1:3" x14ac:dyDescent="0.45">
      <c r="A346">
        <v>34182</v>
      </c>
      <c r="B346">
        <v>28</v>
      </c>
      <c r="C346" s="2">
        <v>0</v>
      </c>
    </row>
    <row r="347" spans="1:3" x14ac:dyDescent="0.45">
      <c r="A347">
        <v>34187</v>
      </c>
      <c r="B347">
        <v>27</v>
      </c>
      <c r="C347" s="2">
        <v>1</v>
      </c>
    </row>
    <row r="348" spans="1:3" x14ac:dyDescent="0.45">
      <c r="A348">
        <v>34194</v>
      </c>
      <c r="B348">
        <v>24</v>
      </c>
      <c r="C348" s="2">
        <v>0</v>
      </c>
    </row>
    <row r="349" spans="1:3" x14ac:dyDescent="0.45">
      <c r="A349">
        <v>34183</v>
      </c>
      <c r="B349">
        <v>21</v>
      </c>
      <c r="C349" s="2">
        <v>0</v>
      </c>
    </row>
    <row r="350" spans="1:3" x14ac:dyDescent="0.45">
      <c r="A350">
        <v>33585</v>
      </c>
      <c r="B350">
        <v>27</v>
      </c>
      <c r="C350" s="2">
        <v>1</v>
      </c>
    </row>
    <row r="351" spans="1:3" x14ac:dyDescent="0.45">
      <c r="A351">
        <v>34197</v>
      </c>
      <c r="B351">
        <v>19</v>
      </c>
      <c r="C351" s="2">
        <v>0</v>
      </c>
    </row>
    <row r="352" spans="1:3" x14ac:dyDescent="0.45">
      <c r="A352">
        <v>34196</v>
      </c>
      <c r="B352">
        <v>24</v>
      </c>
      <c r="C352" s="2">
        <v>0</v>
      </c>
    </row>
    <row r="353" spans="1:3" x14ac:dyDescent="0.45">
      <c r="A353">
        <v>34199</v>
      </c>
      <c r="B353">
        <v>17</v>
      </c>
      <c r="C353" s="2">
        <v>1</v>
      </c>
    </row>
    <row r="354" spans="1:3" x14ac:dyDescent="0.45">
      <c r="A354">
        <v>34202</v>
      </c>
      <c r="B354">
        <v>15</v>
      </c>
      <c r="C354" s="2">
        <v>0</v>
      </c>
    </row>
    <row r="355" spans="1:3" x14ac:dyDescent="0.45">
      <c r="A355">
        <v>34205</v>
      </c>
      <c r="B355">
        <v>25</v>
      </c>
      <c r="C355" s="2">
        <v>0</v>
      </c>
    </row>
    <row r="356" spans="1:3" x14ac:dyDescent="0.45">
      <c r="A356">
        <v>34224</v>
      </c>
      <c r="B356">
        <v>19</v>
      </c>
      <c r="C356" s="2">
        <v>0</v>
      </c>
    </row>
    <row r="357" spans="1:3" x14ac:dyDescent="0.45">
      <c r="A357">
        <v>34225</v>
      </c>
      <c r="B357">
        <v>21</v>
      </c>
      <c r="C357" s="2">
        <v>1</v>
      </c>
    </row>
    <row r="358" spans="1:3" x14ac:dyDescent="0.45">
      <c r="A358">
        <v>33749</v>
      </c>
      <c r="B358">
        <v>29</v>
      </c>
      <c r="C358" s="2">
        <v>0</v>
      </c>
    </row>
    <row r="359" spans="1:3" x14ac:dyDescent="0.45">
      <c r="A359">
        <v>34226</v>
      </c>
      <c r="B359">
        <v>18</v>
      </c>
      <c r="C359" s="2">
        <v>0</v>
      </c>
    </row>
    <row r="360" spans="1:3" x14ac:dyDescent="0.45">
      <c r="A360">
        <v>34228</v>
      </c>
      <c r="B360">
        <v>22</v>
      </c>
      <c r="C360" s="2">
        <v>0</v>
      </c>
    </row>
    <row r="361" spans="1:3" x14ac:dyDescent="0.45">
      <c r="A361">
        <v>33957</v>
      </c>
      <c r="B361">
        <v>21</v>
      </c>
      <c r="C361" s="2">
        <v>0</v>
      </c>
    </row>
    <row r="362" spans="1:3" x14ac:dyDescent="0.45">
      <c r="A362">
        <v>34233</v>
      </c>
      <c r="B362">
        <v>20</v>
      </c>
      <c r="C362" s="2">
        <v>0</v>
      </c>
    </row>
    <row r="363" spans="1:3" x14ac:dyDescent="0.45">
      <c r="A363">
        <v>34234</v>
      </c>
      <c r="B363">
        <v>23</v>
      </c>
      <c r="C363" s="2">
        <v>1</v>
      </c>
    </row>
    <row r="364" spans="1:3" x14ac:dyDescent="0.45">
      <c r="A364">
        <v>34235</v>
      </c>
      <c r="B364">
        <v>18</v>
      </c>
      <c r="C364" s="2">
        <v>0</v>
      </c>
    </row>
    <row r="365" spans="1:3" x14ac:dyDescent="0.45">
      <c r="A365">
        <v>34236</v>
      </c>
      <c r="B365">
        <v>25</v>
      </c>
      <c r="C365" s="2">
        <v>1</v>
      </c>
    </row>
    <row r="366" spans="1:3" x14ac:dyDescent="0.45">
      <c r="A366">
        <v>34237</v>
      </c>
      <c r="B366">
        <v>24</v>
      </c>
      <c r="C366" s="2">
        <v>0</v>
      </c>
    </row>
    <row r="367" spans="1:3" x14ac:dyDescent="0.45">
      <c r="A367">
        <v>34238</v>
      </c>
      <c r="B367">
        <v>22</v>
      </c>
      <c r="C367" s="2">
        <v>1</v>
      </c>
    </row>
    <row r="368" spans="1:3" x14ac:dyDescent="0.45">
      <c r="A368">
        <v>34241</v>
      </c>
      <c r="B368">
        <v>15</v>
      </c>
      <c r="C368" s="2">
        <v>0</v>
      </c>
    </row>
    <row r="369" spans="1:3" x14ac:dyDescent="0.45">
      <c r="A369">
        <v>34243</v>
      </c>
      <c r="B369">
        <v>15</v>
      </c>
      <c r="C369" s="2">
        <v>0</v>
      </c>
    </row>
    <row r="370" spans="1:3" x14ac:dyDescent="0.45">
      <c r="A370">
        <v>34245</v>
      </c>
      <c r="B370">
        <v>34</v>
      </c>
      <c r="C370" s="2">
        <v>1</v>
      </c>
    </row>
    <row r="371" spans="1:3" x14ac:dyDescent="0.45">
      <c r="A371">
        <v>34246</v>
      </c>
      <c r="B371">
        <v>26</v>
      </c>
      <c r="C371" s="2">
        <v>1</v>
      </c>
    </row>
    <row r="372" spans="1:3" x14ac:dyDescent="0.45">
      <c r="A372">
        <v>34248</v>
      </c>
      <c r="B372">
        <v>31</v>
      </c>
      <c r="C372" s="2">
        <v>1</v>
      </c>
    </row>
    <row r="373" spans="1:3" x14ac:dyDescent="0.45">
      <c r="A373">
        <v>34250</v>
      </c>
      <c r="B373">
        <v>23</v>
      </c>
      <c r="C373" s="2">
        <v>0</v>
      </c>
    </row>
    <row r="374" spans="1:3" x14ac:dyDescent="0.45">
      <c r="A374">
        <v>34252</v>
      </c>
      <c r="B374">
        <v>27</v>
      </c>
      <c r="C374" s="2">
        <v>0</v>
      </c>
    </row>
    <row r="375" spans="1:3" x14ac:dyDescent="0.45">
      <c r="A375">
        <v>34253</v>
      </c>
      <c r="B375">
        <v>23</v>
      </c>
      <c r="C375" s="2">
        <v>1</v>
      </c>
    </row>
    <row r="376" spans="1:3" x14ac:dyDescent="0.45">
      <c r="A376">
        <v>34247</v>
      </c>
      <c r="B376">
        <v>18</v>
      </c>
      <c r="C376" s="2">
        <v>0</v>
      </c>
    </row>
    <row r="377" spans="1:3" x14ac:dyDescent="0.45">
      <c r="A377">
        <v>34255</v>
      </c>
      <c r="B377">
        <v>20</v>
      </c>
      <c r="C377" s="2">
        <v>1</v>
      </c>
    </row>
    <row r="378" spans="1:3" x14ac:dyDescent="0.45">
      <c r="A378">
        <v>34257</v>
      </c>
      <c r="B378">
        <v>24</v>
      </c>
      <c r="C378" s="2">
        <v>0</v>
      </c>
    </row>
    <row r="379" spans="1:3" x14ac:dyDescent="0.45">
      <c r="A379">
        <v>34258</v>
      </c>
      <c r="B379">
        <v>25</v>
      </c>
      <c r="C379" s="2">
        <v>0</v>
      </c>
    </row>
    <row r="380" spans="1:3" x14ac:dyDescent="0.45">
      <c r="A380">
        <v>34259</v>
      </c>
      <c r="B380">
        <v>25</v>
      </c>
      <c r="C380" s="2">
        <v>0</v>
      </c>
    </row>
    <row r="381" spans="1:3" x14ac:dyDescent="0.45">
      <c r="A381">
        <v>34262</v>
      </c>
      <c r="B381">
        <v>18</v>
      </c>
      <c r="C381" s="2">
        <v>0</v>
      </c>
    </row>
    <row r="382" spans="1:3" x14ac:dyDescent="0.45">
      <c r="A382">
        <v>31137</v>
      </c>
      <c r="B382">
        <v>13</v>
      </c>
      <c r="C382" s="2">
        <v>1</v>
      </c>
    </row>
    <row r="383" spans="1:3" x14ac:dyDescent="0.45">
      <c r="A383">
        <v>34263</v>
      </c>
      <c r="B383">
        <v>19</v>
      </c>
      <c r="C383" s="2">
        <v>0</v>
      </c>
    </row>
    <row r="384" spans="1:3" x14ac:dyDescent="0.45">
      <c r="A384">
        <v>34268</v>
      </c>
      <c r="B384">
        <v>25</v>
      </c>
      <c r="C384" s="2">
        <v>0</v>
      </c>
    </row>
    <row r="385" spans="1:3" x14ac:dyDescent="0.45">
      <c r="A385">
        <v>34269</v>
      </c>
      <c r="B385">
        <v>14</v>
      </c>
      <c r="C385" s="2">
        <v>0</v>
      </c>
    </row>
    <row r="386" spans="1:3" x14ac:dyDescent="0.45">
      <c r="A386">
        <v>34267</v>
      </c>
      <c r="B386">
        <v>26</v>
      </c>
      <c r="C386" s="2">
        <v>1</v>
      </c>
    </row>
    <row r="387" spans="1:3" x14ac:dyDescent="0.45">
      <c r="A387">
        <v>34271</v>
      </c>
      <c r="B387">
        <v>14</v>
      </c>
      <c r="C387" s="2">
        <v>0</v>
      </c>
    </row>
    <row r="388" spans="1:3" x14ac:dyDescent="0.45">
      <c r="A388">
        <v>34273</v>
      </c>
      <c r="B388">
        <v>15</v>
      </c>
      <c r="C388" s="2">
        <v>0</v>
      </c>
    </row>
    <row r="389" spans="1:3" x14ac:dyDescent="0.45">
      <c r="A389">
        <v>34275</v>
      </c>
      <c r="B389">
        <v>14</v>
      </c>
      <c r="C389" s="2">
        <v>1</v>
      </c>
    </row>
    <row r="390" spans="1:3" x14ac:dyDescent="0.45">
      <c r="A390">
        <v>34276</v>
      </c>
      <c r="B390">
        <v>19</v>
      </c>
      <c r="C390" s="2">
        <v>0</v>
      </c>
    </row>
    <row r="391" spans="1:3" x14ac:dyDescent="0.45">
      <c r="A391">
        <v>34278</v>
      </c>
      <c r="B391">
        <v>13</v>
      </c>
      <c r="C391" s="2">
        <v>0</v>
      </c>
    </row>
    <row r="392" spans="1:3" x14ac:dyDescent="0.45">
      <c r="A392">
        <v>34280</v>
      </c>
      <c r="B392">
        <v>24</v>
      </c>
      <c r="C392" s="2">
        <v>1</v>
      </c>
    </row>
    <row r="393" spans="1:3" x14ac:dyDescent="0.45">
      <c r="A393">
        <v>34283</v>
      </c>
      <c r="B393">
        <v>22</v>
      </c>
      <c r="C393" s="2">
        <v>1</v>
      </c>
    </row>
    <row r="394" spans="1:3" x14ac:dyDescent="0.45">
      <c r="A394">
        <v>34289</v>
      </c>
      <c r="B394">
        <v>22</v>
      </c>
      <c r="C394" s="2">
        <v>0</v>
      </c>
    </row>
    <row r="395" spans="1:3" x14ac:dyDescent="0.45">
      <c r="A395">
        <v>34295</v>
      </c>
      <c r="B395">
        <v>37</v>
      </c>
      <c r="C395" s="2">
        <v>1</v>
      </c>
    </row>
    <row r="396" spans="1:3" x14ac:dyDescent="0.45">
      <c r="A396">
        <v>34300</v>
      </c>
      <c r="B396">
        <v>19</v>
      </c>
      <c r="C396" s="2">
        <v>0</v>
      </c>
    </row>
    <row r="397" spans="1:3" x14ac:dyDescent="0.45">
      <c r="A397">
        <v>34301</v>
      </c>
      <c r="B397">
        <v>17</v>
      </c>
      <c r="C397" s="2">
        <v>0</v>
      </c>
    </row>
    <row r="398" spans="1:3" x14ac:dyDescent="0.45">
      <c r="A398">
        <v>34305</v>
      </c>
      <c r="B398">
        <v>27</v>
      </c>
      <c r="C398" s="2">
        <v>0</v>
      </c>
    </row>
    <row r="399" spans="1:3" x14ac:dyDescent="0.45">
      <c r="A399">
        <v>34309</v>
      </c>
      <c r="B399">
        <v>26</v>
      </c>
      <c r="C399" s="2">
        <v>0</v>
      </c>
    </row>
    <row r="400" spans="1:3" x14ac:dyDescent="0.45">
      <c r="A400">
        <v>34314</v>
      </c>
      <c r="B400">
        <v>14</v>
      </c>
      <c r="C400" s="2">
        <v>0</v>
      </c>
    </row>
    <row r="401" spans="1:3" x14ac:dyDescent="0.45">
      <c r="A401">
        <v>34317</v>
      </c>
      <c r="B401">
        <v>19</v>
      </c>
      <c r="C401" s="2">
        <v>0</v>
      </c>
    </row>
    <row r="402" spans="1:3" x14ac:dyDescent="0.45">
      <c r="A402">
        <v>34342</v>
      </c>
      <c r="B402">
        <v>21</v>
      </c>
      <c r="C402" s="2">
        <v>1</v>
      </c>
    </row>
    <row r="403" spans="1:3" x14ac:dyDescent="0.45">
      <c r="A403">
        <v>34438</v>
      </c>
      <c r="B403">
        <v>32</v>
      </c>
      <c r="C403" s="2">
        <v>0</v>
      </c>
    </row>
    <row r="404" spans="1:3" x14ac:dyDescent="0.45">
      <c r="A404">
        <v>34422</v>
      </c>
      <c r="B404">
        <v>23</v>
      </c>
      <c r="C404" s="2">
        <v>0</v>
      </c>
    </row>
    <row r="405" spans="1:3" x14ac:dyDescent="0.45">
      <c r="A405">
        <v>34445</v>
      </c>
      <c r="B405">
        <v>23</v>
      </c>
      <c r="C405" s="2">
        <v>0</v>
      </c>
    </row>
    <row r="406" spans="1:3" x14ac:dyDescent="0.45">
      <c r="A406">
        <v>34454</v>
      </c>
      <c r="B406">
        <v>15</v>
      </c>
      <c r="C406" s="2">
        <v>1</v>
      </c>
    </row>
    <row r="407" spans="1:3" x14ac:dyDescent="0.45">
      <c r="A407">
        <v>34459</v>
      </c>
      <c r="B407">
        <v>32</v>
      </c>
      <c r="C407" s="2">
        <v>0</v>
      </c>
    </row>
    <row r="408" spans="1:3" x14ac:dyDescent="0.45">
      <c r="A408">
        <v>34456</v>
      </c>
      <c r="B408">
        <v>18</v>
      </c>
      <c r="C408" s="2">
        <v>0</v>
      </c>
    </row>
    <row r="409" spans="1:3" x14ac:dyDescent="0.45">
      <c r="A409">
        <v>34457</v>
      </c>
      <c r="B409">
        <v>28</v>
      </c>
      <c r="C409" s="2">
        <v>0</v>
      </c>
    </row>
    <row r="410" spans="1:3" x14ac:dyDescent="0.45">
      <c r="A410">
        <v>34465</v>
      </c>
      <c r="B410">
        <v>16</v>
      </c>
      <c r="C410" s="2">
        <v>0</v>
      </c>
    </row>
    <row r="411" spans="1:3" x14ac:dyDescent="0.45">
      <c r="A411">
        <v>34470</v>
      </c>
      <c r="B411">
        <v>15</v>
      </c>
      <c r="C411" s="2">
        <v>0</v>
      </c>
    </row>
    <row r="412" spans="1:3" x14ac:dyDescent="0.45">
      <c r="A412">
        <v>34483</v>
      </c>
      <c r="B412">
        <v>22</v>
      </c>
      <c r="C412" s="2">
        <v>0</v>
      </c>
    </row>
    <row r="413" spans="1:3" x14ac:dyDescent="0.45">
      <c r="A413">
        <v>34507</v>
      </c>
      <c r="B413">
        <v>28</v>
      </c>
      <c r="C413" s="2">
        <v>1</v>
      </c>
    </row>
    <row r="414" spans="1:3" x14ac:dyDescent="0.45">
      <c r="A414">
        <v>34526</v>
      </c>
      <c r="B414">
        <v>15</v>
      </c>
      <c r="C414" s="2">
        <v>0</v>
      </c>
    </row>
    <row r="415" spans="1:3" x14ac:dyDescent="0.45">
      <c r="A415">
        <v>34541</v>
      </c>
      <c r="B415">
        <v>21</v>
      </c>
      <c r="C415" s="2">
        <v>0</v>
      </c>
    </row>
    <row r="416" spans="1:3" x14ac:dyDescent="0.45">
      <c r="A416">
        <v>34489</v>
      </c>
      <c r="B416">
        <v>11</v>
      </c>
      <c r="C416" s="2">
        <v>0</v>
      </c>
    </row>
    <row r="417" spans="1:3" x14ac:dyDescent="0.45">
      <c r="A417">
        <v>34562</v>
      </c>
      <c r="B417">
        <v>22</v>
      </c>
      <c r="C417" s="2">
        <v>0</v>
      </c>
    </row>
    <row r="418" spans="1:3" x14ac:dyDescent="0.45">
      <c r="A418">
        <v>34559</v>
      </c>
      <c r="B418">
        <v>25</v>
      </c>
      <c r="C418" s="2">
        <v>0</v>
      </c>
    </row>
    <row r="419" spans="1:3" x14ac:dyDescent="0.45">
      <c r="A419">
        <v>32298</v>
      </c>
      <c r="B419">
        <v>18</v>
      </c>
      <c r="C419" s="2">
        <v>0</v>
      </c>
    </row>
    <row r="420" spans="1:3" x14ac:dyDescent="0.45">
      <c r="A420">
        <v>34496</v>
      </c>
      <c r="B420">
        <v>14</v>
      </c>
      <c r="C420" s="2">
        <v>0</v>
      </c>
    </row>
    <row r="421" spans="1:3" x14ac:dyDescent="0.45">
      <c r="A421">
        <v>30609</v>
      </c>
      <c r="B421">
        <v>26</v>
      </c>
      <c r="C421" s="2">
        <v>0</v>
      </c>
    </row>
    <row r="422" spans="1:3" x14ac:dyDescent="0.45">
      <c r="A422">
        <v>34578</v>
      </c>
      <c r="B422">
        <v>11</v>
      </c>
      <c r="C422" s="2">
        <v>0</v>
      </c>
    </row>
    <row r="423" spans="1:3" x14ac:dyDescent="0.45">
      <c r="A423">
        <v>34581</v>
      </c>
      <c r="B423">
        <v>33</v>
      </c>
      <c r="C423" s="2">
        <v>1</v>
      </c>
    </row>
    <row r="424" spans="1:3" x14ac:dyDescent="0.45">
      <c r="A424">
        <v>34593</v>
      </c>
      <c r="B424">
        <v>19</v>
      </c>
      <c r="C424" s="2">
        <v>0</v>
      </c>
    </row>
    <row r="425" spans="1:3" x14ac:dyDescent="0.45">
      <c r="A425">
        <v>34608</v>
      </c>
      <c r="B425">
        <v>21</v>
      </c>
      <c r="C425" s="2">
        <v>0</v>
      </c>
    </row>
    <row r="426" spans="1:3" x14ac:dyDescent="0.45">
      <c r="A426">
        <v>34607</v>
      </c>
      <c r="B426">
        <v>20</v>
      </c>
      <c r="C426" s="2">
        <v>0</v>
      </c>
    </row>
    <row r="427" spans="1:3" x14ac:dyDescent="0.45">
      <c r="A427">
        <v>34610</v>
      </c>
      <c r="B427">
        <v>25</v>
      </c>
      <c r="C427" s="2">
        <v>0</v>
      </c>
    </row>
    <row r="428" spans="1:3" x14ac:dyDescent="0.45">
      <c r="A428">
        <v>34609</v>
      </c>
      <c r="B428">
        <v>18</v>
      </c>
      <c r="C428" s="2">
        <v>0</v>
      </c>
    </row>
    <row r="429" spans="1:3" x14ac:dyDescent="0.45">
      <c r="A429">
        <v>34623</v>
      </c>
      <c r="B429">
        <v>19</v>
      </c>
      <c r="C429" s="2">
        <v>0</v>
      </c>
    </row>
    <row r="430" spans="1:3" x14ac:dyDescent="0.45">
      <c r="A430">
        <v>34641</v>
      </c>
      <c r="B430">
        <v>38</v>
      </c>
      <c r="C430" s="2">
        <v>1</v>
      </c>
    </row>
    <row r="431" spans="1:3" x14ac:dyDescent="0.45">
      <c r="A431">
        <v>34684</v>
      </c>
      <c r="B431">
        <v>23</v>
      </c>
      <c r="C431" s="2">
        <v>1</v>
      </c>
    </row>
    <row r="432" spans="1:3" x14ac:dyDescent="0.45">
      <c r="A432">
        <v>34677</v>
      </c>
      <c r="B432">
        <v>22</v>
      </c>
      <c r="C432" s="2">
        <v>0</v>
      </c>
    </row>
    <row r="433" spans="1:3" x14ac:dyDescent="0.45">
      <c r="A433">
        <v>34701</v>
      </c>
      <c r="B433">
        <v>26</v>
      </c>
      <c r="C433" s="2">
        <v>0</v>
      </c>
    </row>
    <row r="434" spans="1:3" x14ac:dyDescent="0.45">
      <c r="A434">
        <v>34713</v>
      </c>
      <c r="B434">
        <v>22</v>
      </c>
      <c r="C434" s="2">
        <v>0</v>
      </c>
    </row>
    <row r="435" spans="1:3" x14ac:dyDescent="0.45">
      <c r="A435">
        <v>34716</v>
      </c>
      <c r="B435">
        <v>21</v>
      </c>
      <c r="C435" s="2">
        <v>0</v>
      </c>
    </row>
    <row r="436" spans="1:3" x14ac:dyDescent="0.45">
      <c r="A436">
        <v>34726</v>
      </c>
      <c r="B436">
        <v>22</v>
      </c>
      <c r="C436" s="2">
        <v>0</v>
      </c>
    </row>
    <row r="437" spans="1:3" x14ac:dyDescent="0.45">
      <c r="A437">
        <v>34728</v>
      </c>
      <c r="B437">
        <v>21</v>
      </c>
      <c r="C437" s="2">
        <v>1</v>
      </c>
    </row>
    <row r="438" spans="1:3" x14ac:dyDescent="0.45">
      <c r="A438">
        <v>34731</v>
      </c>
      <c r="B438">
        <v>22</v>
      </c>
      <c r="C438" s="2">
        <v>1</v>
      </c>
    </row>
    <row r="439" spans="1:3" x14ac:dyDescent="0.45">
      <c r="A439">
        <v>34737</v>
      </c>
      <c r="B439">
        <v>22</v>
      </c>
      <c r="C439" s="2">
        <v>0</v>
      </c>
    </row>
    <row r="440" spans="1:3" x14ac:dyDescent="0.45">
      <c r="A440">
        <v>34787</v>
      </c>
      <c r="B440">
        <v>20</v>
      </c>
      <c r="C440" s="2">
        <v>0</v>
      </c>
    </row>
    <row r="441" spans="1:3" x14ac:dyDescent="0.45">
      <c r="A441">
        <v>34797</v>
      </c>
      <c r="B441">
        <v>33</v>
      </c>
      <c r="C441" s="2">
        <v>0</v>
      </c>
    </row>
    <row r="442" spans="1:3" x14ac:dyDescent="0.45">
      <c r="A442">
        <v>34803</v>
      </c>
      <c r="B442">
        <v>34</v>
      </c>
      <c r="C442" s="2">
        <v>1</v>
      </c>
    </row>
    <row r="443" spans="1:3" x14ac:dyDescent="0.45">
      <c r="A443">
        <v>34775</v>
      </c>
      <c r="B443">
        <v>18</v>
      </c>
      <c r="C443" s="2">
        <v>0</v>
      </c>
    </row>
    <row r="444" spans="1:3" x14ac:dyDescent="0.45">
      <c r="A444">
        <v>34812</v>
      </c>
      <c r="B444">
        <v>14</v>
      </c>
      <c r="C444" s="2">
        <v>1</v>
      </c>
    </row>
    <row r="445" spans="1:3" x14ac:dyDescent="0.45">
      <c r="A445">
        <v>34829</v>
      </c>
      <c r="B445">
        <v>21</v>
      </c>
      <c r="C445" s="2">
        <v>0</v>
      </c>
    </row>
    <row r="446" spans="1:3" x14ac:dyDescent="0.45">
      <c r="A446">
        <v>34832</v>
      </c>
      <c r="B446">
        <v>16</v>
      </c>
      <c r="C446" s="2">
        <v>0</v>
      </c>
    </row>
    <row r="447" spans="1:3" x14ac:dyDescent="0.45">
      <c r="A447">
        <v>33661</v>
      </c>
      <c r="B447">
        <v>16</v>
      </c>
      <c r="C447" s="2">
        <v>0</v>
      </c>
    </row>
    <row r="448" spans="1:3" x14ac:dyDescent="0.45">
      <c r="A448">
        <v>34837</v>
      </c>
      <c r="B448">
        <v>13</v>
      </c>
      <c r="C448" s="2">
        <v>0</v>
      </c>
    </row>
    <row r="449" spans="1:3" x14ac:dyDescent="0.45">
      <c r="A449">
        <v>34841</v>
      </c>
      <c r="B449">
        <v>18</v>
      </c>
      <c r="C449" s="2">
        <v>0</v>
      </c>
    </row>
    <row r="450" spans="1:3" x14ac:dyDescent="0.45">
      <c r="A450">
        <v>34844</v>
      </c>
      <c r="B450">
        <v>34</v>
      </c>
      <c r="C450" s="2">
        <v>1</v>
      </c>
    </row>
    <row r="451" spans="1:3" x14ac:dyDescent="0.45">
      <c r="A451">
        <v>34855</v>
      </c>
      <c r="B451">
        <v>22</v>
      </c>
      <c r="C451" s="2">
        <v>1</v>
      </c>
    </row>
    <row r="452" spans="1:3" x14ac:dyDescent="0.45">
      <c r="A452">
        <v>34861</v>
      </c>
      <c r="B452">
        <v>23</v>
      </c>
      <c r="C452" s="2">
        <v>1</v>
      </c>
    </row>
    <row r="453" spans="1:3" x14ac:dyDescent="0.45">
      <c r="A453">
        <v>31037</v>
      </c>
      <c r="B453">
        <v>29</v>
      </c>
      <c r="C453" s="2">
        <v>1</v>
      </c>
    </row>
    <row r="454" spans="1:3" x14ac:dyDescent="0.45">
      <c r="A454">
        <v>34874</v>
      </c>
      <c r="B454">
        <v>31</v>
      </c>
      <c r="C454" s="2">
        <v>1</v>
      </c>
    </row>
    <row r="455" spans="1:3" x14ac:dyDescent="0.45">
      <c r="A455">
        <v>32494</v>
      </c>
      <c r="B455">
        <v>18</v>
      </c>
      <c r="C455" s="2">
        <v>1</v>
      </c>
    </row>
    <row r="456" spans="1:3" x14ac:dyDescent="0.45">
      <c r="A456">
        <v>34899</v>
      </c>
      <c r="B456">
        <v>25</v>
      </c>
      <c r="C456" s="2">
        <v>1</v>
      </c>
    </row>
    <row r="457" spans="1:3" x14ac:dyDescent="0.45">
      <c r="A457">
        <v>34903</v>
      </c>
      <c r="B457">
        <v>24</v>
      </c>
      <c r="C457" s="2">
        <v>0</v>
      </c>
    </row>
    <row r="458" spans="1:3" x14ac:dyDescent="0.45">
      <c r="A458">
        <v>34924</v>
      </c>
      <c r="B458">
        <v>37</v>
      </c>
      <c r="C458" s="2">
        <v>1</v>
      </c>
    </row>
    <row r="459" spans="1:3" x14ac:dyDescent="0.45">
      <c r="A459">
        <v>30354</v>
      </c>
      <c r="B459">
        <v>21</v>
      </c>
      <c r="C459" s="2">
        <v>0</v>
      </c>
    </row>
    <row r="460" spans="1:3" x14ac:dyDescent="0.45">
      <c r="A460">
        <v>34950</v>
      </c>
      <c r="B460">
        <v>18</v>
      </c>
      <c r="C460" s="2">
        <v>0</v>
      </c>
    </row>
    <row r="461" spans="1:3" x14ac:dyDescent="0.45">
      <c r="A461">
        <v>34955</v>
      </c>
      <c r="B461">
        <v>17</v>
      </c>
      <c r="C461" s="2">
        <v>1</v>
      </c>
    </row>
    <row r="462" spans="1:3" x14ac:dyDescent="0.45">
      <c r="A462">
        <v>34960</v>
      </c>
      <c r="B462">
        <v>22</v>
      </c>
      <c r="C462" s="2">
        <v>0</v>
      </c>
    </row>
    <row r="463" spans="1:3" x14ac:dyDescent="0.45">
      <c r="A463">
        <v>34986</v>
      </c>
      <c r="B463">
        <v>25</v>
      </c>
      <c r="C463" s="2">
        <v>0</v>
      </c>
    </row>
    <row r="464" spans="1:3" x14ac:dyDescent="0.45">
      <c r="A464">
        <v>34995</v>
      </c>
      <c r="B464">
        <v>31</v>
      </c>
      <c r="C464" s="2">
        <v>0</v>
      </c>
    </row>
    <row r="465" spans="1:3" x14ac:dyDescent="0.45">
      <c r="A465">
        <v>35014</v>
      </c>
      <c r="B465">
        <v>26</v>
      </c>
      <c r="C465" s="2">
        <v>0</v>
      </c>
    </row>
    <row r="466" spans="1:3" x14ac:dyDescent="0.45">
      <c r="A466">
        <v>35039</v>
      </c>
      <c r="B466">
        <v>22</v>
      </c>
      <c r="C466" s="2">
        <v>1</v>
      </c>
    </row>
    <row r="467" spans="1:3" x14ac:dyDescent="0.45">
      <c r="A467">
        <v>29903</v>
      </c>
      <c r="B467">
        <v>19</v>
      </c>
      <c r="C467" s="2">
        <v>0</v>
      </c>
    </row>
    <row r="468" spans="1:3" x14ac:dyDescent="0.45">
      <c r="A468">
        <v>35054</v>
      </c>
      <c r="B468">
        <v>14</v>
      </c>
      <c r="C468" s="2">
        <v>0</v>
      </c>
    </row>
    <row r="469" spans="1:3" x14ac:dyDescent="0.45">
      <c r="A469">
        <v>35060</v>
      </c>
      <c r="B469">
        <v>25</v>
      </c>
      <c r="C469" s="2">
        <v>0</v>
      </c>
    </row>
    <row r="470" spans="1:3" x14ac:dyDescent="0.45">
      <c r="A470">
        <v>35077</v>
      </c>
      <c r="B470">
        <v>19</v>
      </c>
      <c r="C470" s="2">
        <v>1</v>
      </c>
    </row>
    <row r="471" spans="1:3" x14ac:dyDescent="0.45">
      <c r="A471">
        <v>35079</v>
      </c>
      <c r="B471">
        <v>20</v>
      </c>
      <c r="C471" s="2">
        <v>0</v>
      </c>
    </row>
    <row r="472" spans="1:3" x14ac:dyDescent="0.45">
      <c r="A472">
        <v>35087</v>
      </c>
      <c r="B472">
        <v>23</v>
      </c>
      <c r="C472" s="2">
        <v>0</v>
      </c>
    </row>
    <row r="473" spans="1:3" x14ac:dyDescent="0.45">
      <c r="A473">
        <v>35097</v>
      </c>
      <c r="B473">
        <v>20</v>
      </c>
      <c r="C473" s="2">
        <v>0</v>
      </c>
    </row>
    <row r="474" spans="1:3" x14ac:dyDescent="0.45">
      <c r="A474">
        <v>35106</v>
      </c>
      <c r="B474">
        <v>30</v>
      </c>
      <c r="C474" s="3">
        <v>1</v>
      </c>
    </row>
    <row r="475" spans="1:3" x14ac:dyDescent="0.45">
      <c r="A475">
        <v>35113</v>
      </c>
      <c r="B475">
        <v>34</v>
      </c>
      <c r="C475" s="2">
        <v>1</v>
      </c>
    </row>
    <row r="476" spans="1:3" x14ac:dyDescent="0.45">
      <c r="A476">
        <v>32368</v>
      </c>
      <c r="B476">
        <v>18</v>
      </c>
      <c r="C476" s="2">
        <v>0</v>
      </c>
    </row>
    <row r="477" spans="1:3" x14ac:dyDescent="0.45">
      <c r="A477">
        <v>35125</v>
      </c>
      <c r="B477">
        <v>28</v>
      </c>
      <c r="C477" s="2">
        <v>1</v>
      </c>
    </row>
    <row r="478" spans="1:3" x14ac:dyDescent="0.45">
      <c r="A478">
        <v>31308</v>
      </c>
      <c r="B478">
        <v>34</v>
      </c>
      <c r="C478" s="2">
        <v>1</v>
      </c>
    </row>
    <row r="479" spans="1:3" x14ac:dyDescent="0.45">
      <c r="A479">
        <v>35154</v>
      </c>
      <c r="B479">
        <v>30</v>
      </c>
      <c r="C479" s="2">
        <v>0</v>
      </c>
    </row>
    <row r="480" spans="1:3" x14ac:dyDescent="0.45">
      <c r="A480">
        <v>35181</v>
      </c>
      <c r="B480">
        <v>14</v>
      </c>
      <c r="C480" s="2">
        <v>0</v>
      </c>
    </row>
    <row r="481" spans="1:3" x14ac:dyDescent="0.45">
      <c r="A481">
        <v>35182</v>
      </c>
      <c r="B481">
        <v>39</v>
      </c>
      <c r="C481" s="2">
        <v>1</v>
      </c>
    </row>
    <row r="482" spans="1:3" x14ac:dyDescent="0.45">
      <c r="A482">
        <v>35183</v>
      </c>
      <c r="B482">
        <v>32</v>
      </c>
      <c r="C482" s="2">
        <v>0</v>
      </c>
    </row>
    <row r="483" spans="1:3" x14ac:dyDescent="0.45">
      <c r="A483">
        <v>35185</v>
      </c>
      <c r="B483">
        <v>39</v>
      </c>
      <c r="C483" s="2">
        <v>1</v>
      </c>
    </row>
    <row r="484" spans="1:3" x14ac:dyDescent="0.45">
      <c r="A484">
        <v>35198</v>
      </c>
      <c r="B484">
        <v>26</v>
      </c>
      <c r="C484" s="2">
        <v>0</v>
      </c>
    </row>
    <row r="485" spans="1:3" x14ac:dyDescent="0.45">
      <c r="A485">
        <v>35205</v>
      </c>
      <c r="B485">
        <v>26</v>
      </c>
      <c r="C485" s="2">
        <v>1</v>
      </c>
    </row>
    <row r="486" spans="1:3" x14ac:dyDescent="0.45">
      <c r="A486">
        <v>35212</v>
      </c>
      <c r="B486">
        <v>23</v>
      </c>
      <c r="C486" s="2">
        <v>0</v>
      </c>
    </row>
    <row r="487" spans="1:3" x14ac:dyDescent="0.45">
      <c r="A487">
        <v>35217</v>
      </c>
      <c r="B487">
        <v>24</v>
      </c>
      <c r="C487" s="2">
        <v>1</v>
      </c>
    </row>
    <row r="488" spans="1:3" x14ac:dyDescent="0.45">
      <c r="A488">
        <v>35229</v>
      </c>
      <c r="B488">
        <v>19</v>
      </c>
      <c r="C488" s="2">
        <v>0</v>
      </c>
    </row>
    <row r="489" spans="1:3" x14ac:dyDescent="0.45">
      <c r="A489">
        <v>35232</v>
      </c>
      <c r="B489">
        <v>30</v>
      </c>
      <c r="C489" s="2">
        <v>1</v>
      </c>
    </row>
    <row r="490" spans="1:3" x14ac:dyDescent="0.45">
      <c r="A490">
        <v>35235</v>
      </c>
      <c r="B490">
        <v>35</v>
      </c>
      <c r="C490" s="2">
        <v>0</v>
      </c>
    </row>
    <row r="491" spans="1:3" x14ac:dyDescent="0.45">
      <c r="A491">
        <v>35230</v>
      </c>
      <c r="B491">
        <v>25</v>
      </c>
      <c r="C491" s="2">
        <v>1</v>
      </c>
    </row>
    <row r="492" spans="1:3" x14ac:dyDescent="0.45">
      <c r="A492">
        <v>35258</v>
      </c>
      <c r="B492">
        <v>25</v>
      </c>
      <c r="C492" s="2">
        <v>0</v>
      </c>
    </row>
    <row r="493" spans="1:3" x14ac:dyDescent="0.45">
      <c r="A493">
        <v>35119</v>
      </c>
      <c r="B493">
        <v>20</v>
      </c>
      <c r="C493" s="2">
        <v>0</v>
      </c>
    </row>
    <row r="494" spans="1:3" x14ac:dyDescent="0.45">
      <c r="A494">
        <v>35306</v>
      </c>
      <c r="B494">
        <v>21</v>
      </c>
      <c r="C494" s="2">
        <v>0</v>
      </c>
    </row>
    <row r="495" spans="1:3" x14ac:dyDescent="0.45">
      <c r="A495">
        <v>35316</v>
      </c>
      <c r="B495">
        <v>24</v>
      </c>
      <c r="C495" s="2">
        <v>0</v>
      </c>
    </row>
    <row r="496" spans="1:3" x14ac:dyDescent="0.45">
      <c r="A496">
        <v>35365</v>
      </c>
      <c r="B496">
        <v>24</v>
      </c>
      <c r="C496" s="2">
        <v>1</v>
      </c>
    </row>
    <row r="497" spans="1:3" x14ac:dyDescent="0.45">
      <c r="A497">
        <v>35378</v>
      </c>
      <c r="B497">
        <v>27</v>
      </c>
      <c r="C497" s="2">
        <v>0</v>
      </c>
    </row>
    <row r="498" spans="1:3" x14ac:dyDescent="0.45">
      <c r="A498">
        <v>35392</v>
      </c>
      <c r="B498">
        <v>21</v>
      </c>
      <c r="C498" s="2">
        <v>0</v>
      </c>
    </row>
    <row r="499" spans="1:3" x14ac:dyDescent="0.45">
      <c r="A499">
        <v>35429</v>
      </c>
      <c r="B499">
        <v>27</v>
      </c>
      <c r="C499" s="2">
        <v>1</v>
      </c>
    </row>
    <row r="500" spans="1:3" x14ac:dyDescent="0.45">
      <c r="A500">
        <v>35452</v>
      </c>
      <c r="B500">
        <v>30</v>
      </c>
      <c r="C500" s="2">
        <v>1</v>
      </c>
    </row>
    <row r="501" spans="1:3" x14ac:dyDescent="0.45">
      <c r="A501">
        <v>35476</v>
      </c>
      <c r="B501">
        <v>26</v>
      </c>
      <c r="C501" s="2">
        <v>1</v>
      </c>
    </row>
    <row r="502" spans="1:3" x14ac:dyDescent="0.45">
      <c r="A502">
        <v>35477</v>
      </c>
      <c r="B502">
        <v>18</v>
      </c>
      <c r="C502" s="2">
        <v>0</v>
      </c>
    </row>
    <row r="503" spans="1:3" x14ac:dyDescent="0.45">
      <c r="A503">
        <v>35490</v>
      </c>
      <c r="B503">
        <v>19</v>
      </c>
      <c r="C503" s="2">
        <v>1</v>
      </c>
    </row>
    <row r="504" spans="1:3" x14ac:dyDescent="0.45">
      <c r="A504">
        <v>35502</v>
      </c>
      <c r="B504">
        <v>19</v>
      </c>
      <c r="C504" s="2">
        <v>0</v>
      </c>
    </row>
    <row r="505" spans="1:3" x14ac:dyDescent="0.45">
      <c r="A505">
        <v>35540</v>
      </c>
      <c r="B505">
        <v>31</v>
      </c>
      <c r="C505" s="2">
        <v>1</v>
      </c>
    </row>
    <row r="506" spans="1:3" x14ac:dyDescent="0.45">
      <c r="A506">
        <v>34824</v>
      </c>
      <c r="B506">
        <v>42</v>
      </c>
      <c r="C506" s="2">
        <v>1</v>
      </c>
    </row>
    <row r="507" spans="1:3" x14ac:dyDescent="0.45">
      <c r="A507">
        <v>35549</v>
      </c>
      <c r="B507">
        <v>18</v>
      </c>
      <c r="C507" s="2">
        <v>0</v>
      </c>
    </row>
  </sheetData>
  <sortState xmlns:xlrd2="http://schemas.microsoft.com/office/spreadsheetml/2017/richdata2" ref="E11:E516">
    <sortCondition ref="E11:E516"/>
  </sortState>
  <conditionalFormatting sqref="N11:N41">
    <cfRule type="colorScale" priority="2">
      <colorScale>
        <cfvo type="min"/>
        <cfvo type="max"/>
        <color rgb="FFFCFCFF"/>
        <color rgb="FF63BE7B"/>
      </colorScale>
    </cfRule>
  </conditionalFormatting>
  <conditionalFormatting sqref="O11:O4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2024-04-12T18:36:16Z</dcterms:created>
  <dcterms:modified xsi:type="dcterms:W3CDTF">2024-04-12T18:36:27Z</dcterms:modified>
</cp:coreProperties>
</file>