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 filterPrivacy="1"/>
  <xr:revisionPtr revIDLastSave="0" documentId="8_{9B54C3EE-156D-49FB-BFC1-4F0EE733CDD2}" xr6:coauthVersionLast="47" xr6:coauthVersionMax="47" xr10:uidLastSave="{00000000-0000-0000-0000-000000000000}"/>
  <bookViews>
    <workbookView xWindow="-120" yWindow="-120" windowWidth="29040" windowHeight="15840" activeTab="4" xr2:uid="{00000000-000D-0000-FFFF-FFFF00000000}"/>
  </bookViews>
  <sheets>
    <sheet name="Data po očištění" sheetId="8" r:id="rId1"/>
    <sheet name="Data před vyřazením mlék" sheetId="5" r:id="rId2"/>
    <sheet name="Grafy" sheetId="3" r:id="rId3"/>
    <sheet name="kompletní seznam živin" sheetId="1" r:id="rId4"/>
    <sheet name="poznámky k datům" sheetId="2" r:id="rId5"/>
  </sheets>
  <definedNames>
    <definedName name="_xlnm._FilterDatabase" localSheetId="2" hidden="1">Grafy!$A$1:$I$1</definedName>
  </definedNames>
  <calcPr calcId="11421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" i="8" l="1"/>
  <c r="U2" i="1"/>
  <c r="V2" i="1" s="1"/>
  <c r="W2" i="1" l="1"/>
</calcChain>
</file>

<file path=xl/sharedStrings.xml><?xml version="1.0" encoding="utf-8"?>
<sst xmlns="http://schemas.openxmlformats.org/spreadsheetml/2006/main" count="172" uniqueCount="54">
  <si>
    <t>plnotučné mléko</t>
  </si>
  <si>
    <t>1litr</t>
  </si>
  <si>
    <t>bílkoviny g</t>
  </si>
  <si>
    <t>sacharidy g</t>
  </si>
  <si>
    <t>cukry g</t>
  </si>
  <si>
    <t>tuky g</t>
  </si>
  <si>
    <t>nasycené mastné kyseliny</t>
  </si>
  <si>
    <t>Trans mastné kyseliny</t>
  </si>
  <si>
    <t>Mononenasycené</t>
  </si>
  <si>
    <t>Polynenasycené</t>
  </si>
  <si>
    <t>cholesterol</t>
  </si>
  <si>
    <t>sůl</t>
  </si>
  <si>
    <t>Vápník mg</t>
  </si>
  <si>
    <t>glykemický index</t>
  </si>
  <si>
    <t>nic</t>
  </si>
  <si>
    <t>PHE mg</t>
  </si>
  <si>
    <t>Energetická hodnota KJ</t>
  </si>
  <si>
    <t>polotučné</t>
  </si>
  <si>
    <t>nízkotučné</t>
  </si>
  <si>
    <t>mandlové mléko neslazené Alnatura</t>
  </si>
  <si>
    <t>vláknina</t>
  </si>
  <si>
    <t xml:space="preserve">obsah soli v mléce doplněn z </t>
  </si>
  <si>
    <t>https://bulovka.cz/uploads/2021/04/21/obsah-soli-v-potravinach.pdf</t>
  </si>
  <si>
    <t>Lehké ráno Mléko s nízkým obsahem laktózy 1,5% Kunín</t>
  </si>
  <si>
    <t>makové mléko zdravá kuchyně</t>
  </si>
  <si>
    <t>iKaffe ovesné mléko Barista Edotion OAT-LY!</t>
  </si>
  <si>
    <t>Soya original (sójové mléko) Alpro</t>
  </si>
  <si>
    <t>Čerstvé Kozí mléko 3,2% tuku Nature's Promise</t>
  </si>
  <si>
    <t>Čerstvé ovčí mléko Statek Horní Dvorce</t>
  </si>
  <si>
    <t>makové mléko a obsah vápníku</t>
  </si>
  <si>
    <t>https://www.salveo.cz/blog/2023/12/111-makove-mleko_-prevence-prekyseleni-a</t>
  </si>
  <si>
    <t>kozí mléko vápník</t>
  </si>
  <si>
    <t>https://www.lekarnickekapky.cz/leky/doplnky-stravy/kozi-mleko.html</t>
  </si>
  <si>
    <t>o 30% víc</t>
  </si>
  <si>
    <t>ovčí mléko</t>
  </si>
  <si>
    <t>o 70% víc</t>
  </si>
  <si>
    <t>https://www.bezhladoveni.cz/ovci-mleko-a-hubnuti-slozeni-ucinky-na-zdravi-a-tipy-na-dobre-produkty/</t>
  </si>
  <si>
    <t>kozí</t>
  </si>
  <si>
    <t>ovčí</t>
  </si>
  <si>
    <t>cholestrol</t>
  </si>
  <si>
    <t>https://www.nejfit.cz/53-kolik-cholesterolu-obsahuje-mleko-a-proc-je-vlastne-zdrave</t>
  </si>
  <si>
    <t>plnotučné</t>
  </si>
  <si>
    <t>mandlové</t>
  </si>
  <si>
    <t>makové</t>
  </si>
  <si>
    <t>rýžové</t>
  </si>
  <si>
    <t>bezlaktózy</t>
  </si>
  <si>
    <t>ovesné</t>
  </si>
  <si>
    <t>sójové</t>
  </si>
  <si>
    <t>lískooříškové</t>
  </si>
  <si>
    <t>sůl g</t>
  </si>
  <si>
    <t>kokosový nápoj s rýží</t>
  </si>
  <si>
    <t>typ /živiny na 1litr</t>
  </si>
  <si>
    <t>kokosové mléko a sušená mléka</t>
  </si>
  <si>
    <t>http://www.mlekarskelisty.cz/upload/soubory/pdf/2017/veda_164_s.4-9.pdf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</si>
</sst>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scheme val="minor"/>
    </font>
    <font>
      <sz val="12"/>
      <color rgb="FF1E1E1E"/>
      <name val="Inter"/>
    </font>
    <font>
      <b/>
      <sz val="11"/>
      <color theme="1"/>
      <name val="Calibri"/>
      <family val="2"/>
      <scheme val="minor"/>
    </font>
    <font>
      <b/>
      <sz val="11"/>
      <color rgb="FF1E1E1E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4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0" fontId="0" fillId="0" borderId="1" xfId="0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wrapText="1"/>
    </xf>
    <xf numFmtId="0" fontId="2" fillId="2" borderId="1" xfId="0" applyFont="1" applyFill="1" applyBorder="1" applyAlignment="1">
      <alignment wrapText="1"/>
    </xf>
    <xf numFmtId="0" fontId="2" fillId="2" borderId="1" xfId="0" applyFont="1" applyFill="1" applyBorder="1"/>
    <xf numFmtId="0" fontId="3" fillId="2" borderId="1" xfId="0" applyFont="1" applyFill="1" applyBorder="1"/>
    <xf numFmtId="0" fontId="2" fillId="0" borderId="1" xfId="0" applyFont="1" applyBorder="1" applyAlignment="1">
      <alignment wrapText="1"/>
    </xf>
    <xf numFmtId="1" fontId="0" fillId="0" borderId="0" xfId="0" applyNumberFormat="1"/>
    <xf numFmtId="0" fontId="4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Srovnání</a:t>
            </a:r>
            <a:r>
              <a:rPr lang="cs-CZ" baseline="0"/>
              <a:t> makroživin mlék</a:t>
            </a:r>
            <a:endParaRPr lang="en-US"/>
          </a:p>
        </c:rich>
      </c:tx>
      <c:layout>
        <c:manualLayout>
          <c:xMode val="edge"/>
          <c:yMode val="edge"/>
          <c:x val="0.29036789151356079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Grafy!$B$1</c:f>
              <c:strCache>
                <c:ptCount val="1"/>
                <c:pt idx="0">
                  <c:v>bílkoviny 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Grafy!$A$2:$A$14</c:f>
              <c:strCache>
                <c:ptCount val="13"/>
                <c:pt idx="0">
                  <c:v>plnotučné</c:v>
                </c:pt>
                <c:pt idx="1">
                  <c:v>polotučné</c:v>
                </c:pt>
                <c:pt idx="2">
                  <c:v>nízkotučné</c:v>
                </c:pt>
                <c:pt idx="3">
                  <c:v>bezlaktózy</c:v>
                </c:pt>
                <c:pt idx="4">
                  <c:v>kozí</c:v>
                </c:pt>
                <c:pt idx="5">
                  <c:v>ovčí</c:v>
                </c:pt>
                <c:pt idx="6">
                  <c:v>ovesné</c:v>
                </c:pt>
                <c:pt idx="7">
                  <c:v>sójové</c:v>
                </c:pt>
                <c:pt idx="8">
                  <c:v>mandlové</c:v>
                </c:pt>
                <c:pt idx="9">
                  <c:v>makové</c:v>
                </c:pt>
                <c:pt idx="10">
                  <c:v>rýžové</c:v>
                </c:pt>
                <c:pt idx="11">
                  <c:v>lískooříškové</c:v>
                </c:pt>
                <c:pt idx="12">
                  <c:v>kokosový nápoj s rýží</c:v>
                </c:pt>
              </c:strCache>
            </c:strRef>
          </c:cat>
          <c:val>
            <c:numRef>
              <c:f>Grafy!$B$2:$B$14</c:f>
              <c:numCache>
                <c:formatCode>General</c:formatCode>
                <c:ptCount val="13"/>
                <c:pt idx="0">
                  <c:v>32.200000000000003</c:v>
                </c:pt>
                <c:pt idx="1">
                  <c:v>33</c:v>
                </c:pt>
                <c:pt idx="2">
                  <c:v>34</c:v>
                </c:pt>
                <c:pt idx="3">
                  <c:v>33</c:v>
                </c:pt>
                <c:pt idx="4">
                  <c:v>33</c:v>
                </c:pt>
                <c:pt idx="5">
                  <c:v>56.8</c:v>
                </c:pt>
                <c:pt idx="6">
                  <c:v>11</c:v>
                </c:pt>
                <c:pt idx="7">
                  <c:v>30</c:v>
                </c:pt>
                <c:pt idx="8">
                  <c:v>11</c:v>
                </c:pt>
                <c:pt idx="9">
                  <c:v>18</c:v>
                </c:pt>
                <c:pt idx="10">
                  <c:v>1</c:v>
                </c:pt>
                <c:pt idx="11">
                  <c:v>7</c:v>
                </c:pt>
                <c:pt idx="12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B5-4DBC-8DE7-F0FC56E70FED}"/>
            </c:ext>
          </c:extLst>
        </c:ser>
        <c:ser>
          <c:idx val="1"/>
          <c:order val="1"/>
          <c:tx>
            <c:strRef>
              <c:f>Grafy!$C$1</c:f>
              <c:strCache>
                <c:ptCount val="1"/>
                <c:pt idx="0">
                  <c:v>sacharidy g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Grafy!$A$2:$A$14</c:f>
              <c:strCache>
                <c:ptCount val="13"/>
                <c:pt idx="0">
                  <c:v>plnotučné</c:v>
                </c:pt>
                <c:pt idx="1">
                  <c:v>polotučné</c:v>
                </c:pt>
                <c:pt idx="2">
                  <c:v>nízkotučné</c:v>
                </c:pt>
                <c:pt idx="3">
                  <c:v>bezlaktózy</c:v>
                </c:pt>
                <c:pt idx="4">
                  <c:v>kozí</c:v>
                </c:pt>
                <c:pt idx="5">
                  <c:v>ovčí</c:v>
                </c:pt>
                <c:pt idx="6">
                  <c:v>ovesné</c:v>
                </c:pt>
                <c:pt idx="7">
                  <c:v>sójové</c:v>
                </c:pt>
                <c:pt idx="8">
                  <c:v>mandlové</c:v>
                </c:pt>
                <c:pt idx="9">
                  <c:v>makové</c:v>
                </c:pt>
                <c:pt idx="10">
                  <c:v>rýžové</c:v>
                </c:pt>
                <c:pt idx="11">
                  <c:v>lískooříškové</c:v>
                </c:pt>
                <c:pt idx="12">
                  <c:v>kokosový nápoj s rýží</c:v>
                </c:pt>
              </c:strCache>
            </c:strRef>
          </c:cat>
          <c:val>
            <c:numRef>
              <c:f>Grafy!$C$2:$C$14</c:f>
              <c:numCache>
                <c:formatCode>General</c:formatCode>
                <c:ptCount val="13"/>
                <c:pt idx="0">
                  <c:v>47.5</c:v>
                </c:pt>
                <c:pt idx="1">
                  <c:v>48.5</c:v>
                </c:pt>
                <c:pt idx="2">
                  <c:v>48.8</c:v>
                </c:pt>
                <c:pt idx="3">
                  <c:v>47</c:v>
                </c:pt>
                <c:pt idx="4">
                  <c:v>33</c:v>
                </c:pt>
                <c:pt idx="5">
                  <c:v>50</c:v>
                </c:pt>
                <c:pt idx="6">
                  <c:v>71</c:v>
                </c:pt>
                <c:pt idx="7">
                  <c:v>25</c:v>
                </c:pt>
                <c:pt idx="8">
                  <c:v>5</c:v>
                </c:pt>
                <c:pt idx="9">
                  <c:v>22</c:v>
                </c:pt>
                <c:pt idx="10">
                  <c:v>95</c:v>
                </c:pt>
                <c:pt idx="11">
                  <c:v>27</c:v>
                </c:pt>
                <c:pt idx="12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B5-4DBC-8DE7-F0FC56E70FED}"/>
            </c:ext>
          </c:extLst>
        </c:ser>
        <c:ser>
          <c:idx val="2"/>
          <c:order val="2"/>
          <c:tx>
            <c:strRef>
              <c:f>Grafy!$D$1</c:f>
              <c:strCache>
                <c:ptCount val="1"/>
                <c:pt idx="0">
                  <c:v>cukry g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Grafy!$A$2:$A$14</c:f>
              <c:strCache>
                <c:ptCount val="13"/>
                <c:pt idx="0">
                  <c:v>plnotučné</c:v>
                </c:pt>
                <c:pt idx="1">
                  <c:v>polotučné</c:v>
                </c:pt>
                <c:pt idx="2">
                  <c:v>nízkotučné</c:v>
                </c:pt>
                <c:pt idx="3">
                  <c:v>bezlaktózy</c:v>
                </c:pt>
                <c:pt idx="4">
                  <c:v>kozí</c:v>
                </c:pt>
                <c:pt idx="5">
                  <c:v>ovčí</c:v>
                </c:pt>
                <c:pt idx="6">
                  <c:v>ovesné</c:v>
                </c:pt>
                <c:pt idx="7">
                  <c:v>sójové</c:v>
                </c:pt>
                <c:pt idx="8">
                  <c:v>mandlové</c:v>
                </c:pt>
                <c:pt idx="9">
                  <c:v>makové</c:v>
                </c:pt>
                <c:pt idx="10">
                  <c:v>rýžové</c:v>
                </c:pt>
                <c:pt idx="11">
                  <c:v>lískooříškové</c:v>
                </c:pt>
                <c:pt idx="12">
                  <c:v>kokosový nápoj s rýží</c:v>
                </c:pt>
              </c:strCache>
            </c:strRef>
          </c:cat>
          <c:val>
            <c:numRef>
              <c:f>Grafy!$D$2:$D$14</c:f>
              <c:numCache>
                <c:formatCode>General</c:formatCode>
                <c:ptCount val="13"/>
                <c:pt idx="0">
                  <c:v>45.86</c:v>
                </c:pt>
                <c:pt idx="1">
                  <c:v>46.71</c:v>
                </c:pt>
                <c:pt idx="2">
                  <c:v>48</c:v>
                </c:pt>
                <c:pt idx="3">
                  <c:v>47</c:v>
                </c:pt>
                <c:pt idx="4">
                  <c:v>30</c:v>
                </c:pt>
                <c:pt idx="5">
                  <c:v>48</c:v>
                </c:pt>
                <c:pt idx="6">
                  <c:v>34</c:v>
                </c:pt>
                <c:pt idx="7">
                  <c:v>25</c:v>
                </c:pt>
                <c:pt idx="8">
                  <c:v>5</c:v>
                </c:pt>
                <c:pt idx="9">
                  <c:v>3</c:v>
                </c:pt>
                <c:pt idx="10">
                  <c:v>33</c:v>
                </c:pt>
                <c:pt idx="11">
                  <c:v>22</c:v>
                </c:pt>
                <c:pt idx="12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7B5-4DBC-8DE7-F0FC56E70FED}"/>
            </c:ext>
          </c:extLst>
        </c:ser>
        <c:ser>
          <c:idx val="3"/>
          <c:order val="3"/>
          <c:tx>
            <c:strRef>
              <c:f>Grafy!$E$1</c:f>
              <c:strCache>
                <c:ptCount val="1"/>
                <c:pt idx="0">
                  <c:v>tuky g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Grafy!$A$2:$A$14</c:f>
              <c:strCache>
                <c:ptCount val="13"/>
                <c:pt idx="0">
                  <c:v>plnotučné</c:v>
                </c:pt>
                <c:pt idx="1">
                  <c:v>polotučné</c:v>
                </c:pt>
                <c:pt idx="2">
                  <c:v>nízkotučné</c:v>
                </c:pt>
                <c:pt idx="3">
                  <c:v>bezlaktózy</c:v>
                </c:pt>
                <c:pt idx="4">
                  <c:v>kozí</c:v>
                </c:pt>
                <c:pt idx="5">
                  <c:v>ovčí</c:v>
                </c:pt>
                <c:pt idx="6">
                  <c:v>ovesné</c:v>
                </c:pt>
                <c:pt idx="7">
                  <c:v>sójové</c:v>
                </c:pt>
                <c:pt idx="8">
                  <c:v>mandlové</c:v>
                </c:pt>
                <c:pt idx="9">
                  <c:v>makové</c:v>
                </c:pt>
                <c:pt idx="10">
                  <c:v>rýžové</c:v>
                </c:pt>
                <c:pt idx="11">
                  <c:v>lískooříškové</c:v>
                </c:pt>
                <c:pt idx="12">
                  <c:v>kokosový nápoj s rýží</c:v>
                </c:pt>
              </c:strCache>
            </c:strRef>
          </c:cat>
          <c:val>
            <c:numRef>
              <c:f>Grafy!$E$2:$E$14</c:f>
              <c:numCache>
                <c:formatCode>General</c:formatCode>
                <c:ptCount val="13"/>
                <c:pt idx="0">
                  <c:v>35.4</c:v>
                </c:pt>
                <c:pt idx="1">
                  <c:v>15</c:v>
                </c:pt>
                <c:pt idx="2">
                  <c:v>0.6</c:v>
                </c:pt>
                <c:pt idx="3">
                  <c:v>15</c:v>
                </c:pt>
                <c:pt idx="4">
                  <c:v>32</c:v>
                </c:pt>
                <c:pt idx="5">
                  <c:v>69</c:v>
                </c:pt>
                <c:pt idx="6">
                  <c:v>30</c:v>
                </c:pt>
                <c:pt idx="7">
                  <c:v>18</c:v>
                </c:pt>
                <c:pt idx="8">
                  <c:v>33</c:v>
                </c:pt>
                <c:pt idx="9">
                  <c:v>30</c:v>
                </c:pt>
                <c:pt idx="10">
                  <c:v>10</c:v>
                </c:pt>
                <c:pt idx="11">
                  <c:v>34</c:v>
                </c:pt>
                <c:pt idx="12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7B5-4DBC-8DE7-F0FC56E70FED}"/>
            </c:ext>
          </c:extLst>
        </c:ser>
        <c:ser>
          <c:idx val="4"/>
          <c:order val="4"/>
          <c:tx>
            <c:strRef>
              <c:f>Grafy!$F$1</c:f>
              <c:strCache>
                <c:ptCount val="1"/>
                <c:pt idx="0">
                  <c:v>sůl g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Grafy!$A$2:$A$14</c:f>
              <c:strCache>
                <c:ptCount val="13"/>
                <c:pt idx="0">
                  <c:v>plnotučné</c:v>
                </c:pt>
                <c:pt idx="1">
                  <c:v>polotučné</c:v>
                </c:pt>
                <c:pt idx="2">
                  <c:v>nízkotučné</c:v>
                </c:pt>
                <c:pt idx="3">
                  <c:v>bezlaktózy</c:v>
                </c:pt>
                <c:pt idx="4">
                  <c:v>kozí</c:v>
                </c:pt>
                <c:pt idx="5">
                  <c:v>ovčí</c:v>
                </c:pt>
                <c:pt idx="6">
                  <c:v>ovesné</c:v>
                </c:pt>
                <c:pt idx="7">
                  <c:v>sójové</c:v>
                </c:pt>
                <c:pt idx="8">
                  <c:v>mandlové</c:v>
                </c:pt>
                <c:pt idx="9">
                  <c:v>makové</c:v>
                </c:pt>
                <c:pt idx="10">
                  <c:v>rýžové</c:v>
                </c:pt>
                <c:pt idx="11">
                  <c:v>lískooříškové</c:v>
                </c:pt>
                <c:pt idx="12">
                  <c:v>kokosový nápoj s rýží</c:v>
                </c:pt>
              </c:strCache>
            </c:strRef>
          </c:cat>
          <c:val>
            <c:numRef>
              <c:f>Grafy!$F$2:$F$14</c:f>
              <c:numCache>
                <c:formatCode>General</c:formatCode>
                <c:ptCount val="13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1.5</c:v>
                </c:pt>
                <c:pt idx="4">
                  <c:v>3</c:v>
                </c:pt>
                <c:pt idx="5">
                  <c:v>1.625</c:v>
                </c:pt>
                <c:pt idx="6">
                  <c:v>1</c:v>
                </c:pt>
                <c:pt idx="7">
                  <c:v>0.9</c:v>
                </c:pt>
                <c:pt idx="8">
                  <c:v>1.4</c:v>
                </c:pt>
                <c:pt idx="9">
                  <c:v>0</c:v>
                </c:pt>
                <c:pt idx="10">
                  <c:v>0.9</c:v>
                </c:pt>
                <c:pt idx="11">
                  <c:v>1.7</c:v>
                </c:pt>
                <c:pt idx="12">
                  <c:v>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7B5-4DBC-8DE7-F0FC56E70F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41533280"/>
        <c:axId val="541528960"/>
      </c:lineChart>
      <c:catAx>
        <c:axId val="5415332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1528960"/>
        <c:crosses val="autoZero"/>
        <c:auto val="1"/>
        <c:lblAlgn val="ctr"/>
        <c:lblOffset val="100"/>
        <c:noMultiLvlLbl val="0"/>
      </c:catAx>
      <c:valAx>
        <c:axId val="5415289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15332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Srovnání Energetické hodnoty a obsahu Vápníku 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Grafy!$G$18</c:f>
              <c:strCache>
                <c:ptCount val="1"/>
                <c:pt idx="0">
                  <c:v>Vápník mg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Grafy!$A$19:$A$31</c:f>
              <c:strCache>
                <c:ptCount val="13"/>
                <c:pt idx="0">
                  <c:v>plnotučné</c:v>
                </c:pt>
                <c:pt idx="1">
                  <c:v>polotučné</c:v>
                </c:pt>
                <c:pt idx="2">
                  <c:v>nízkotučné</c:v>
                </c:pt>
                <c:pt idx="3">
                  <c:v>bezlaktózy</c:v>
                </c:pt>
                <c:pt idx="4">
                  <c:v>kozí</c:v>
                </c:pt>
                <c:pt idx="5">
                  <c:v>ovčí</c:v>
                </c:pt>
                <c:pt idx="6">
                  <c:v>ovesné</c:v>
                </c:pt>
                <c:pt idx="7">
                  <c:v>sójové</c:v>
                </c:pt>
                <c:pt idx="8">
                  <c:v>mandlové</c:v>
                </c:pt>
                <c:pt idx="9">
                  <c:v>makové</c:v>
                </c:pt>
                <c:pt idx="10">
                  <c:v>rýžové</c:v>
                </c:pt>
                <c:pt idx="11">
                  <c:v>lískooříškové</c:v>
                </c:pt>
                <c:pt idx="12">
                  <c:v>kokosový nápoj s rýží</c:v>
                </c:pt>
              </c:strCache>
            </c:strRef>
          </c:cat>
          <c:val>
            <c:numRef>
              <c:f>Grafy!$G$19:$G$31</c:f>
              <c:numCache>
                <c:formatCode>0</c:formatCode>
                <c:ptCount val="13"/>
                <c:pt idx="0">
                  <c:v>1179</c:v>
                </c:pt>
                <c:pt idx="1">
                  <c:v>1208</c:v>
                </c:pt>
                <c:pt idx="2">
                  <c:v>1131</c:v>
                </c:pt>
                <c:pt idx="3">
                  <c:v>1200</c:v>
                </c:pt>
                <c:pt idx="4">
                  <c:v>1524.4666666666669</c:v>
                </c:pt>
                <c:pt idx="5">
                  <c:v>1993.5333333333333</c:v>
                </c:pt>
                <c:pt idx="6">
                  <c:v>1200</c:v>
                </c:pt>
                <c:pt idx="7">
                  <c:v>1200</c:v>
                </c:pt>
                <c:pt idx="8">
                  <c:v>1200</c:v>
                </c:pt>
                <c:pt idx="9">
                  <c:v>14600</c:v>
                </c:pt>
                <c:pt idx="10">
                  <c:v>1200</c:v>
                </c:pt>
                <c:pt idx="11">
                  <c:v>1120</c:v>
                </c:pt>
                <c:pt idx="12">
                  <c:v>1200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3DA-415D-A043-7290FAC3B3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49702080"/>
        <c:axId val="549701360"/>
      </c:barChart>
      <c:lineChart>
        <c:grouping val="standard"/>
        <c:varyColors val="0"/>
        <c:ser>
          <c:idx val="1"/>
          <c:order val="1"/>
          <c:tx>
            <c:strRef>
              <c:f>Grafy!$I$18</c:f>
              <c:strCache>
                <c:ptCount val="1"/>
                <c:pt idx="0">
                  <c:v>Energetická hodnota KJ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Grafy!$A$19:$A$31</c:f>
              <c:strCache>
                <c:ptCount val="13"/>
                <c:pt idx="0">
                  <c:v>plnotučné</c:v>
                </c:pt>
                <c:pt idx="1">
                  <c:v>polotučné</c:v>
                </c:pt>
                <c:pt idx="2">
                  <c:v>nízkotučné</c:v>
                </c:pt>
                <c:pt idx="3">
                  <c:v>bezlaktózy</c:v>
                </c:pt>
                <c:pt idx="4">
                  <c:v>kozí</c:v>
                </c:pt>
                <c:pt idx="5">
                  <c:v>ovčí</c:v>
                </c:pt>
                <c:pt idx="6">
                  <c:v>ovesné</c:v>
                </c:pt>
                <c:pt idx="7">
                  <c:v>sójové</c:v>
                </c:pt>
                <c:pt idx="8">
                  <c:v>mandlové</c:v>
                </c:pt>
                <c:pt idx="9">
                  <c:v>makové</c:v>
                </c:pt>
                <c:pt idx="10">
                  <c:v>rýžové</c:v>
                </c:pt>
                <c:pt idx="11">
                  <c:v>lískooříškové</c:v>
                </c:pt>
                <c:pt idx="12">
                  <c:v>kokosový nápoj s rýží</c:v>
                </c:pt>
              </c:strCache>
            </c:strRef>
          </c:cat>
          <c:val>
            <c:numRef>
              <c:f>Grafy!$I$19:$I$31</c:f>
              <c:numCache>
                <c:formatCode>General</c:formatCode>
                <c:ptCount val="13"/>
                <c:pt idx="0">
                  <c:v>2666</c:v>
                </c:pt>
                <c:pt idx="1">
                  <c:v>1982</c:v>
                </c:pt>
                <c:pt idx="2">
                  <c:v>1426</c:v>
                </c:pt>
                <c:pt idx="3">
                  <c:v>1920</c:v>
                </c:pt>
                <c:pt idx="4">
                  <c:v>2300</c:v>
                </c:pt>
                <c:pt idx="5">
                  <c:v>4370</c:v>
                </c:pt>
                <c:pt idx="6">
                  <c:v>2570</c:v>
                </c:pt>
                <c:pt idx="7">
                  <c:v>1630</c:v>
                </c:pt>
                <c:pt idx="8">
                  <c:v>1507</c:v>
                </c:pt>
                <c:pt idx="9">
                  <c:v>2000</c:v>
                </c:pt>
                <c:pt idx="10">
                  <c:v>2000</c:v>
                </c:pt>
                <c:pt idx="11">
                  <c:v>2000</c:v>
                </c:pt>
                <c:pt idx="12">
                  <c:v>850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DA-415D-A043-7290FAC3B3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9703160"/>
        <c:axId val="549696680"/>
      </c:lineChart>
      <c:catAx>
        <c:axId val="5497020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9701360"/>
        <c:crosses val="autoZero"/>
        <c:auto val="1"/>
        <c:lblAlgn val="ctr"/>
        <c:lblOffset val="100"/>
        <c:noMultiLvlLbl val="0"/>
      </c:catAx>
      <c:valAx>
        <c:axId val="5497013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9702080"/>
        <c:crosses val="autoZero"/>
        <c:crossBetween val="between"/>
      </c:valAx>
      <c:valAx>
        <c:axId val="549696680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9703160"/>
        <c:crosses val="max"/>
        <c:crossBetween val="between"/>
      </c:valAx>
      <c:catAx>
        <c:axId val="5497031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4969668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0</xdr:row>
          <xdr:rowOff>0</xdr:rowOff>
        </xdr:from>
        <xdr:to>
          <xdr:col>23</xdr:col>
          <xdr:colOff>457200</xdr:colOff>
          <xdr:row>14</xdr:row>
          <xdr:rowOff>76200</xdr:rowOff>
        </xdr:to>
        <xdr:sp macro="" textlink="">
          <xdr:nvSpPr>
            <xdr:cNvPr id="3074" name="Object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5CA421AC-1966-45E7-C7CB-1C276F1AC14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466725</xdr:colOff>
      <xdr:row>1</xdr:row>
      <xdr:rowOff>90487</xdr:rowOff>
    </xdr:from>
    <xdr:to>
      <xdr:col>18</xdr:col>
      <xdr:colOff>161925</xdr:colOff>
      <xdr:row>15</xdr:row>
      <xdr:rowOff>166687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ACB4F30-AE99-7951-A877-9F34BF3385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333375</xdr:colOff>
      <xdr:row>17</xdr:row>
      <xdr:rowOff>42862</xdr:rowOff>
    </xdr:from>
    <xdr:to>
      <xdr:col>18</xdr:col>
      <xdr:colOff>28575</xdr:colOff>
      <xdr:row>31</xdr:row>
      <xdr:rowOff>119062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FB209FC-A5C0-94AF-8025-18C6A57CEC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mlekarskelisty.cz/upload/soubory/pdf/2017/veda_164_s.4-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700647-1F52-4E45-B32E-F730754E9FF5}">
  <dimension ref="A1:M12"/>
  <sheetViews>
    <sheetView workbookViewId="0">
      <selection activeCell="O1" sqref="O1"/>
    </sheetView>
  </sheetViews>
  <sheetFormatPr defaultRowHeight="15"/>
  <cols>
    <col min="1" max="1" width="27.85546875" customWidth="1"/>
  </cols>
  <sheetData>
    <row r="1" spans="1:13" ht="45">
      <c r="A1" s="8" t="s">
        <v>51</v>
      </c>
      <c r="B1" s="9" t="s">
        <v>2</v>
      </c>
      <c r="C1" s="9" t="s">
        <v>3</v>
      </c>
      <c r="D1" s="9" t="s">
        <v>4</v>
      </c>
      <c r="E1" s="9" t="s">
        <v>5</v>
      </c>
      <c r="F1" s="10" t="s">
        <v>49</v>
      </c>
      <c r="G1" s="10" t="s">
        <v>12</v>
      </c>
      <c r="H1" s="10" t="s">
        <v>15</v>
      </c>
      <c r="I1" s="10" t="s">
        <v>16</v>
      </c>
      <c r="M1">
        <f>AVERAGE(F2:F5)</f>
        <v>1.625</v>
      </c>
    </row>
    <row r="2" spans="1:13" ht="30">
      <c r="A2" s="11" t="s">
        <v>41</v>
      </c>
      <c r="B2" s="4">
        <v>32.200000000000003</v>
      </c>
      <c r="C2" s="4">
        <v>47.5</v>
      </c>
      <c r="D2" s="4">
        <v>45.86</v>
      </c>
      <c r="E2" s="4">
        <v>35.4</v>
      </c>
      <c r="F2" s="4">
        <v>1</v>
      </c>
      <c r="G2" s="4">
        <v>1179</v>
      </c>
      <c r="H2" s="4">
        <v>1610</v>
      </c>
      <c r="I2" s="4">
        <v>2666</v>
      </c>
    </row>
    <row r="3" spans="1:13" ht="30">
      <c r="A3" s="11" t="s">
        <v>17</v>
      </c>
      <c r="B3" s="4">
        <v>33</v>
      </c>
      <c r="C3" s="4">
        <v>48.5</v>
      </c>
      <c r="D3" s="4">
        <v>46.71</v>
      </c>
      <c r="E3" s="4">
        <v>15</v>
      </c>
      <c r="F3" s="4">
        <v>1</v>
      </c>
      <c r="G3" s="4">
        <v>1208</v>
      </c>
      <c r="H3" s="4">
        <v>1690</v>
      </c>
      <c r="I3" s="4">
        <v>1982</v>
      </c>
    </row>
    <row r="4" spans="1:13" ht="30">
      <c r="A4" s="11" t="s">
        <v>45</v>
      </c>
      <c r="B4" s="4">
        <v>33</v>
      </c>
      <c r="C4" s="4">
        <v>47</v>
      </c>
      <c r="D4" s="4">
        <v>47</v>
      </c>
      <c r="E4" s="4">
        <v>15</v>
      </c>
      <c r="F4" s="4">
        <v>1.5</v>
      </c>
      <c r="G4" s="4">
        <v>1200</v>
      </c>
      <c r="H4" s="4">
        <v>1650</v>
      </c>
      <c r="I4" s="4">
        <v>1920</v>
      </c>
    </row>
    <row r="5" spans="1:13">
      <c r="A5" s="11" t="s">
        <v>37</v>
      </c>
      <c r="B5" s="4">
        <v>33</v>
      </c>
      <c r="C5" s="4">
        <v>33</v>
      </c>
      <c r="D5" s="4">
        <v>30</v>
      </c>
      <c r="E5" s="4">
        <v>32</v>
      </c>
      <c r="F5" s="4">
        <v>3</v>
      </c>
      <c r="G5" s="5">
        <v>1524.4666666666669</v>
      </c>
      <c r="H5" s="4">
        <v>1650</v>
      </c>
      <c r="I5" s="4">
        <v>2300</v>
      </c>
    </row>
    <row r="6" spans="1:13">
      <c r="A6" s="11" t="s">
        <v>38</v>
      </c>
      <c r="B6" s="4">
        <v>56.8</v>
      </c>
      <c r="C6" s="4">
        <v>50</v>
      </c>
      <c r="D6" s="4">
        <v>48</v>
      </c>
      <c r="E6" s="4">
        <v>69</v>
      </c>
      <c r="F6" s="4">
        <v>1.625</v>
      </c>
      <c r="G6" s="5">
        <v>1993.5333333333333</v>
      </c>
      <c r="H6" s="4">
        <v>2840</v>
      </c>
      <c r="I6" s="4">
        <v>4370</v>
      </c>
    </row>
    <row r="7" spans="1:13">
      <c r="A7" s="11" t="s">
        <v>46</v>
      </c>
      <c r="B7" s="4">
        <v>11</v>
      </c>
      <c r="C7" s="4">
        <v>71</v>
      </c>
      <c r="D7" s="4">
        <v>34</v>
      </c>
      <c r="E7" s="4">
        <v>30</v>
      </c>
      <c r="F7" s="4">
        <v>1</v>
      </c>
      <c r="G7" s="4">
        <v>1200</v>
      </c>
      <c r="H7" s="4">
        <v>550</v>
      </c>
      <c r="I7" s="4">
        <v>2570</v>
      </c>
    </row>
    <row r="8" spans="1:13">
      <c r="A8" s="11" t="s">
        <v>47</v>
      </c>
      <c r="B8" s="4">
        <v>30</v>
      </c>
      <c r="C8" s="4">
        <v>25</v>
      </c>
      <c r="D8" s="4">
        <v>25</v>
      </c>
      <c r="E8" s="4">
        <v>18</v>
      </c>
      <c r="F8" s="4">
        <v>0.9</v>
      </c>
      <c r="G8" s="4">
        <v>1200</v>
      </c>
      <c r="H8" s="4">
        <v>1500</v>
      </c>
      <c r="I8" s="4">
        <v>1630</v>
      </c>
    </row>
    <row r="9" spans="1:13" ht="30">
      <c r="A9" s="11" t="s">
        <v>42</v>
      </c>
      <c r="B9" s="4">
        <v>11</v>
      </c>
      <c r="C9" s="4">
        <v>5</v>
      </c>
      <c r="D9" s="4">
        <v>5</v>
      </c>
      <c r="E9" s="4">
        <v>33</v>
      </c>
      <c r="F9" s="4">
        <v>1.4</v>
      </c>
      <c r="G9" s="4">
        <v>1200</v>
      </c>
      <c r="H9" s="4">
        <v>550</v>
      </c>
      <c r="I9" s="4">
        <v>1507</v>
      </c>
    </row>
    <row r="10" spans="1:13">
      <c r="A10" s="11" t="s">
        <v>44</v>
      </c>
      <c r="B10" s="4">
        <v>1</v>
      </c>
      <c r="C10" s="4">
        <v>95</v>
      </c>
      <c r="D10" s="4">
        <v>33</v>
      </c>
      <c r="E10" s="4">
        <v>10</v>
      </c>
      <c r="F10" s="4">
        <v>0.9</v>
      </c>
      <c r="G10" s="4">
        <v>1200</v>
      </c>
      <c r="H10" s="4">
        <v>50</v>
      </c>
      <c r="I10" s="4">
        <v>2000</v>
      </c>
    </row>
    <row r="11" spans="1:13" ht="30">
      <c r="A11" s="11" t="s">
        <v>48</v>
      </c>
      <c r="B11" s="4">
        <v>7</v>
      </c>
      <c r="C11" s="4">
        <v>27</v>
      </c>
      <c r="D11" s="4">
        <v>22</v>
      </c>
      <c r="E11" s="4">
        <v>34</v>
      </c>
      <c r="F11" s="4">
        <v>1.7</v>
      </c>
      <c r="G11" s="4">
        <v>1120</v>
      </c>
      <c r="H11" s="4">
        <v>350</v>
      </c>
      <c r="I11" s="4">
        <v>2000</v>
      </c>
    </row>
    <row r="12" spans="1:13" ht="45">
      <c r="A12" s="11" t="s">
        <v>50</v>
      </c>
      <c r="B12" s="4">
        <v>1</v>
      </c>
      <c r="C12" s="4">
        <v>27</v>
      </c>
      <c r="D12" s="4">
        <v>19</v>
      </c>
      <c r="E12" s="4">
        <v>9</v>
      </c>
      <c r="F12" s="4">
        <v>1.3</v>
      </c>
      <c r="G12" s="4">
        <v>1200</v>
      </c>
      <c r="H12" s="4">
        <v>50</v>
      </c>
      <c r="I12" s="4">
        <v>850</v>
      </c>
    </row>
  </sheetData>
  <pageMargins left="0.7" right="0.7" top="0.75" bottom="0.75" header="0.3" footer="0.3"/>
  <pageSetup orientation="portrait" horizontalDpi="360" verticalDpi="360" r:id="rId1"/>
  <drawing r:id="rId2"/>
  <legacyDrawing r:id="rId3"/>
  <oleObjects>
    <mc:AlternateContent xmlns:mc="http://schemas.openxmlformats.org/markup-compatibility/2006">
      <mc:Choice Requires="x14">
        <oleObject progId="STATISTICA.Graph" shapeId="3074" r:id="rId4">
          <objectPr defaultSize="0" r:id="rId5">
            <anchor moveWithCells="1">
              <from>
                <xdr:col>14</xdr:col>
                <xdr:colOff>0</xdr:colOff>
                <xdr:row>0</xdr:row>
                <xdr:rowOff>0</xdr:rowOff>
              </from>
              <to>
                <xdr:col>23</xdr:col>
                <xdr:colOff>457200</xdr:colOff>
                <xdr:row>14</xdr:row>
                <xdr:rowOff>76200</xdr:rowOff>
              </to>
            </anchor>
          </objectPr>
        </oleObject>
      </mc:Choice>
      <mc:Fallback>
        <oleObject progId="STATISTICA.Graph" shapeId="3074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8BD291-EE81-4FCF-BB11-158D2FDC50CB}">
  <dimension ref="A1:I14"/>
  <sheetViews>
    <sheetView workbookViewId="0">
      <selection activeCell="E34" sqref="E34"/>
    </sheetView>
  </sheetViews>
  <sheetFormatPr defaultRowHeight="15"/>
  <cols>
    <col min="1" max="1" width="21.140625" customWidth="1"/>
    <col min="2" max="2" width="10.5703125" bestFit="1" customWidth="1"/>
    <col min="3" max="3" width="10.7109375" bestFit="1" customWidth="1"/>
    <col min="4" max="4" width="7.140625" bestFit="1" customWidth="1"/>
    <col min="5" max="5" width="6.28515625" bestFit="1" customWidth="1"/>
    <col min="6" max="6" width="5" bestFit="1" customWidth="1"/>
    <col min="7" max="7" width="10.28515625" bestFit="1" customWidth="1"/>
    <col min="8" max="8" width="7.5703125" bestFit="1" customWidth="1"/>
    <col min="9" max="9" width="21.85546875" bestFit="1" customWidth="1"/>
  </cols>
  <sheetData>
    <row r="1" spans="1:9">
      <c r="A1" s="8" t="s">
        <v>51</v>
      </c>
      <c r="B1" s="9" t="s">
        <v>2</v>
      </c>
      <c r="C1" s="9" t="s">
        <v>3</v>
      </c>
      <c r="D1" s="9" t="s">
        <v>4</v>
      </c>
      <c r="E1" s="9" t="s">
        <v>5</v>
      </c>
      <c r="F1" s="10" t="s">
        <v>49</v>
      </c>
      <c r="G1" s="10" t="s">
        <v>12</v>
      </c>
      <c r="H1" s="10" t="s">
        <v>15</v>
      </c>
      <c r="I1" s="10" t="s">
        <v>16</v>
      </c>
    </row>
    <row r="2" spans="1:9">
      <c r="A2" s="11" t="s">
        <v>41</v>
      </c>
      <c r="B2" s="4">
        <v>32.200000000000003</v>
      </c>
      <c r="C2" s="4">
        <v>47.5</v>
      </c>
      <c r="D2" s="4">
        <v>45.86</v>
      </c>
      <c r="E2" s="4">
        <v>35.4</v>
      </c>
      <c r="F2" s="4">
        <v>1</v>
      </c>
      <c r="G2" s="4">
        <v>1179</v>
      </c>
      <c r="H2" s="4">
        <v>1610</v>
      </c>
      <c r="I2" s="4">
        <v>2666</v>
      </c>
    </row>
    <row r="3" spans="1:9">
      <c r="A3" s="11" t="s">
        <v>17</v>
      </c>
      <c r="B3" s="4">
        <v>33</v>
      </c>
      <c r="C3" s="4">
        <v>48.5</v>
      </c>
      <c r="D3" s="4">
        <v>46.71</v>
      </c>
      <c r="E3" s="4">
        <v>15</v>
      </c>
      <c r="F3" s="4">
        <v>1</v>
      </c>
      <c r="G3" s="4">
        <v>1208</v>
      </c>
      <c r="H3" s="4">
        <v>1690</v>
      </c>
      <c r="I3" s="4">
        <v>1982</v>
      </c>
    </row>
    <row r="4" spans="1:9">
      <c r="A4" s="11" t="s">
        <v>18</v>
      </c>
      <c r="B4" s="4">
        <v>34</v>
      </c>
      <c r="C4" s="4">
        <v>48.8</v>
      </c>
      <c r="D4" s="4">
        <v>48</v>
      </c>
      <c r="E4" s="4">
        <v>0.6</v>
      </c>
      <c r="F4" s="4">
        <v>1</v>
      </c>
      <c r="G4" s="4">
        <v>1131</v>
      </c>
      <c r="H4" s="4">
        <v>1690</v>
      </c>
      <c r="I4" s="4">
        <v>1426</v>
      </c>
    </row>
    <row r="5" spans="1:9">
      <c r="A5" s="11" t="s">
        <v>45</v>
      </c>
      <c r="B5" s="4">
        <v>33</v>
      </c>
      <c r="C5" s="4">
        <v>47</v>
      </c>
      <c r="D5" s="4">
        <v>47</v>
      </c>
      <c r="E5" s="4">
        <v>15</v>
      </c>
      <c r="F5" s="4">
        <v>1.5</v>
      </c>
      <c r="G5" s="4">
        <v>1200</v>
      </c>
      <c r="H5" s="4">
        <v>1650</v>
      </c>
      <c r="I5" s="4">
        <v>1920</v>
      </c>
    </row>
    <row r="6" spans="1:9">
      <c r="A6" s="11" t="s">
        <v>37</v>
      </c>
      <c r="B6" s="4">
        <v>33</v>
      </c>
      <c r="C6" s="4">
        <v>33</v>
      </c>
      <c r="D6" s="4">
        <v>30</v>
      </c>
      <c r="E6" s="4">
        <v>32</v>
      </c>
      <c r="F6" s="4">
        <v>3</v>
      </c>
      <c r="G6" s="5">
        <v>1524.4666666666669</v>
      </c>
      <c r="H6" s="4">
        <v>1650</v>
      </c>
      <c r="I6" s="4">
        <v>2300</v>
      </c>
    </row>
    <row r="7" spans="1:9">
      <c r="A7" s="11" t="s">
        <v>38</v>
      </c>
      <c r="B7" s="4">
        <v>56.8</v>
      </c>
      <c r="C7" s="4">
        <v>50</v>
      </c>
      <c r="D7" s="4">
        <v>48</v>
      </c>
      <c r="E7" s="4">
        <v>69</v>
      </c>
      <c r="F7" s="4">
        <v>0</v>
      </c>
      <c r="G7" s="5">
        <v>1993.5333333333333</v>
      </c>
      <c r="H7" s="4">
        <v>2840</v>
      </c>
      <c r="I7" s="4">
        <v>4370</v>
      </c>
    </row>
    <row r="8" spans="1:9">
      <c r="A8" s="11" t="s">
        <v>46</v>
      </c>
      <c r="B8" s="4">
        <v>11</v>
      </c>
      <c r="C8" s="4">
        <v>71</v>
      </c>
      <c r="D8" s="4">
        <v>34</v>
      </c>
      <c r="E8" s="4">
        <v>30</v>
      </c>
      <c r="F8" s="4">
        <v>1</v>
      </c>
      <c r="G8" s="4">
        <v>1200</v>
      </c>
      <c r="H8" s="4">
        <v>550</v>
      </c>
      <c r="I8" s="4">
        <v>2570</v>
      </c>
    </row>
    <row r="9" spans="1:9">
      <c r="A9" s="11" t="s">
        <v>47</v>
      </c>
      <c r="B9" s="4">
        <v>30</v>
      </c>
      <c r="C9" s="4">
        <v>25</v>
      </c>
      <c r="D9" s="4">
        <v>25</v>
      </c>
      <c r="E9" s="4">
        <v>18</v>
      </c>
      <c r="F9" s="4">
        <v>0.9</v>
      </c>
      <c r="G9" s="4">
        <v>1200</v>
      </c>
      <c r="H9" s="4">
        <v>1500</v>
      </c>
      <c r="I9" s="4">
        <v>1630</v>
      </c>
    </row>
    <row r="10" spans="1:9">
      <c r="A10" s="11" t="s">
        <v>42</v>
      </c>
      <c r="B10" s="4">
        <v>11</v>
      </c>
      <c r="C10" s="4">
        <v>5</v>
      </c>
      <c r="D10" s="4">
        <v>5</v>
      </c>
      <c r="E10" s="4">
        <v>33</v>
      </c>
      <c r="F10" s="4">
        <v>1.4</v>
      </c>
      <c r="G10" s="4">
        <v>1200</v>
      </c>
      <c r="H10" s="4">
        <v>550</v>
      </c>
      <c r="I10" s="4">
        <v>1507</v>
      </c>
    </row>
    <row r="11" spans="1:9">
      <c r="A11" s="11" t="s">
        <v>43</v>
      </c>
      <c r="B11" s="4">
        <v>18</v>
      </c>
      <c r="C11" s="4">
        <v>22</v>
      </c>
      <c r="D11" s="4">
        <v>3</v>
      </c>
      <c r="E11" s="4">
        <v>30</v>
      </c>
      <c r="F11" s="4">
        <v>0</v>
      </c>
      <c r="G11" s="4">
        <v>14600</v>
      </c>
      <c r="H11" s="4">
        <v>900</v>
      </c>
      <c r="I11" s="4">
        <v>2000</v>
      </c>
    </row>
    <row r="12" spans="1:9">
      <c r="A12" s="11" t="s">
        <v>44</v>
      </c>
      <c r="B12" s="4">
        <v>1</v>
      </c>
      <c r="C12" s="4">
        <v>95</v>
      </c>
      <c r="D12" s="4">
        <v>33</v>
      </c>
      <c r="E12" s="4">
        <v>10</v>
      </c>
      <c r="F12" s="4">
        <v>0.9</v>
      </c>
      <c r="G12" s="4">
        <v>1200</v>
      </c>
      <c r="H12" s="4">
        <v>50</v>
      </c>
      <c r="I12" s="4">
        <v>2000</v>
      </c>
    </row>
    <row r="13" spans="1:9">
      <c r="A13" s="11" t="s">
        <v>48</v>
      </c>
      <c r="B13" s="4">
        <v>7</v>
      </c>
      <c r="C13" s="4">
        <v>27</v>
      </c>
      <c r="D13" s="4">
        <v>22</v>
      </c>
      <c r="E13" s="4">
        <v>34</v>
      </c>
      <c r="F13" s="4">
        <v>1.7</v>
      </c>
      <c r="G13" s="4">
        <v>1120</v>
      </c>
      <c r="H13" s="4">
        <v>350</v>
      </c>
      <c r="I13" s="4">
        <v>2000</v>
      </c>
    </row>
    <row r="14" spans="1:9">
      <c r="A14" s="11" t="s">
        <v>50</v>
      </c>
      <c r="B14" s="4">
        <v>1</v>
      </c>
      <c r="C14" s="4">
        <v>27</v>
      </c>
      <c r="D14" s="4">
        <v>19</v>
      </c>
      <c r="E14" s="4">
        <v>9</v>
      </c>
      <c r="F14" s="4">
        <v>1.3</v>
      </c>
      <c r="G14" s="4">
        <v>1200</v>
      </c>
      <c r="H14" s="4">
        <v>50</v>
      </c>
      <c r="I14" s="4">
        <v>850</v>
      </c>
    </row>
  </sheetData>
  <pageMargins left="0.7" right="0.7" top="0.75" bottom="0.75" header="0.3" footer="0.3"/>
  <pageSetup orientation="portrait" horizontalDpi="360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750E51-8489-4066-A2B3-A292C038D372}">
  <dimension ref="A1:I31"/>
  <sheetViews>
    <sheetView workbookViewId="0">
      <selection activeCell="V21" sqref="V21"/>
    </sheetView>
  </sheetViews>
  <sheetFormatPr defaultRowHeight="15"/>
  <cols>
    <col min="1" max="1" width="21.5703125" style="7" customWidth="1"/>
    <col min="2" max="2" width="10.42578125" bestFit="1" customWidth="1"/>
    <col min="3" max="3" width="10.7109375" bestFit="1" customWidth="1"/>
    <col min="4" max="4" width="7.140625" bestFit="1" customWidth="1"/>
    <col min="5" max="5" width="6.28515625" bestFit="1" customWidth="1"/>
    <col min="6" max="6" width="5" bestFit="1" customWidth="1"/>
    <col min="7" max="7" width="10.140625" bestFit="1" customWidth="1"/>
    <col min="8" max="8" width="7.5703125" bestFit="1" customWidth="1"/>
    <col min="9" max="9" width="21.85546875" bestFit="1" customWidth="1"/>
  </cols>
  <sheetData>
    <row r="1" spans="1:9">
      <c r="A1" s="8" t="s">
        <v>51</v>
      </c>
      <c r="B1" s="9" t="s">
        <v>2</v>
      </c>
      <c r="C1" s="9" t="s">
        <v>3</v>
      </c>
      <c r="D1" s="9" t="s">
        <v>4</v>
      </c>
      <c r="E1" s="9" t="s">
        <v>5</v>
      </c>
      <c r="F1" s="10" t="s">
        <v>49</v>
      </c>
      <c r="G1" s="10" t="s">
        <v>12</v>
      </c>
      <c r="H1" s="10" t="s">
        <v>15</v>
      </c>
      <c r="I1" s="10" t="s">
        <v>16</v>
      </c>
    </row>
    <row r="2" spans="1:9">
      <c r="A2" s="11" t="s">
        <v>41</v>
      </c>
      <c r="B2" s="4">
        <v>32.200000000000003</v>
      </c>
      <c r="C2" s="4">
        <v>47.5</v>
      </c>
      <c r="D2" s="4">
        <v>45.86</v>
      </c>
      <c r="E2" s="4">
        <v>35.4</v>
      </c>
      <c r="F2" s="4">
        <v>1</v>
      </c>
      <c r="G2" s="4">
        <v>1179</v>
      </c>
      <c r="H2" s="4">
        <v>1610</v>
      </c>
      <c r="I2" s="4">
        <v>2666</v>
      </c>
    </row>
    <row r="3" spans="1:9">
      <c r="A3" s="11" t="s">
        <v>17</v>
      </c>
      <c r="B3" s="4">
        <v>33</v>
      </c>
      <c r="C3" s="4">
        <v>48.5</v>
      </c>
      <c r="D3" s="4">
        <v>46.71</v>
      </c>
      <c r="E3" s="4">
        <v>15</v>
      </c>
      <c r="F3" s="4">
        <v>1</v>
      </c>
      <c r="G3" s="4">
        <v>1208</v>
      </c>
      <c r="H3" s="4">
        <v>1690</v>
      </c>
      <c r="I3" s="4">
        <v>1982</v>
      </c>
    </row>
    <row r="4" spans="1:9">
      <c r="A4" s="11" t="s">
        <v>18</v>
      </c>
      <c r="B4" s="4">
        <v>34</v>
      </c>
      <c r="C4" s="4">
        <v>48.8</v>
      </c>
      <c r="D4" s="4">
        <v>48</v>
      </c>
      <c r="E4" s="4">
        <v>0.6</v>
      </c>
      <c r="F4" s="4">
        <v>1</v>
      </c>
      <c r="G4" s="4">
        <v>1131</v>
      </c>
      <c r="H4" s="4">
        <v>1690</v>
      </c>
      <c r="I4" s="4">
        <v>1426</v>
      </c>
    </row>
    <row r="5" spans="1:9">
      <c r="A5" s="11" t="s">
        <v>45</v>
      </c>
      <c r="B5" s="4">
        <v>33</v>
      </c>
      <c r="C5" s="4">
        <v>47</v>
      </c>
      <c r="D5" s="4">
        <v>47</v>
      </c>
      <c r="E5" s="4">
        <v>15</v>
      </c>
      <c r="F5" s="4">
        <v>1.5</v>
      </c>
      <c r="G5" s="4">
        <v>1200</v>
      </c>
      <c r="H5" s="4">
        <v>1650</v>
      </c>
      <c r="I5" s="4">
        <v>1920</v>
      </c>
    </row>
    <row r="6" spans="1:9">
      <c r="A6" s="11" t="s">
        <v>37</v>
      </c>
      <c r="B6" s="4">
        <v>33</v>
      </c>
      <c r="C6" s="4">
        <v>33</v>
      </c>
      <c r="D6" s="4">
        <v>30</v>
      </c>
      <c r="E6" s="4">
        <v>32</v>
      </c>
      <c r="F6" s="4">
        <v>3</v>
      </c>
      <c r="G6" s="5">
        <v>1524.4666666666669</v>
      </c>
      <c r="H6" s="4">
        <v>1650</v>
      </c>
      <c r="I6" s="4">
        <v>2300</v>
      </c>
    </row>
    <row r="7" spans="1:9">
      <c r="A7" s="11" t="s">
        <v>38</v>
      </c>
      <c r="B7" s="4">
        <v>56.8</v>
      </c>
      <c r="C7" s="4">
        <v>50</v>
      </c>
      <c r="D7" s="4">
        <v>48</v>
      </c>
      <c r="E7" s="4">
        <v>69</v>
      </c>
      <c r="F7" s="4">
        <v>1.625</v>
      </c>
      <c r="G7" s="5">
        <v>1993.5333333333333</v>
      </c>
      <c r="H7" s="4">
        <v>2840</v>
      </c>
      <c r="I7" s="4">
        <v>4370</v>
      </c>
    </row>
    <row r="8" spans="1:9">
      <c r="A8" s="11" t="s">
        <v>46</v>
      </c>
      <c r="B8" s="4">
        <v>11</v>
      </c>
      <c r="C8" s="4">
        <v>71</v>
      </c>
      <c r="D8" s="4">
        <v>34</v>
      </c>
      <c r="E8" s="4">
        <v>30</v>
      </c>
      <c r="F8" s="4">
        <v>1</v>
      </c>
      <c r="G8" s="4">
        <v>1200</v>
      </c>
      <c r="H8" s="4">
        <v>550</v>
      </c>
      <c r="I8" s="4">
        <v>2570</v>
      </c>
    </row>
    <row r="9" spans="1:9">
      <c r="A9" s="11" t="s">
        <v>47</v>
      </c>
      <c r="B9" s="4">
        <v>30</v>
      </c>
      <c r="C9" s="4">
        <v>25</v>
      </c>
      <c r="D9" s="4">
        <v>25</v>
      </c>
      <c r="E9" s="4">
        <v>18</v>
      </c>
      <c r="F9" s="4">
        <v>0.9</v>
      </c>
      <c r="G9" s="4">
        <v>1200</v>
      </c>
      <c r="H9" s="4">
        <v>1500</v>
      </c>
      <c r="I9" s="4">
        <v>1630</v>
      </c>
    </row>
    <row r="10" spans="1:9">
      <c r="A10" s="11" t="s">
        <v>42</v>
      </c>
      <c r="B10" s="4">
        <v>11</v>
      </c>
      <c r="C10" s="4">
        <v>5</v>
      </c>
      <c r="D10" s="4">
        <v>5</v>
      </c>
      <c r="E10" s="4">
        <v>33</v>
      </c>
      <c r="F10" s="4">
        <v>1.4</v>
      </c>
      <c r="G10" s="4">
        <v>1200</v>
      </c>
      <c r="H10" s="4">
        <v>550</v>
      </c>
      <c r="I10" s="4">
        <v>1507</v>
      </c>
    </row>
    <row r="11" spans="1:9">
      <c r="A11" s="11" t="s">
        <v>43</v>
      </c>
      <c r="B11" s="4">
        <v>18</v>
      </c>
      <c r="C11" s="4">
        <v>22</v>
      </c>
      <c r="D11" s="4">
        <v>3</v>
      </c>
      <c r="E11" s="4">
        <v>30</v>
      </c>
      <c r="F11" s="4">
        <v>0</v>
      </c>
      <c r="G11" s="4">
        <v>14600</v>
      </c>
      <c r="H11" s="4">
        <v>900</v>
      </c>
      <c r="I11" s="4">
        <v>2000</v>
      </c>
    </row>
    <row r="12" spans="1:9">
      <c r="A12" s="11" t="s">
        <v>44</v>
      </c>
      <c r="B12" s="4">
        <v>1</v>
      </c>
      <c r="C12" s="4">
        <v>95</v>
      </c>
      <c r="D12" s="4">
        <v>33</v>
      </c>
      <c r="E12" s="4">
        <v>10</v>
      </c>
      <c r="F12" s="4">
        <v>0.9</v>
      </c>
      <c r="G12" s="4">
        <v>1200</v>
      </c>
      <c r="H12" s="4">
        <v>50</v>
      </c>
      <c r="I12" s="4">
        <v>2000</v>
      </c>
    </row>
    <row r="13" spans="1:9">
      <c r="A13" s="11" t="s">
        <v>48</v>
      </c>
      <c r="B13" s="4">
        <v>7</v>
      </c>
      <c r="C13" s="4">
        <v>27</v>
      </c>
      <c r="D13" s="4">
        <v>22</v>
      </c>
      <c r="E13" s="4">
        <v>34</v>
      </c>
      <c r="F13" s="4">
        <v>1.7</v>
      </c>
      <c r="G13" s="4">
        <v>1120</v>
      </c>
      <c r="H13" s="4">
        <v>350</v>
      </c>
      <c r="I13" s="4">
        <v>2000</v>
      </c>
    </row>
    <row r="14" spans="1:9">
      <c r="A14" s="11" t="s">
        <v>50</v>
      </c>
      <c r="B14" s="6">
        <v>1</v>
      </c>
      <c r="C14" s="6">
        <v>27</v>
      </c>
      <c r="D14" s="6">
        <v>19</v>
      </c>
      <c r="E14" s="6">
        <v>9</v>
      </c>
      <c r="F14" s="6">
        <v>1.3</v>
      </c>
      <c r="G14" s="6">
        <v>1200</v>
      </c>
      <c r="H14" s="6">
        <v>50</v>
      </c>
      <c r="I14" s="6">
        <v>850</v>
      </c>
    </row>
    <row r="18" spans="1:9">
      <c r="A18" s="7" t="s">
        <v>51</v>
      </c>
      <c r="B18" t="s">
        <v>2</v>
      </c>
      <c r="C18" t="s">
        <v>3</v>
      </c>
      <c r="D18" t="s">
        <v>4</v>
      </c>
      <c r="E18" t="s">
        <v>5</v>
      </c>
      <c r="F18" t="s">
        <v>49</v>
      </c>
      <c r="G18" t="s">
        <v>12</v>
      </c>
      <c r="H18" t="s">
        <v>15</v>
      </c>
      <c r="I18" t="s">
        <v>16</v>
      </c>
    </row>
    <row r="19" spans="1:9">
      <c r="A19" s="7" t="s">
        <v>41</v>
      </c>
      <c r="B19">
        <v>32.200000000000003</v>
      </c>
      <c r="C19">
        <v>47.5</v>
      </c>
      <c r="D19">
        <v>45.86</v>
      </c>
      <c r="E19">
        <v>35.4</v>
      </c>
      <c r="F19">
        <v>1</v>
      </c>
      <c r="G19" s="12">
        <v>1179</v>
      </c>
      <c r="H19">
        <v>1610</v>
      </c>
      <c r="I19">
        <v>2666</v>
      </c>
    </row>
    <row r="20" spans="1:9">
      <c r="A20" s="7" t="s">
        <v>17</v>
      </c>
      <c r="B20">
        <v>33</v>
      </c>
      <c r="C20">
        <v>48.5</v>
      </c>
      <c r="D20">
        <v>46.71</v>
      </c>
      <c r="E20">
        <v>15</v>
      </c>
      <c r="F20">
        <v>1</v>
      </c>
      <c r="G20" s="12">
        <v>1208</v>
      </c>
      <c r="H20">
        <v>1690</v>
      </c>
      <c r="I20">
        <v>1982</v>
      </c>
    </row>
    <row r="21" spans="1:9">
      <c r="A21" s="7" t="s">
        <v>18</v>
      </c>
      <c r="B21">
        <v>34</v>
      </c>
      <c r="C21">
        <v>48.8</v>
      </c>
      <c r="D21">
        <v>48</v>
      </c>
      <c r="E21">
        <v>0.6</v>
      </c>
      <c r="F21">
        <v>1</v>
      </c>
      <c r="G21" s="12">
        <v>1131</v>
      </c>
      <c r="H21">
        <v>1690</v>
      </c>
      <c r="I21">
        <v>1426</v>
      </c>
    </row>
    <row r="22" spans="1:9">
      <c r="A22" s="7" t="s">
        <v>45</v>
      </c>
      <c r="B22">
        <v>33</v>
      </c>
      <c r="C22">
        <v>47</v>
      </c>
      <c r="D22">
        <v>47</v>
      </c>
      <c r="E22">
        <v>15</v>
      </c>
      <c r="F22">
        <v>1.5</v>
      </c>
      <c r="G22" s="12">
        <v>1200</v>
      </c>
      <c r="H22">
        <v>1650</v>
      </c>
      <c r="I22">
        <v>1920</v>
      </c>
    </row>
    <row r="23" spans="1:9">
      <c r="A23" s="7" t="s">
        <v>37</v>
      </c>
      <c r="B23">
        <v>33</v>
      </c>
      <c r="C23">
        <v>33</v>
      </c>
      <c r="D23">
        <v>30</v>
      </c>
      <c r="E23">
        <v>32</v>
      </c>
      <c r="F23">
        <v>3</v>
      </c>
      <c r="G23" s="12">
        <v>1524.4666666666669</v>
      </c>
      <c r="H23">
        <v>1650</v>
      </c>
      <c r="I23">
        <v>2300</v>
      </c>
    </row>
    <row r="24" spans="1:9">
      <c r="A24" s="7" t="s">
        <v>38</v>
      </c>
      <c r="B24">
        <v>56.8</v>
      </c>
      <c r="C24">
        <v>50</v>
      </c>
      <c r="D24">
        <v>48</v>
      </c>
      <c r="E24">
        <v>69</v>
      </c>
      <c r="F24">
        <v>1.625</v>
      </c>
      <c r="G24" s="12">
        <v>1993.5333333333333</v>
      </c>
      <c r="H24">
        <v>2840</v>
      </c>
      <c r="I24">
        <v>4370</v>
      </c>
    </row>
    <row r="25" spans="1:9">
      <c r="A25" s="7" t="s">
        <v>46</v>
      </c>
      <c r="B25">
        <v>11</v>
      </c>
      <c r="C25">
        <v>71</v>
      </c>
      <c r="D25">
        <v>34</v>
      </c>
      <c r="E25">
        <v>30</v>
      </c>
      <c r="F25">
        <v>1</v>
      </c>
      <c r="G25" s="12">
        <v>1200</v>
      </c>
      <c r="H25">
        <v>550</v>
      </c>
      <c r="I25">
        <v>2570</v>
      </c>
    </row>
    <row r="26" spans="1:9">
      <c r="A26" s="7" t="s">
        <v>47</v>
      </c>
      <c r="B26">
        <v>30</v>
      </c>
      <c r="C26">
        <v>25</v>
      </c>
      <c r="D26">
        <v>25</v>
      </c>
      <c r="E26">
        <v>18</v>
      </c>
      <c r="F26">
        <v>0.9</v>
      </c>
      <c r="G26" s="12">
        <v>1200</v>
      </c>
      <c r="H26">
        <v>1500</v>
      </c>
      <c r="I26">
        <v>1630</v>
      </c>
    </row>
    <row r="27" spans="1:9">
      <c r="A27" s="7" t="s">
        <v>42</v>
      </c>
      <c r="B27">
        <v>11</v>
      </c>
      <c r="C27">
        <v>5</v>
      </c>
      <c r="D27">
        <v>5</v>
      </c>
      <c r="E27">
        <v>33</v>
      </c>
      <c r="F27">
        <v>1.4</v>
      </c>
      <c r="G27" s="12">
        <v>1200</v>
      </c>
      <c r="H27">
        <v>550</v>
      </c>
      <c r="I27">
        <v>1507</v>
      </c>
    </row>
    <row r="28" spans="1:9">
      <c r="A28" s="7" t="s">
        <v>43</v>
      </c>
      <c r="B28">
        <v>18</v>
      </c>
      <c r="C28">
        <v>22</v>
      </c>
      <c r="D28">
        <v>3</v>
      </c>
      <c r="E28">
        <v>30</v>
      </c>
      <c r="F28">
        <v>0</v>
      </c>
      <c r="G28" s="12">
        <v>14600</v>
      </c>
      <c r="H28">
        <v>900</v>
      </c>
      <c r="I28">
        <v>2000</v>
      </c>
    </row>
    <row r="29" spans="1:9">
      <c r="A29" s="7" t="s">
        <v>44</v>
      </c>
      <c r="B29">
        <v>1</v>
      </c>
      <c r="C29">
        <v>95</v>
      </c>
      <c r="D29">
        <v>33</v>
      </c>
      <c r="E29">
        <v>10</v>
      </c>
      <c r="F29">
        <v>0.9</v>
      </c>
      <c r="G29" s="12">
        <v>1200</v>
      </c>
      <c r="H29">
        <v>50</v>
      </c>
      <c r="I29">
        <v>2000</v>
      </c>
    </row>
    <row r="30" spans="1:9">
      <c r="A30" s="7" t="s">
        <v>48</v>
      </c>
      <c r="B30">
        <v>7</v>
      </c>
      <c r="C30">
        <v>27</v>
      </c>
      <c r="D30">
        <v>22</v>
      </c>
      <c r="E30">
        <v>34</v>
      </c>
      <c r="F30">
        <v>1.7</v>
      </c>
      <c r="G30" s="12">
        <v>1120</v>
      </c>
      <c r="H30">
        <v>350</v>
      </c>
      <c r="I30">
        <v>2000</v>
      </c>
    </row>
    <row r="31" spans="1:9">
      <c r="A31" s="7" t="s">
        <v>50</v>
      </c>
      <c r="B31">
        <v>1</v>
      </c>
      <c r="C31">
        <v>27</v>
      </c>
      <c r="D31">
        <v>19</v>
      </c>
      <c r="E31">
        <v>9</v>
      </c>
      <c r="F31">
        <v>1.3</v>
      </c>
      <c r="G31" s="12">
        <v>1200</v>
      </c>
      <c r="H31">
        <v>50</v>
      </c>
      <c r="I31">
        <v>850</v>
      </c>
    </row>
  </sheetData>
  <autoFilter ref="A1:I1" xr:uid="{72750E51-8489-4066-A2B3-A292C038D372}"/>
  <pageMargins left="0.7" right="0.7" top="0.75" bottom="0.75" header="0.3" footer="0.3"/>
  <pageSetup orientation="portrait" horizontalDpi="360" verticalDpi="36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W12"/>
  <sheetViews>
    <sheetView workbookViewId="0">
      <selection activeCell="H35" sqref="H35"/>
    </sheetView>
  </sheetViews>
  <sheetFormatPr defaultRowHeight="15"/>
  <cols>
    <col min="2" max="2" width="17.7109375" customWidth="1"/>
    <col min="14" max="14" width="13.7109375" customWidth="1"/>
  </cols>
  <sheetData>
    <row r="1" spans="2:23">
      <c r="V1" t="s">
        <v>37</v>
      </c>
      <c r="W1" t="s">
        <v>38</v>
      </c>
    </row>
    <row r="2" spans="2:23" ht="15.75">
      <c r="B2" t="s">
        <v>1</v>
      </c>
      <c r="C2" t="s">
        <v>2</v>
      </c>
      <c r="D2" t="s">
        <v>3</v>
      </c>
      <c r="E2" t="s">
        <v>4</v>
      </c>
      <c r="F2" t="s">
        <v>5</v>
      </c>
      <c r="G2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20</v>
      </c>
      <c r="M2" s="1" t="s">
        <v>11</v>
      </c>
      <c r="N2" s="1" t="s">
        <v>12</v>
      </c>
      <c r="O2" s="1" t="s">
        <v>13</v>
      </c>
      <c r="P2" s="1" t="s">
        <v>15</v>
      </c>
      <c r="Q2" s="1" t="s">
        <v>16</v>
      </c>
      <c r="U2">
        <f>SUM(N3:N5)/3</f>
        <v>1172.6666666666667</v>
      </c>
      <c r="V2">
        <f>U2*1.3</f>
        <v>1524.4666666666669</v>
      </c>
      <c r="W2">
        <f>U2*1.7</f>
        <v>1993.5333333333333</v>
      </c>
    </row>
    <row r="3" spans="2:23">
      <c r="B3" t="s">
        <v>0</v>
      </c>
      <c r="C3" s="2">
        <v>32.200000000000003</v>
      </c>
      <c r="D3" s="2">
        <v>47.5</v>
      </c>
      <c r="E3" s="2">
        <v>45.86</v>
      </c>
      <c r="F3" s="2">
        <v>35.4</v>
      </c>
      <c r="G3" s="2">
        <v>20.9</v>
      </c>
      <c r="H3" s="2">
        <v>0</v>
      </c>
      <c r="I3" s="2">
        <v>9.6999999999999993</v>
      </c>
      <c r="J3" s="2">
        <v>1.1599999999999999</v>
      </c>
      <c r="K3" s="2">
        <v>0</v>
      </c>
      <c r="L3" s="2" t="s">
        <v>14</v>
      </c>
      <c r="M3" s="2">
        <v>1</v>
      </c>
      <c r="N3" s="2">
        <v>1179</v>
      </c>
      <c r="O3" s="2" t="s">
        <v>14</v>
      </c>
      <c r="P3" s="2">
        <v>1610</v>
      </c>
      <c r="Q3" s="2">
        <v>2666</v>
      </c>
    </row>
    <row r="4" spans="2:23">
      <c r="B4" t="s">
        <v>17</v>
      </c>
      <c r="C4" s="2">
        <v>33.799999999999997</v>
      </c>
      <c r="D4" s="2">
        <v>48.5</v>
      </c>
      <c r="E4" s="2">
        <v>46.71</v>
      </c>
      <c r="F4" s="2">
        <v>15</v>
      </c>
      <c r="G4" s="2">
        <v>9.1</v>
      </c>
      <c r="H4" s="2">
        <v>0</v>
      </c>
      <c r="I4" s="2">
        <v>4.0999999999999996</v>
      </c>
      <c r="J4" s="2">
        <v>0.9</v>
      </c>
      <c r="K4" s="2">
        <v>0.05</v>
      </c>
      <c r="L4" s="2" t="s">
        <v>14</v>
      </c>
      <c r="M4" s="2">
        <v>1</v>
      </c>
      <c r="N4" s="2">
        <v>1208</v>
      </c>
      <c r="O4" s="2" t="s">
        <v>14</v>
      </c>
      <c r="P4" s="2">
        <v>1690</v>
      </c>
      <c r="Q4" s="2">
        <v>1982</v>
      </c>
    </row>
    <row r="5" spans="2:23">
      <c r="B5" t="s">
        <v>18</v>
      </c>
      <c r="C5" s="2">
        <v>33.799999999999997</v>
      </c>
      <c r="D5" s="2">
        <v>48.8</v>
      </c>
      <c r="E5" s="2">
        <v>48</v>
      </c>
      <c r="F5" s="2">
        <v>0.6</v>
      </c>
      <c r="G5" s="2">
        <v>0.39</v>
      </c>
      <c r="H5" s="2">
        <v>0</v>
      </c>
      <c r="I5" s="2">
        <v>0.19</v>
      </c>
      <c r="J5" s="2">
        <v>0</v>
      </c>
      <c r="K5" s="2">
        <v>30</v>
      </c>
      <c r="L5" s="2" t="s">
        <v>14</v>
      </c>
      <c r="M5" s="2">
        <v>1</v>
      </c>
      <c r="N5" s="2">
        <v>1131</v>
      </c>
      <c r="O5" s="2" t="s">
        <v>14</v>
      </c>
      <c r="P5" s="2">
        <v>1690</v>
      </c>
      <c r="Q5" s="2">
        <v>1426</v>
      </c>
    </row>
    <row r="6" spans="2:23">
      <c r="B6" t="s">
        <v>23</v>
      </c>
      <c r="C6" s="2">
        <v>33</v>
      </c>
      <c r="D6" s="2">
        <v>47</v>
      </c>
      <c r="E6" s="2">
        <v>47</v>
      </c>
      <c r="F6" s="2">
        <v>15</v>
      </c>
      <c r="G6" s="2">
        <v>11</v>
      </c>
      <c r="H6" s="2" t="s">
        <v>14</v>
      </c>
      <c r="I6" s="2" t="s">
        <v>14</v>
      </c>
      <c r="J6" s="2" t="s">
        <v>14</v>
      </c>
      <c r="K6" s="2" t="s">
        <v>14</v>
      </c>
      <c r="L6" s="2" t="s">
        <v>14</v>
      </c>
      <c r="M6" s="2">
        <v>1.5</v>
      </c>
      <c r="N6" s="2">
        <v>1200</v>
      </c>
      <c r="O6" s="2" t="s">
        <v>14</v>
      </c>
      <c r="P6" s="2">
        <v>1650</v>
      </c>
      <c r="Q6" s="2">
        <v>1920</v>
      </c>
    </row>
    <row r="7" spans="2:23">
      <c r="B7" t="s">
        <v>27</v>
      </c>
      <c r="C7" s="2">
        <v>33</v>
      </c>
      <c r="D7" s="2">
        <v>33</v>
      </c>
      <c r="E7" s="2">
        <v>30</v>
      </c>
      <c r="F7" s="2">
        <v>32</v>
      </c>
      <c r="G7" s="2">
        <v>24</v>
      </c>
      <c r="H7" s="2" t="s">
        <v>14</v>
      </c>
      <c r="I7" s="2" t="s">
        <v>14</v>
      </c>
      <c r="J7" s="2" t="s">
        <v>14</v>
      </c>
      <c r="K7" s="2" t="s">
        <v>14</v>
      </c>
      <c r="L7" s="2" t="s">
        <v>14</v>
      </c>
      <c r="M7" s="2">
        <v>3</v>
      </c>
      <c r="N7" s="3">
        <v>1524.4666666666669</v>
      </c>
      <c r="O7" s="2" t="s">
        <v>14</v>
      </c>
      <c r="P7" s="2">
        <v>1650</v>
      </c>
      <c r="Q7" s="2">
        <v>2300</v>
      </c>
    </row>
    <row r="8" spans="2:23">
      <c r="B8" t="s">
        <v>28</v>
      </c>
      <c r="C8" s="2">
        <v>56.8</v>
      </c>
      <c r="D8" s="2">
        <v>50</v>
      </c>
      <c r="E8" s="2">
        <v>48</v>
      </c>
      <c r="F8" s="2">
        <v>69</v>
      </c>
      <c r="G8" s="2">
        <v>26</v>
      </c>
      <c r="H8" s="2" t="s">
        <v>14</v>
      </c>
      <c r="I8" s="2" t="s">
        <v>14</v>
      </c>
      <c r="J8" s="2" t="s">
        <v>14</v>
      </c>
      <c r="K8" s="2" t="s">
        <v>14</v>
      </c>
      <c r="L8" s="2" t="s">
        <v>14</v>
      </c>
      <c r="M8" s="2">
        <v>0</v>
      </c>
      <c r="N8" s="3">
        <v>1993.5333333333333</v>
      </c>
      <c r="O8" s="2" t="s">
        <v>14</v>
      </c>
      <c r="P8" s="2">
        <v>2840</v>
      </c>
      <c r="Q8" s="2">
        <v>4370</v>
      </c>
    </row>
    <row r="9" spans="2:23">
      <c r="B9" t="s">
        <v>25</v>
      </c>
      <c r="C9" s="2">
        <v>11</v>
      </c>
      <c r="D9" s="2">
        <v>71</v>
      </c>
      <c r="E9" s="2">
        <v>34</v>
      </c>
      <c r="F9" s="2">
        <v>30</v>
      </c>
      <c r="G9" s="2">
        <v>3</v>
      </c>
      <c r="H9" s="2" t="s">
        <v>14</v>
      </c>
      <c r="I9" s="2" t="s">
        <v>14</v>
      </c>
      <c r="J9" s="2" t="s">
        <v>14</v>
      </c>
      <c r="K9" s="2" t="s">
        <v>14</v>
      </c>
      <c r="L9" s="2">
        <v>8</v>
      </c>
      <c r="M9" s="2">
        <v>1</v>
      </c>
      <c r="N9" s="2">
        <v>1200</v>
      </c>
      <c r="O9" s="2" t="s">
        <v>14</v>
      </c>
      <c r="P9" s="2">
        <v>550</v>
      </c>
      <c r="Q9" s="2">
        <v>2570</v>
      </c>
    </row>
    <row r="10" spans="2:23">
      <c r="B10" t="s">
        <v>26</v>
      </c>
      <c r="C10" s="2">
        <v>30</v>
      </c>
      <c r="D10" s="2">
        <v>25</v>
      </c>
      <c r="E10" s="2">
        <v>25</v>
      </c>
      <c r="F10" s="2">
        <v>18</v>
      </c>
      <c r="G10" s="2">
        <v>3</v>
      </c>
      <c r="H10" s="2" t="s">
        <v>14</v>
      </c>
      <c r="I10" s="2" t="s">
        <v>14</v>
      </c>
      <c r="J10" s="2" t="s">
        <v>14</v>
      </c>
      <c r="K10" s="2" t="s">
        <v>14</v>
      </c>
      <c r="L10" s="2">
        <v>5</v>
      </c>
      <c r="M10" s="2">
        <v>0.9</v>
      </c>
      <c r="N10" s="2">
        <v>1200</v>
      </c>
      <c r="O10" s="2" t="s">
        <v>14</v>
      </c>
      <c r="P10" s="2">
        <v>1500</v>
      </c>
      <c r="Q10" s="2">
        <v>1630</v>
      </c>
    </row>
    <row r="11" spans="2:23">
      <c r="B11" t="s">
        <v>19</v>
      </c>
      <c r="C11" s="2">
        <v>11</v>
      </c>
      <c r="D11" s="2">
        <v>5</v>
      </c>
      <c r="E11" s="2">
        <v>5</v>
      </c>
      <c r="F11" s="2">
        <v>33</v>
      </c>
      <c r="G11" s="2">
        <v>3</v>
      </c>
      <c r="H11" s="2" t="s">
        <v>14</v>
      </c>
      <c r="I11" s="2" t="s">
        <v>14</v>
      </c>
      <c r="J11" s="2" t="s">
        <v>14</v>
      </c>
      <c r="K11" s="2" t="s">
        <v>14</v>
      </c>
      <c r="L11" s="2">
        <v>11</v>
      </c>
      <c r="M11" s="2">
        <v>1.4</v>
      </c>
      <c r="N11" s="2">
        <v>1200</v>
      </c>
      <c r="O11" s="2" t="s">
        <v>14</v>
      </c>
      <c r="P11" s="2">
        <v>550</v>
      </c>
      <c r="Q11" s="2">
        <v>1507</v>
      </c>
    </row>
    <row r="12" spans="2:23">
      <c r="B12" t="s">
        <v>24</v>
      </c>
      <c r="C12" s="2">
        <v>18</v>
      </c>
      <c r="D12" s="2">
        <v>22</v>
      </c>
      <c r="E12" s="2">
        <v>3</v>
      </c>
      <c r="F12" s="2">
        <v>30</v>
      </c>
      <c r="G12" s="2">
        <v>3</v>
      </c>
      <c r="H12" s="2" t="s">
        <v>14</v>
      </c>
      <c r="I12" s="2" t="s">
        <v>14</v>
      </c>
      <c r="J12" s="2" t="s">
        <v>14</v>
      </c>
      <c r="K12" s="2" t="s">
        <v>14</v>
      </c>
      <c r="L12" s="2">
        <v>20</v>
      </c>
      <c r="M12" s="2">
        <v>0</v>
      </c>
      <c r="N12" s="2">
        <v>14600</v>
      </c>
      <c r="O12" s="2" t="s">
        <v>14</v>
      </c>
      <c r="P12" s="2">
        <v>900</v>
      </c>
      <c r="Q12" s="2">
        <v>2000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8D4BA6-0655-4996-BCC6-386E1E220E3D}">
  <dimension ref="A2:C7"/>
  <sheetViews>
    <sheetView tabSelected="1" workbookViewId="0">
      <selection activeCell="C7" sqref="C7"/>
    </sheetView>
  </sheetViews>
  <sheetFormatPr defaultRowHeight="15"/>
  <cols>
    <col min="2" max="2" width="27.140625" customWidth="1"/>
  </cols>
  <sheetData>
    <row r="2" spans="1:3">
      <c r="B2" t="s">
        <v>21</v>
      </c>
      <c r="C2" t="s">
        <v>22</v>
      </c>
    </row>
    <row r="3" spans="1:3">
      <c r="B3" t="s">
        <v>29</v>
      </c>
      <c r="C3" t="s">
        <v>30</v>
      </c>
    </row>
    <row r="4" spans="1:3">
      <c r="A4" t="s">
        <v>33</v>
      </c>
      <c r="B4" t="s">
        <v>31</v>
      </c>
      <c r="C4" t="s">
        <v>32</v>
      </c>
    </row>
    <row r="5" spans="1:3">
      <c r="A5" t="s">
        <v>35</v>
      </c>
      <c r="B5" t="s">
        <v>34</v>
      </c>
      <c r="C5" t="s">
        <v>36</v>
      </c>
    </row>
    <row r="6" spans="1:3">
      <c r="B6" t="s">
        <v>39</v>
      </c>
      <c r="C6" t="s">
        <v>40</v>
      </c>
    </row>
    <row r="7" spans="1:3">
      <c r="B7" t="s">
        <v>52</v>
      </c>
      <c r="C7" s="13" t="s">
        <v>53</v>
      </c>
    </row>
  </sheetData>
  <hyperlinks>
    <hyperlink ref="C7" r:id="rId1" xr:uid="{F06D6CD3-D3F2-4BD6-95F4-5102646DD6B1}"/>
  </hyperlinks>
  <pageMargins left="0.7" right="0.7" top="0.75" bottom="0.75" header="0.3" footer="0.3"/>
  <pageSetup orientation="portrait" horizontalDpi="360" verticalDpi="36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Data po očištění</vt:lpstr>
      <vt:lpstr>Data před vyřazením mlék</vt:lpstr>
      <vt:lpstr>Grafy</vt:lpstr>
      <vt:lpstr>kompletní seznam živin</vt:lpstr>
      <vt:lpstr>poznámky k datům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2024-04-11T15:11:42Z</dcterms:created>
  <dcterms:modified xsi:type="dcterms:W3CDTF">2024-04-11T15:12:11Z</dcterms:modified>
</cp:coreProperties>
</file>