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202300"/>
  <xr:revisionPtr revIDLastSave="0" documentId="6_{C61072F5-5DAD-4DEE-8198-D774A303440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ulka s výpočty" sheetId="1" r:id="rId1"/>
    <sheet name="Původní 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1" i="1" l="1"/>
  <c r="F91" i="1"/>
  <c r="E91" i="1"/>
  <c r="D91" i="1"/>
  <c r="H91" i="1" s="1"/>
  <c r="G90" i="1"/>
  <c r="F90" i="1"/>
  <c r="E90" i="1"/>
  <c r="D90" i="1"/>
  <c r="H90" i="1" s="1"/>
  <c r="G89" i="1"/>
  <c r="F89" i="1"/>
  <c r="E89" i="1"/>
  <c r="D89" i="1"/>
  <c r="H89" i="1" s="1"/>
  <c r="G88" i="1"/>
  <c r="F88" i="1"/>
  <c r="I88" i="1" s="1"/>
  <c r="J88" i="1" s="1"/>
  <c r="E88" i="1"/>
  <c r="D88" i="1"/>
  <c r="H88" i="1" s="1"/>
  <c r="K88" i="1" s="1"/>
  <c r="G87" i="1"/>
  <c r="F87" i="1"/>
  <c r="E87" i="1"/>
  <c r="D87" i="1"/>
  <c r="H87" i="1" s="1"/>
  <c r="G86" i="1"/>
  <c r="F86" i="1"/>
  <c r="E86" i="1"/>
  <c r="D86" i="1"/>
  <c r="H86" i="1" s="1"/>
  <c r="G85" i="1"/>
  <c r="F85" i="1"/>
  <c r="E85" i="1"/>
  <c r="D85" i="1"/>
  <c r="H85" i="1" s="1"/>
  <c r="G84" i="1"/>
  <c r="F84" i="1"/>
  <c r="E84" i="1"/>
  <c r="D84" i="1"/>
  <c r="H84" i="1" s="1"/>
  <c r="G83" i="1"/>
  <c r="F83" i="1"/>
  <c r="E83" i="1"/>
  <c r="D83" i="1"/>
  <c r="H83" i="1" s="1"/>
  <c r="G82" i="1"/>
  <c r="F82" i="1"/>
  <c r="E82" i="1"/>
  <c r="D82" i="1"/>
  <c r="H82" i="1" s="1"/>
  <c r="G81" i="1"/>
  <c r="F81" i="1"/>
  <c r="E81" i="1"/>
  <c r="D81" i="1"/>
  <c r="H81" i="1" s="1"/>
  <c r="G80" i="1"/>
  <c r="F80" i="1"/>
  <c r="E80" i="1"/>
  <c r="D80" i="1"/>
  <c r="H80" i="1" s="1"/>
  <c r="G79" i="1"/>
  <c r="F79" i="1"/>
  <c r="E79" i="1"/>
  <c r="D79" i="1"/>
  <c r="H79" i="1" s="1"/>
  <c r="G78" i="1"/>
  <c r="F78" i="1"/>
  <c r="E78" i="1"/>
  <c r="D78" i="1"/>
  <c r="H78" i="1" s="1"/>
  <c r="G77" i="1"/>
  <c r="F77" i="1"/>
  <c r="E77" i="1"/>
  <c r="D77" i="1"/>
  <c r="H77" i="1" s="1"/>
  <c r="G76" i="1"/>
  <c r="F76" i="1"/>
  <c r="E76" i="1"/>
  <c r="D76" i="1"/>
  <c r="H76" i="1" s="1"/>
  <c r="G75" i="1"/>
  <c r="F75" i="1"/>
  <c r="E75" i="1"/>
  <c r="D75" i="1"/>
  <c r="H75" i="1" s="1"/>
  <c r="G74" i="1"/>
  <c r="F74" i="1"/>
  <c r="E74" i="1"/>
  <c r="D74" i="1"/>
  <c r="H74" i="1" s="1"/>
  <c r="G73" i="1"/>
  <c r="F73" i="1"/>
  <c r="E73" i="1"/>
  <c r="D73" i="1"/>
  <c r="H73" i="1" s="1"/>
  <c r="G72" i="1"/>
  <c r="F72" i="1"/>
  <c r="E72" i="1"/>
  <c r="D72" i="1"/>
  <c r="H72" i="1" s="1"/>
  <c r="G71" i="1"/>
  <c r="F71" i="1"/>
  <c r="E71" i="1"/>
  <c r="D71" i="1"/>
  <c r="H71" i="1" s="1"/>
  <c r="G70" i="1"/>
  <c r="F70" i="1"/>
  <c r="E70" i="1"/>
  <c r="D70" i="1"/>
  <c r="H70" i="1" s="1"/>
  <c r="G69" i="1"/>
  <c r="F69" i="1"/>
  <c r="E69" i="1"/>
  <c r="D69" i="1"/>
  <c r="H69" i="1" s="1"/>
  <c r="G68" i="1"/>
  <c r="F68" i="1"/>
  <c r="E68" i="1"/>
  <c r="D68" i="1"/>
  <c r="H68" i="1" s="1"/>
  <c r="G67" i="1"/>
  <c r="F67" i="1"/>
  <c r="E67" i="1"/>
  <c r="D67" i="1"/>
  <c r="H67" i="1" s="1"/>
  <c r="G66" i="1"/>
  <c r="F66" i="1"/>
  <c r="E66" i="1"/>
  <c r="D66" i="1"/>
  <c r="H66" i="1" s="1"/>
  <c r="G65" i="1"/>
  <c r="F65" i="1"/>
  <c r="E65" i="1"/>
  <c r="D65" i="1"/>
  <c r="H65" i="1" s="1"/>
  <c r="G64" i="1"/>
  <c r="F64" i="1"/>
  <c r="E64" i="1"/>
  <c r="D64" i="1"/>
  <c r="H64" i="1" s="1"/>
  <c r="G63" i="1"/>
  <c r="F63" i="1"/>
  <c r="E63" i="1"/>
  <c r="D63" i="1"/>
  <c r="H63" i="1" s="1"/>
  <c r="G62" i="1"/>
  <c r="F62" i="1"/>
  <c r="E62" i="1"/>
  <c r="D62" i="1"/>
  <c r="H62" i="1" s="1"/>
  <c r="G61" i="1"/>
  <c r="F61" i="1"/>
  <c r="E61" i="1"/>
  <c r="D61" i="1"/>
  <c r="H61" i="1" s="1"/>
  <c r="G60" i="1"/>
  <c r="F60" i="1"/>
  <c r="E60" i="1"/>
  <c r="D60" i="1"/>
  <c r="H60" i="1" s="1"/>
  <c r="G59" i="1"/>
  <c r="F59" i="1"/>
  <c r="E59" i="1"/>
  <c r="D59" i="1"/>
  <c r="H59" i="1" s="1"/>
  <c r="G58" i="1"/>
  <c r="F58" i="1"/>
  <c r="E58" i="1"/>
  <c r="D58" i="1"/>
  <c r="H58" i="1" s="1"/>
  <c r="G57" i="1"/>
  <c r="F57" i="1"/>
  <c r="E57" i="1"/>
  <c r="D57" i="1"/>
  <c r="H57" i="1" s="1"/>
  <c r="G56" i="1"/>
  <c r="F56" i="1"/>
  <c r="E56" i="1"/>
  <c r="I56" i="1" s="1"/>
  <c r="J56" i="1" s="1"/>
  <c r="D56" i="1"/>
  <c r="H56" i="1" s="1"/>
  <c r="G55" i="1"/>
  <c r="F55" i="1"/>
  <c r="E55" i="1"/>
  <c r="D55" i="1"/>
  <c r="H55" i="1" s="1"/>
  <c r="G54" i="1"/>
  <c r="F54" i="1"/>
  <c r="E54" i="1"/>
  <c r="D54" i="1"/>
  <c r="H54" i="1" s="1"/>
  <c r="G53" i="1"/>
  <c r="F53" i="1"/>
  <c r="E53" i="1"/>
  <c r="D53" i="1"/>
  <c r="H53" i="1" s="1"/>
  <c r="G52" i="1"/>
  <c r="F52" i="1"/>
  <c r="E52" i="1"/>
  <c r="I52" i="1" s="1"/>
  <c r="J52" i="1" s="1"/>
  <c r="D52" i="1"/>
  <c r="H52" i="1" s="1"/>
  <c r="G51" i="1"/>
  <c r="F51" i="1"/>
  <c r="E51" i="1"/>
  <c r="D51" i="1"/>
  <c r="H51" i="1" s="1"/>
  <c r="G50" i="1"/>
  <c r="F50" i="1"/>
  <c r="E50" i="1"/>
  <c r="D50" i="1"/>
  <c r="H50" i="1" s="1"/>
  <c r="G49" i="1"/>
  <c r="F49" i="1"/>
  <c r="E49" i="1"/>
  <c r="D49" i="1"/>
  <c r="H49" i="1" s="1"/>
  <c r="G48" i="1"/>
  <c r="F48" i="1"/>
  <c r="E48" i="1"/>
  <c r="I48" i="1" s="1"/>
  <c r="J48" i="1" s="1"/>
  <c r="D48" i="1"/>
  <c r="H48" i="1" s="1"/>
  <c r="G47" i="1"/>
  <c r="F47" i="1"/>
  <c r="E47" i="1"/>
  <c r="D47" i="1"/>
  <c r="H47" i="1" s="1"/>
  <c r="G46" i="1"/>
  <c r="F46" i="1"/>
  <c r="E46" i="1"/>
  <c r="D46" i="1"/>
  <c r="H46" i="1" s="1"/>
  <c r="G45" i="1"/>
  <c r="F45" i="1"/>
  <c r="E45" i="1"/>
  <c r="D45" i="1"/>
  <c r="H45" i="1" s="1"/>
  <c r="G44" i="1"/>
  <c r="F44" i="1"/>
  <c r="E44" i="1"/>
  <c r="I44" i="1" s="1"/>
  <c r="J44" i="1" s="1"/>
  <c r="D44" i="1"/>
  <c r="H44" i="1" s="1"/>
  <c r="G43" i="1"/>
  <c r="F43" i="1"/>
  <c r="E43" i="1"/>
  <c r="D43" i="1"/>
  <c r="H43" i="1" s="1"/>
  <c r="G42" i="1"/>
  <c r="F42" i="1"/>
  <c r="E42" i="1"/>
  <c r="D42" i="1"/>
  <c r="H42" i="1" s="1"/>
  <c r="G41" i="1"/>
  <c r="F41" i="1"/>
  <c r="E41" i="1"/>
  <c r="D41" i="1"/>
  <c r="H41" i="1" s="1"/>
  <c r="G40" i="1"/>
  <c r="F40" i="1"/>
  <c r="E40" i="1"/>
  <c r="I40" i="1" s="1"/>
  <c r="J40" i="1" s="1"/>
  <c r="D40" i="1"/>
  <c r="H40" i="1" s="1"/>
  <c r="G39" i="1"/>
  <c r="F39" i="1"/>
  <c r="E39" i="1"/>
  <c r="D39" i="1"/>
  <c r="H39" i="1" s="1"/>
  <c r="G38" i="1"/>
  <c r="F38" i="1"/>
  <c r="E38" i="1"/>
  <c r="D38" i="1"/>
  <c r="H38" i="1" s="1"/>
  <c r="G37" i="1"/>
  <c r="F37" i="1"/>
  <c r="E37" i="1"/>
  <c r="D37" i="1"/>
  <c r="H37" i="1" s="1"/>
  <c r="G36" i="1"/>
  <c r="F36" i="1"/>
  <c r="E36" i="1"/>
  <c r="I36" i="1" s="1"/>
  <c r="J36" i="1" s="1"/>
  <c r="D36" i="1"/>
  <c r="H36" i="1" s="1"/>
  <c r="G35" i="1"/>
  <c r="F35" i="1"/>
  <c r="E35" i="1"/>
  <c r="D35" i="1"/>
  <c r="H35" i="1" s="1"/>
  <c r="G34" i="1"/>
  <c r="F34" i="1"/>
  <c r="E34" i="1"/>
  <c r="D34" i="1"/>
  <c r="H34" i="1" s="1"/>
  <c r="G33" i="1"/>
  <c r="F33" i="1"/>
  <c r="E33" i="1"/>
  <c r="D33" i="1"/>
  <c r="H33" i="1" s="1"/>
  <c r="G32" i="1"/>
  <c r="F32" i="1"/>
  <c r="E32" i="1"/>
  <c r="I32" i="1" s="1"/>
  <c r="J32" i="1" s="1"/>
  <c r="D32" i="1"/>
  <c r="H32" i="1" s="1"/>
  <c r="G31" i="1"/>
  <c r="F31" i="1"/>
  <c r="E31" i="1"/>
  <c r="D31" i="1"/>
  <c r="H31" i="1" s="1"/>
  <c r="G30" i="1"/>
  <c r="F30" i="1"/>
  <c r="E30" i="1"/>
  <c r="D30" i="1"/>
  <c r="H30" i="1" s="1"/>
  <c r="G29" i="1"/>
  <c r="F29" i="1"/>
  <c r="E29" i="1"/>
  <c r="D29" i="1"/>
  <c r="H29" i="1" s="1"/>
  <c r="G28" i="1"/>
  <c r="F28" i="1"/>
  <c r="E28" i="1"/>
  <c r="I28" i="1" s="1"/>
  <c r="J28" i="1" s="1"/>
  <c r="D28" i="1"/>
  <c r="H28" i="1" s="1"/>
  <c r="G27" i="1"/>
  <c r="F27" i="1"/>
  <c r="E27" i="1"/>
  <c r="D27" i="1"/>
  <c r="H27" i="1" s="1"/>
  <c r="G26" i="1"/>
  <c r="F26" i="1"/>
  <c r="E26" i="1"/>
  <c r="D26" i="1"/>
  <c r="G25" i="1"/>
  <c r="F25" i="1"/>
  <c r="E25" i="1"/>
  <c r="D25" i="1"/>
  <c r="H25" i="1" s="1"/>
  <c r="G24" i="1"/>
  <c r="F24" i="1"/>
  <c r="E24" i="1"/>
  <c r="D24" i="1"/>
  <c r="H24" i="1" s="1"/>
  <c r="G23" i="1"/>
  <c r="F23" i="1"/>
  <c r="E23" i="1"/>
  <c r="D23" i="1"/>
  <c r="H23" i="1" s="1"/>
  <c r="G22" i="1"/>
  <c r="F22" i="1"/>
  <c r="E22" i="1"/>
  <c r="D22" i="1"/>
  <c r="H22" i="1" s="1"/>
  <c r="G21" i="1"/>
  <c r="F21" i="1"/>
  <c r="E21" i="1"/>
  <c r="D21" i="1"/>
  <c r="H21" i="1" s="1"/>
  <c r="G20" i="1"/>
  <c r="F20" i="1"/>
  <c r="E20" i="1"/>
  <c r="I20" i="1" s="1"/>
  <c r="J20" i="1" s="1"/>
  <c r="D20" i="1"/>
  <c r="H20" i="1" s="1"/>
  <c r="G19" i="1"/>
  <c r="F19" i="1"/>
  <c r="E19" i="1"/>
  <c r="D19" i="1"/>
  <c r="H19" i="1" s="1"/>
  <c r="G18" i="1"/>
  <c r="F18" i="1"/>
  <c r="E18" i="1"/>
  <c r="D18" i="1"/>
  <c r="H18" i="1" s="1"/>
  <c r="G17" i="1"/>
  <c r="F17" i="1"/>
  <c r="E17" i="1"/>
  <c r="D17" i="1"/>
  <c r="H17" i="1" s="1"/>
  <c r="G16" i="1"/>
  <c r="F16" i="1"/>
  <c r="E16" i="1"/>
  <c r="I16" i="1" s="1"/>
  <c r="J16" i="1" s="1"/>
  <c r="D16" i="1"/>
  <c r="H16" i="1" s="1"/>
  <c r="G15" i="1"/>
  <c r="F15" i="1"/>
  <c r="E15" i="1"/>
  <c r="D15" i="1"/>
  <c r="H15" i="1" s="1"/>
  <c r="G14" i="1"/>
  <c r="F14" i="1"/>
  <c r="E14" i="1"/>
  <c r="D14" i="1"/>
  <c r="H14" i="1" s="1"/>
  <c r="G13" i="1"/>
  <c r="F13" i="1"/>
  <c r="E13" i="1"/>
  <c r="D13" i="1"/>
  <c r="H13" i="1" s="1"/>
  <c r="G12" i="1"/>
  <c r="F12" i="1"/>
  <c r="E12" i="1"/>
  <c r="D12" i="1"/>
  <c r="H12" i="1" s="1"/>
  <c r="G11" i="1"/>
  <c r="F11" i="1"/>
  <c r="E11" i="1"/>
  <c r="D11" i="1"/>
  <c r="H11" i="1" s="1"/>
  <c r="G10" i="1"/>
  <c r="F10" i="1"/>
  <c r="E10" i="1"/>
  <c r="D10" i="1"/>
  <c r="H10" i="1" s="1"/>
  <c r="G9" i="1"/>
  <c r="F9" i="1"/>
  <c r="E9" i="1"/>
  <c r="D9" i="1"/>
  <c r="H9" i="1" s="1"/>
  <c r="G8" i="1"/>
  <c r="F8" i="1"/>
  <c r="E8" i="1"/>
  <c r="I8" i="1" s="1"/>
  <c r="J8" i="1" s="1"/>
  <c r="D8" i="1"/>
  <c r="H8" i="1" s="1"/>
  <c r="G7" i="1"/>
  <c r="F7" i="1"/>
  <c r="E7" i="1"/>
  <c r="D7" i="1"/>
  <c r="H7" i="1" s="1"/>
  <c r="G6" i="1"/>
  <c r="F6" i="1"/>
  <c r="E6" i="1"/>
  <c r="D6" i="1"/>
  <c r="H6" i="1" s="1"/>
  <c r="G5" i="1"/>
  <c r="F5" i="1"/>
  <c r="E5" i="1"/>
  <c r="D5" i="1"/>
  <c r="H5" i="1" s="1"/>
  <c r="G4" i="1"/>
  <c r="F4" i="1"/>
  <c r="E4" i="1"/>
  <c r="I4" i="1" s="1"/>
  <c r="J4" i="1" s="1"/>
  <c r="D4" i="1"/>
  <c r="H4" i="1" s="1"/>
  <c r="G3" i="1"/>
  <c r="F3" i="1"/>
  <c r="E3" i="1"/>
  <c r="D3" i="1"/>
  <c r="H3" i="1" s="1"/>
  <c r="M2" i="1"/>
  <c r="G2" i="1"/>
  <c r="F2" i="1"/>
  <c r="E2" i="1"/>
  <c r="D2" i="1"/>
  <c r="H2" i="1" s="1"/>
  <c r="I3" i="1" l="1"/>
  <c r="J3" i="1" s="1"/>
  <c r="I5" i="1"/>
  <c r="J5" i="1" s="1"/>
  <c r="I6" i="1"/>
  <c r="J6" i="1" s="1"/>
  <c r="I7" i="1"/>
  <c r="J7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7" i="1"/>
  <c r="J17" i="1" s="1"/>
  <c r="I18" i="1"/>
  <c r="J18" i="1" s="1"/>
  <c r="I19" i="1"/>
  <c r="J19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9" i="1"/>
  <c r="J29" i="1" s="1"/>
  <c r="I30" i="1"/>
  <c r="J30" i="1" s="1"/>
  <c r="I31" i="1"/>
  <c r="J31" i="1" s="1"/>
  <c r="I33" i="1"/>
  <c r="J33" i="1" s="1"/>
  <c r="I34" i="1"/>
  <c r="J34" i="1" s="1"/>
  <c r="I35" i="1"/>
  <c r="J35" i="1" s="1"/>
  <c r="I37" i="1"/>
  <c r="J37" i="1" s="1"/>
  <c r="I38" i="1"/>
  <c r="J38" i="1" s="1"/>
  <c r="I39" i="1"/>
  <c r="J39" i="1" s="1"/>
  <c r="I41" i="1"/>
  <c r="J41" i="1" s="1"/>
  <c r="I42" i="1"/>
  <c r="J42" i="1" s="1"/>
  <c r="I43" i="1"/>
  <c r="J43" i="1" s="1"/>
  <c r="I45" i="1"/>
  <c r="J45" i="1" s="1"/>
  <c r="I46" i="1"/>
  <c r="J46" i="1" s="1"/>
  <c r="I47" i="1"/>
  <c r="J47" i="1" s="1"/>
  <c r="I49" i="1"/>
  <c r="J49" i="1" s="1"/>
  <c r="I50" i="1"/>
  <c r="J50" i="1" s="1"/>
  <c r="I51" i="1"/>
  <c r="J51" i="1" s="1"/>
  <c r="I53" i="1"/>
  <c r="J53" i="1" s="1"/>
  <c r="I54" i="1"/>
  <c r="J54" i="1" s="1"/>
  <c r="I55" i="1"/>
  <c r="J55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9" i="1"/>
  <c r="J89" i="1" s="1"/>
  <c r="I90" i="1"/>
  <c r="J90" i="1" s="1"/>
  <c r="I91" i="1"/>
  <c r="J91" i="1" s="1"/>
  <c r="I2" i="1"/>
  <c r="J2" i="1" s="1"/>
  <c r="K4" i="1"/>
  <c r="K5" i="1"/>
  <c r="K6" i="1"/>
  <c r="K8" i="1"/>
  <c r="K9" i="1"/>
  <c r="K10" i="1"/>
  <c r="K13" i="1"/>
  <c r="K14" i="1"/>
  <c r="K16" i="1"/>
  <c r="K17" i="1"/>
  <c r="K18" i="1"/>
  <c r="K19" i="1"/>
  <c r="K20" i="1"/>
  <c r="K21" i="1"/>
  <c r="K22" i="1"/>
  <c r="K24" i="1"/>
  <c r="K25" i="1"/>
  <c r="K27" i="1"/>
  <c r="K28" i="1"/>
  <c r="K32" i="1"/>
  <c r="K36" i="1"/>
  <c r="K40" i="1"/>
  <c r="K44" i="1"/>
  <c r="K48" i="1"/>
  <c r="K52" i="1"/>
  <c r="K56" i="1"/>
  <c r="K76" i="1"/>
  <c r="K77" i="1"/>
  <c r="K78" i="1"/>
  <c r="K79" i="1"/>
  <c r="K80" i="1"/>
  <c r="K83" i="1"/>
  <c r="K84" i="1"/>
  <c r="K87" i="1"/>
  <c r="K89" i="1"/>
  <c r="K2" i="1"/>
  <c r="K29" i="1"/>
  <c r="K33" i="1"/>
  <c r="K34" i="1"/>
  <c r="K38" i="1"/>
  <c r="K39" i="1"/>
  <c r="K43" i="1"/>
  <c r="K45" i="1"/>
  <c r="K49" i="1"/>
  <c r="K50" i="1"/>
  <c r="K54" i="1"/>
  <c r="K55" i="1"/>
  <c r="K59" i="1"/>
  <c r="K60" i="1"/>
  <c r="K63" i="1"/>
  <c r="K64" i="1"/>
  <c r="K67" i="1"/>
  <c r="K68" i="1"/>
  <c r="K71" i="1"/>
  <c r="K72" i="1"/>
  <c r="K75" i="1"/>
  <c r="K81" i="1"/>
  <c r="N2" i="1"/>
  <c r="H26" i="1"/>
  <c r="K26" i="1" l="1"/>
  <c r="K74" i="1"/>
  <c r="K70" i="1"/>
  <c r="K66" i="1"/>
  <c r="K62" i="1"/>
  <c r="K58" i="1"/>
  <c r="K53" i="1"/>
  <c r="K47" i="1"/>
  <c r="K42" i="1"/>
  <c r="K37" i="1"/>
  <c r="K31" i="1"/>
  <c r="K91" i="1"/>
  <c r="K86" i="1"/>
  <c r="K82" i="1"/>
  <c r="K12" i="1"/>
  <c r="L2" i="1"/>
  <c r="K73" i="1"/>
  <c r="K69" i="1"/>
  <c r="K65" i="1"/>
  <c r="K61" i="1"/>
  <c r="K57" i="1"/>
  <c r="K51" i="1"/>
  <c r="K46" i="1"/>
  <c r="K41" i="1"/>
  <c r="K35" i="1"/>
  <c r="K30" i="1"/>
  <c r="K90" i="1"/>
  <c r="K85" i="1"/>
  <c r="K23" i="1"/>
  <c r="K15" i="1"/>
  <c r="K11" i="1"/>
  <c r="K7" i="1"/>
  <c r="K3" i="1"/>
  <c r="L40" i="1"/>
  <c r="L41" i="1"/>
  <c r="L38" i="1"/>
  <c r="L86" i="1"/>
  <c r="L35" i="1"/>
  <c r="L83" i="1"/>
  <c r="L4" i="1"/>
  <c r="L19" i="1"/>
  <c r="L14" i="1"/>
  <c r="L28" i="1"/>
  <c r="L44" i="1"/>
  <c r="L60" i="1"/>
  <c r="L76" i="1"/>
  <c r="L29" i="1"/>
  <c r="L45" i="1"/>
  <c r="L61" i="1"/>
  <c r="L77" i="1"/>
  <c r="L26" i="1"/>
  <c r="L42" i="1"/>
  <c r="L58" i="1"/>
  <c r="L74" i="1"/>
  <c r="L90" i="1"/>
  <c r="L39" i="1"/>
  <c r="L55" i="1"/>
  <c r="L71" i="1"/>
  <c r="L87" i="1"/>
  <c r="L13" i="1"/>
  <c r="L16" i="1"/>
  <c r="L15" i="1"/>
  <c r="L25" i="1"/>
  <c r="L72" i="1"/>
  <c r="L57" i="1"/>
  <c r="L73" i="1"/>
  <c r="L70" i="1"/>
  <c r="L67" i="1"/>
  <c r="L20" i="1"/>
  <c r="L10" i="1"/>
  <c r="L32" i="1"/>
  <c r="L48" i="1"/>
  <c r="L64" i="1"/>
  <c r="L80" i="1"/>
  <c r="L33" i="1"/>
  <c r="L49" i="1"/>
  <c r="L65" i="1"/>
  <c r="L81" i="1"/>
  <c r="L30" i="1"/>
  <c r="L46" i="1"/>
  <c r="L62" i="1"/>
  <c r="L78" i="1"/>
  <c r="L27" i="1"/>
  <c r="L43" i="1"/>
  <c r="L59" i="1"/>
  <c r="L75" i="1"/>
  <c r="L91" i="1"/>
  <c r="L9" i="1"/>
  <c r="L12" i="1"/>
  <c r="L24" i="1"/>
  <c r="L11" i="1"/>
  <c r="L18" i="1"/>
  <c r="L56" i="1"/>
  <c r="L88" i="1"/>
  <c r="L89" i="1"/>
  <c r="L54" i="1"/>
  <c r="L51" i="1"/>
  <c r="L17" i="1"/>
  <c r="L3" i="1"/>
  <c r="L22" i="1"/>
  <c r="L6" i="1"/>
  <c r="L36" i="1"/>
  <c r="L52" i="1"/>
  <c r="L68" i="1"/>
  <c r="L84" i="1"/>
  <c r="L37" i="1"/>
  <c r="L53" i="1"/>
  <c r="L69" i="1"/>
  <c r="L85" i="1"/>
  <c r="L34" i="1"/>
  <c r="L50" i="1"/>
  <c r="L66" i="1"/>
  <c r="L82" i="1"/>
  <c r="L31" i="1"/>
  <c r="L47" i="1"/>
  <c r="L63" i="1"/>
  <c r="L79" i="1"/>
  <c r="L21" i="1"/>
  <c r="L5" i="1"/>
  <c r="L8" i="1"/>
  <c r="L23" i="1"/>
  <c r="L7" i="1"/>
</calcChain>
</file>

<file path=xl/sharedStrings.xml><?xml version="1.0" encoding="utf-8"?>
<sst xmlns="http://schemas.openxmlformats.org/spreadsheetml/2006/main" count="298" uniqueCount="28">
  <si>
    <t>Age</t>
  </si>
  <si>
    <t>Sex</t>
  </si>
  <si>
    <t>Chest pain type</t>
  </si>
  <si>
    <t>BP</t>
  </si>
  <si>
    <t>Cholesterol</t>
  </si>
  <si>
    <t>FBS over 120</t>
  </si>
  <si>
    <t>EKG results</t>
  </si>
  <si>
    <t>Max HR</t>
  </si>
  <si>
    <t>Exercise angina</t>
  </si>
  <si>
    <t>ST depression</t>
  </si>
  <si>
    <t>Slope of ST</t>
  </si>
  <si>
    <t>Number of vessels fluro</t>
  </si>
  <si>
    <t>Thallium</t>
  </si>
  <si>
    <t>Heart Disease</t>
  </si>
  <si>
    <t>Presence</t>
  </si>
  <si>
    <t>Absence</t>
  </si>
  <si>
    <t>TP</t>
  </si>
  <si>
    <t>FP</t>
  </si>
  <si>
    <t>TN</t>
  </si>
  <si>
    <t>FN</t>
  </si>
  <si>
    <t>Senzitivita</t>
  </si>
  <si>
    <t>Specificita</t>
  </si>
  <si>
    <t>1-Spec</t>
  </si>
  <si>
    <t>prevalence</t>
  </si>
  <si>
    <t>J Statistika</t>
  </si>
  <si>
    <t>I statistika</t>
  </si>
  <si>
    <t>1-prevalence</t>
  </si>
  <si>
    <t>Cut-off skóre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</si>
</sst>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ADAB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9" fontId="0" fillId="0" borderId="0" xfId="1" applyFont="1"/>
    <xf numFmtId="0" fontId="16" fillId="0" borderId="0" xfId="0" applyFont="1"/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9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9" fontId="16" fillId="0" borderId="0" xfId="1" applyFont="1" applyAlignment="1">
      <alignment horizontal="center"/>
    </xf>
    <xf numFmtId="9" fontId="16" fillId="0" borderId="0" xfId="0" applyNumberFormat="1" applyFont="1" applyAlignment="1">
      <alignment horizontal="center"/>
    </xf>
    <xf numFmtId="0" fontId="0" fillId="33" borderId="10" xfId="0" applyFill="1" applyBorder="1" applyAlignment="1">
      <alignment horizontal="center"/>
    </xf>
    <xf numFmtId="9" fontId="0" fillId="33" borderId="10" xfId="1" applyFont="1" applyFill="1" applyBorder="1" applyAlignment="1">
      <alignment horizontal="center"/>
    </xf>
    <xf numFmtId="0" fontId="0" fillId="33" borderId="10" xfId="0" applyFill="1" applyBorder="1"/>
  </cellXfs>
  <cellStyles count="43">
    <cellStyle name="20 % – Zvýraznění 1" xfId="20" builtinId="30" customBuiltin="1"/>
    <cellStyle name="20 % – Zvýraznění 2" xfId="24" builtinId="34" customBuiltin="1"/>
    <cellStyle name="20 % – Zvýraznění 3" xfId="28" builtinId="38" customBuiltin="1"/>
    <cellStyle name="20 % – Zvýraznění 4" xfId="32" builtinId="42" customBuiltin="1"/>
    <cellStyle name="20 % – Zvýraznění 5" xfId="36" builtinId="46" customBuiltin="1"/>
    <cellStyle name="20 % – Zvýraznění 6" xfId="40" builtinId="50" customBuiltin="1"/>
    <cellStyle name="40 % – Zvýraznění 1" xfId="21" builtinId="31" customBuiltin="1"/>
    <cellStyle name="40 % – Zvýraznění 2" xfId="25" builtinId="35" customBuiltin="1"/>
    <cellStyle name="40 % – Zvýraznění 3" xfId="29" builtinId="39" customBuiltin="1"/>
    <cellStyle name="40 % – Zvýraznění 4" xfId="33" builtinId="43" customBuiltin="1"/>
    <cellStyle name="40 % – Zvýraznění 5" xfId="37" builtinId="47" customBuiltin="1"/>
    <cellStyle name="40 % – Zvýraznění 6" xfId="41" builtinId="51" customBuiltin="1"/>
    <cellStyle name="60 % – Zvýraznění 1" xfId="22" builtinId="32" customBuiltin="1"/>
    <cellStyle name="60 % – Zvýraznění 2" xfId="26" builtinId="36" customBuiltin="1"/>
    <cellStyle name="60 % – Zvýraznění 3" xfId="30" builtinId="40" customBuiltin="1"/>
    <cellStyle name="60 % – Zvýraznění 4" xfId="34" builtinId="44" customBuiltin="1"/>
    <cellStyle name="60 % – Zvýraznění 5" xfId="38" builtinId="48" customBuiltin="1"/>
    <cellStyle name="60 % – Zvýraznění 6" xfId="42" builtinId="52" customBuiltin="1"/>
    <cellStyle name="Celkem" xfId="18" builtinId="25" customBuiltin="1"/>
    <cellStyle name="Kontrolní buňka" xfId="14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2" builtinId="15" customBuiltin="1"/>
    <cellStyle name="Neutrální" xfId="9" builtinId="28" customBuiltin="1"/>
    <cellStyle name="Normální" xfId="0" builtinId="0"/>
    <cellStyle name="Poznámka" xfId="16" builtinId="10" customBuiltin="1"/>
    <cellStyle name="Procenta" xfId="1" builtinId="5"/>
    <cellStyle name="Propojená buňka" xfId="13" builtinId="24" customBuiltin="1"/>
    <cellStyle name="Špatně" xfId="8" builtinId="27" customBuiltin="1"/>
    <cellStyle name="Správně" xfId="7" builtinId="26" customBuiltin="1"/>
    <cellStyle name="Text upozornění" xfId="15" builtinId="11" customBuiltin="1"/>
    <cellStyle name="Vstup" xfId="10" builtinId="20" customBuiltin="1"/>
    <cellStyle name="Výpočet" xfId="12" builtinId="22" customBuiltin="1"/>
    <cellStyle name="Výstup" xfId="11" builtinId="21" customBuiltin="1"/>
    <cellStyle name="Vysvětlující text" xfId="17" builtinId="53" customBuiltin="1"/>
    <cellStyle name="Zvýraznění 1" xfId="19" builtinId="29" customBuiltin="1"/>
    <cellStyle name="Zvýraznění 2" xfId="23" builtinId="33" customBuiltin="1"/>
    <cellStyle name="Zvýraznění 3" xfId="27" builtinId="37" customBuiltin="1"/>
    <cellStyle name="Zvýraznění 4" xfId="31" builtinId="41" customBuiltin="1"/>
    <cellStyle name="Zvýraznění 5" xfId="35" builtinId="45" customBuiltin="1"/>
    <cellStyle name="Zvýraznění 6" xfId="39" builtinId="49" customBuiltin="1"/>
  </cellStyles>
  <dxfs count="0"/>
  <tableStyles count="0" defaultTableStyle="TableStyleMedium2" defaultPivotStyle="PivotStyleLight16"/>
  <colors>
    <mruColors>
      <color rgb="FFAADA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ROC graf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'Tabulka s výpočty'!$J$2:$J$91</c:f>
              <c:numCache>
                <c:formatCode>0%</c:formatCode>
                <c:ptCount val="9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6.6666666666667096E-3</c:v>
                </c:pt>
                <c:pt idx="4">
                  <c:v>6.6666666666667096E-3</c:v>
                </c:pt>
                <c:pt idx="5">
                  <c:v>6.6666666666667096E-3</c:v>
                </c:pt>
                <c:pt idx="6">
                  <c:v>6.6666666666667096E-3</c:v>
                </c:pt>
                <c:pt idx="7">
                  <c:v>1.3333333333333308E-2</c:v>
                </c:pt>
                <c:pt idx="8">
                  <c:v>1.3333333333333308E-2</c:v>
                </c:pt>
                <c:pt idx="9">
                  <c:v>1.3333333333333308E-2</c:v>
                </c:pt>
                <c:pt idx="10">
                  <c:v>1.3333333333333308E-2</c:v>
                </c:pt>
                <c:pt idx="11">
                  <c:v>2.0000000000000018E-2</c:v>
                </c:pt>
                <c:pt idx="12">
                  <c:v>2.0000000000000018E-2</c:v>
                </c:pt>
                <c:pt idx="13">
                  <c:v>2.0000000000000018E-2</c:v>
                </c:pt>
                <c:pt idx="14">
                  <c:v>2.6666666666666616E-2</c:v>
                </c:pt>
                <c:pt idx="15">
                  <c:v>3.3333333333333326E-2</c:v>
                </c:pt>
                <c:pt idx="16">
                  <c:v>4.0000000000000036E-2</c:v>
                </c:pt>
                <c:pt idx="17">
                  <c:v>4.0000000000000036E-2</c:v>
                </c:pt>
                <c:pt idx="18">
                  <c:v>4.0000000000000036E-2</c:v>
                </c:pt>
                <c:pt idx="19">
                  <c:v>4.0000000000000036E-2</c:v>
                </c:pt>
                <c:pt idx="20">
                  <c:v>4.6666666666666634E-2</c:v>
                </c:pt>
                <c:pt idx="21">
                  <c:v>6.6666666666666652E-2</c:v>
                </c:pt>
                <c:pt idx="22">
                  <c:v>7.3333333333333361E-2</c:v>
                </c:pt>
                <c:pt idx="23">
                  <c:v>7.3333333333333361E-2</c:v>
                </c:pt>
                <c:pt idx="24">
                  <c:v>8.666666666666667E-2</c:v>
                </c:pt>
                <c:pt idx="25">
                  <c:v>9.3333333333333379E-2</c:v>
                </c:pt>
                <c:pt idx="26">
                  <c:v>9.3333333333333379E-2</c:v>
                </c:pt>
                <c:pt idx="27">
                  <c:v>9.3333333333333379E-2</c:v>
                </c:pt>
                <c:pt idx="28">
                  <c:v>9.3333333333333379E-2</c:v>
                </c:pt>
                <c:pt idx="29">
                  <c:v>9.9999999999999978E-2</c:v>
                </c:pt>
                <c:pt idx="30">
                  <c:v>0.10666666666666669</c:v>
                </c:pt>
                <c:pt idx="31">
                  <c:v>0.11333333333333329</c:v>
                </c:pt>
                <c:pt idx="32">
                  <c:v>0.12</c:v>
                </c:pt>
                <c:pt idx="33">
                  <c:v>0.12</c:v>
                </c:pt>
                <c:pt idx="34">
                  <c:v>0.12</c:v>
                </c:pt>
                <c:pt idx="35">
                  <c:v>0.12666666666666671</c:v>
                </c:pt>
                <c:pt idx="36">
                  <c:v>0.14000000000000001</c:v>
                </c:pt>
                <c:pt idx="37">
                  <c:v>0.14666666666666661</c:v>
                </c:pt>
                <c:pt idx="38">
                  <c:v>0.16000000000000003</c:v>
                </c:pt>
                <c:pt idx="39">
                  <c:v>0.16000000000000003</c:v>
                </c:pt>
                <c:pt idx="40">
                  <c:v>0.17333333333333334</c:v>
                </c:pt>
                <c:pt idx="41">
                  <c:v>0.19999999999999996</c:v>
                </c:pt>
                <c:pt idx="42">
                  <c:v>0.20666666666666667</c:v>
                </c:pt>
                <c:pt idx="43">
                  <c:v>0.21333333333333337</c:v>
                </c:pt>
                <c:pt idx="44">
                  <c:v>0.21999999999999997</c:v>
                </c:pt>
                <c:pt idx="45">
                  <c:v>0.23333333333333328</c:v>
                </c:pt>
                <c:pt idx="46">
                  <c:v>0.2533333333333333</c:v>
                </c:pt>
                <c:pt idx="47">
                  <c:v>0.26666666666666672</c:v>
                </c:pt>
                <c:pt idx="48">
                  <c:v>0.28000000000000003</c:v>
                </c:pt>
                <c:pt idx="49">
                  <c:v>0.30666666666666664</c:v>
                </c:pt>
                <c:pt idx="50">
                  <c:v>0.33333333333333337</c:v>
                </c:pt>
                <c:pt idx="51">
                  <c:v>0.34666666666666668</c:v>
                </c:pt>
                <c:pt idx="52">
                  <c:v>0.3666666666666667</c:v>
                </c:pt>
                <c:pt idx="53">
                  <c:v>0.37333333333333329</c:v>
                </c:pt>
                <c:pt idx="54">
                  <c:v>0.39333333333333331</c:v>
                </c:pt>
                <c:pt idx="55">
                  <c:v>0.42000000000000004</c:v>
                </c:pt>
                <c:pt idx="56">
                  <c:v>0.43999999999999995</c:v>
                </c:pt>
                <c:pt idx="57">
                  <c:v>0.45999999999999996</c:v>
                </c:pt>
                <c:pt idx="58">
                  <c:v>0.49333333333333329</c:v>
                </c:pt>
                <c:pt idx="59">
                  <c:v>0.51333333333333331</c:v>
                </c:pt>
                <c:pt idx="60">
                  <c:v>0.56666666666666665</c:v>
                </c:pt>
                <c:pt idx="61">
                  <c:v>0.60666666666666669</c:v>
                </c:pt>
                <c:pt idx="62">
                  <c:v>0.61333333333333329</c:v>
                </c:pt>
                <c:pt idx="63">
                  <c:v>0.6333333333333333</c:v>
                </c:pt>
                <c:pt idx="64">
                  <c:v>0.64</c:v>
                </c:pt>
                <c:pt idx="65">
                  <c:v>0.64666666666666672</c:v>
                </c:pt>
                <c:pt idx="66">
                  <c:v>0.66666666666666674</c:v>
                </c:pt>
                <c:pt idx="67">
                  <c:v>0.67999999999999994</c:v>
                </c:pt>
                <c:pt idx="68">
                  <c:v>0.70666666666666667</c:v>
                </c:pt>
                <c:pt idx="69">
                  <c:v>0.72666666666666668</c:v>
                </c:pt>
                <c:pt idx="70">
                  <c:v>0.77333333333333332</c:v>
                </c:pt>
                <c:pt idx="71">
                  <c:v>0.8</c:v>
                </c:pt>
                <c:pt idx="72">
                  <c:v>0.81333333333333335</c:v>
                </c:pt>
                <c:pt idx="73">
                  <c:v>0.83333333333333337</c:v>
                </c:pt>
                <c:pt idx="74">
                  <c:v>0.83333333333333337</c:v>
                </c:pt>
                <c:pt idx="75">
                  <c:v>0.8666666666666667</c:v>
                </c:pt>
                <c:pt idx="76">
                  <c:v>0.89333333333333331</c:v>
                </c:pt>
                <c:pt idx="77">
                  <c:v>0.90666666666666662</c:v>
                </c:pt>
                <c:pt idx="78">
                  <c:v>0.91333333333333333</c:v>
                </c:pt>
                <c:pt idx="79">
                  <c:v>0.93333333333333335</c:v>
                </c:pt>
                <c:pt idx="80">
                  <c:v>0.94</c:v>
                </c:pt>
                <c:pt idx="81">
                  <c:v>0.94666666666666666</c:v>
                </c:pt>
                <c:pt idx="82">
                  <c:v>0.96</c:v>
                </c:pt>
                <c:pt idx="83">
                  <c:v>0.96666666666666667</c:v>
                </c:pt>
                <c:pt idx="84">
                  <c:v>0.97333333333333338</c:v>
                </c:pt>
                <c:pt idx="85">
                  <c:v>0.98</c:v>
                </c:pt>
                <c:pt idx="86">
                  <c:v>0.98666666666666669</c:v>
                </c:pt>
                <c:pt idx="87">
                  <c:v>0.99333333333333329</c:v>
                </c:pt>
                <c:pt idx="88">
                  <c:v>0.99333333333333329</c:v>
                </c:pt>
                <c:pt idx="89">
                  <c:v>1</c:v>
                </c:pt>
              </c:numCache>
            </c:numRef>
          </c:xVal>
          <c:yVal>
            <c:numRef>
              <c:f>'Tabulka s výpočty'!$H$2:$H$91</c:f>
              <c:numCache>
                <c:formatCode>0%</c:formatCode>
                <c:ptCount val="90"/>
                <c:pt idx="0">
                  <c:v>8.3333333333333332E-3</c:v>
                </c:pt>
                <c:pt idx="1">
                  <c:v>1.6666666666666666E-2</c:v>
                </c:pt>
                <c:pt idx="2">
                  <c:v>2.5000000000000001E-2</c:v>
                </c:pt>
                <c:pt idx="3">
                  <c:v>3.3333333333333333E-2</c:v>
                </c:pt>
                <c:pt idx="4">
                  <c:v>4.1666666666666664E-2</c:v>
                </c:pt>
                <c:pt idx="5">
                  <c:v>0.05</c:v>
                </c:pt>
                <c:pt idx="6">
                  <c:v>6.6666666666666666E-2</c:v>
                </c:pt>
                <c:pt idx="7">
                  <c:v>8.3333333333333329E-2</c:v>
                </c:pt>
                <c:pt idx="8">
                  <c:v>9.166666666666666E-2</c:v>
                </c:pt>
                <c:pt idx="9">
                  <c:v>0.10833333333333334</c:v>
                </c:pt>
                <c:pt idx="10">
                  <c:v>0.125</c:v>
                </c:pt>
                <c:pt idx="11">
                  <c:v>0.14166666666666666</c:v>
                </c:pt>
                <c:pt idx="12">
                  <c:v>0.15833333333333333</c:v>
                </c:pt>
                <c:pt idx="13">
                  <c:v>0.16666666666666666</c:v>
                </c:pt>
                <c:pt idx="14">
                  <c:v>0.18333333333333332</c:v>
                </c:pt>
                <c:pt idx="15">
                  <c:v>0.18333333333333332</c:v>
                </c:pt>
                <c:pt idx="16">
                  <c:v>0.19166666666666668</c:v>
                </c:pt>
                <c:pt idx="17">
                  <c:v>0.2</c:v>
                </c:pt>
                <c:pt idx="18">
                  <c:v>0.20833333333333334</c:v>
                </c:pt>
                <c:pt idx="19">
                  <c:v>0.23333333333333334</c:v>
                </c:pt>
                <c:pt idx="20">
                  <c:v>0.23333333333333334</c:v>
                </c:pt>
                <c:pt idx="21">
                  <c:v>0.24166666666666667</c:v>
                </c:pt>
                <c:pt idx="22">
                  <c:v>0.24166666666666667</c:v>
                </c:pt>
                <c:pt idx="23">
                  <c:v>0.25</c:v>
                </c:pt>
                <c:pt idx="24">
                  <c:v>0.29166666666666669</c:v>
                </c:pt>
                <c:pt idx="25">
                  <c:v>0.31666666666666665</c:v>
                </c:pt>
                <c:pt idx="26">
                  <c:v>0.32500000000000001</c:v>
                </c:pt>
                <c:pt idx="27">
                  <c:v>0.33333333333333331</c:v>
                </c:pt>
                <c:pt idx="28">
                  <c:v>0.34166666666666667</c:v>
                </c:pt>
                <c:pt idx="29">
                  <c:v>0.35833333333333334</c:v>
                </c:pt>
                <c:pt idx="30">
                  <c:v>0.375</c:v>
                </c:pt>
                <c:pt idx="31">
                  <c:v>0.41666666666666669</c:v>
                </c:pt>
                <c:pt idx="32">
                  <c:v>0.42499999999999999</c:v>
                </c:pt>
                <c:pt idx="33">
                  <c:v>0.43333333333333335</c:v>
                </c:pt>
                <c:pt idx="34">
                  <c:v>0.44166666666666665</c:v>
                </c:pt>
                <c:pt idx="35">
                  <c:v>0.44166666666666665</c:v>
                </c:pt>
                <c:pt idx="36">
                  <c:v>0.45</c:v>
                </c:pt>
                <c:pt idx="37">
                  <c:v>0.45833333333333331</c:v>
                </c:pt>
                <c:pt idx="38">
                  <c:v>0.48333333333333334</c:v>
                </c:pt>
                <c:pt idx="39">
                  <c:v>0.5</c:v>
                </c:pt>
                <c:pt idx="40">
                  <c:v>0.53333333333333333</c:v>
                </c:pt>
                <c:pt idx="41">
                  <c:v>0.54166666666666663</c:v>
                </c:pt>
                <c:pt idx="42">
                  <c:v>0.56666666666666665</c:v>
                </c:pt>
                <c:pt idx="43">
                  <c:v>0.59166666666666667</c:v>
                </c:pt>
                <c:pt idx="44">
                  <c:v>0.60833333333333328</c:v>
                </c:pt>
                <c:pt idx="45">
                  <c:v>0.6333333333333333</c:v>
                </c:pt>
                <c:pt idx="46">
                  <c:v>0.6333333333333333</c:v>
                </c:pt>
                <c:pt idx="47">
                  <c:v>0.6333333333333333</c:v>
                </c:pt>
                <c:pt idx="48">
                  <c:v>0.66666666666666663</c:v>
                </c:pt>
                <c:pt idx="49">
                  <c:v>0.66666666666666663</c:v>
                </c:pt>
                <c:pt idx="50">
                  <c:v>0.68333333333333335</c:v>
                </c:pt>
                <c:pt idx="51">
                  <c:v>0.69166666666666665</c:v>
                </c:pt>
                <c:pt idx="52">
                  <c:v>0.70833333333333337</c:v>
                </c:pt>
                <c:pt idx="53">
                  <c:v>0.72499999999999998</c:v>
                </c:pt>
                <c:pt idx="54">
                  <c:v>0.7416666666666667</c:v>
                </c:pt>
                <c:pt idx="55">
                  <c:v>0.75</c:v>
                </c:pt>
                <c:pt idx="56">
                  <c:v>0.77500000000000002</c:v>
                </c:pt>
                <c:pt idx="57">
                  <c:v>0.78333333333333333</c:v>
                </c:pt>
                <c:pt idx="58">
                  <c:v>0.81666666666666665</c:v>
                </c:pt>
                <c:pt idx="59">
                  <c:v>0.83333333333333337</c:v>
                </c:pt>
                <c:pt idx="60">
                  <c:v>0.85</c:v>
                </c:pt>
                <c:pt idx="61">
                  <c:v>0.8666666666666667</c:v>
                </c:pt>
                <c:pt idx="62">
                  <c:v>0.8666666666666667</c:v>
                </c:pt>
                <c:pt idx="63">
                  <c:v>0.8833333333333333</c:v>
                </c:pt>
                <c:pt idx="64">
                  <c:v>0.89166666666666672</c:v>
                </c:pt>
                <c:pt idx="65">
                  <c:v>0.89166666666666672</c:v>
                </c:pt>
                <c:pt idx="66">
                  <c:v>0.90833333333333333</c:v>
                </c:pt>
                <c:pt idx="67">
                  <c:v>0.92500000000000004</c:v>
                </c:pt>
                <c:pt idx="68">
                  <c:v>0.93333333333333335</c:v>
                </c:pt>
                <c:pt idx="69">
                  <c:v>0.94166666666666665</c:v>
                </c:pt>
                <c:pt idx="70">
                  <c:v>0.94166666666666665</c:v>
                </c:pt>
                <c:pt idx="71">
                  <c:v>0.95833333333333337</c:v>
                </c:pt>
                <c:pt idx="72">
                  <c:v>0.96666666666666667</c:v>
                </c:pt>
                <c:pt idx="73">
                  <c:v>0.96666666666666667</c:v>
                </c:pt>
                <c:pt idx="74">
                  <c:v>0.97499999999999998</c:v>
                </c:pt>
                <c:pt idx="75">
                  <c:v>0.97499999999999998</c:v>
                </c:pt>
                <c:pt idx="76">
                  <c:v>0.97499999999999998</c:v>
                </c:pt>
                <c:pt idx="77">
                  <c:v>0.97499999999999998</c:v>
                </c:pt>
                <c:pt idx="78">
                  <c:v>0.98333333333333328</c:v>
                </c:pt>
                <c:pt idx="79">
                  <c:v>0.9916666666666667</c:v>
                </c:pt>
                <c:pt idx="80">
                  <c:v>0.9916666666666667</c:v>
                </c:pt>
                <c:pt idx="81">
                  <c:v>0.9916666666666667</c:v>
                </c:pt>
                <c:pt idx="82">
                  <c:v>0.9916666666666667</c:v>
                </c:pt>
                <c:pt idx="83">
                  <c:v>0.9916666666666667</c:v>
                </c:pt>
                <c:pt idx="84">
                  <c:v>0.9916666666666667</c:v>
                </c:pt>
                <c:pt idx="85">
                  <c:v>0.9916666666666667</c:v>
                </c:pt>
                <c:pt idx="86">
                  <c:v>0.9916666666666667</c:v>
                </c:pt>
                <c:pt idx="87">
                  <c:v>0.9916666666666667</c:v>
                </c:pt>
                <c:pt idx="88">
                  <c:v>1</c:v>
                </c:pt>
                <c:pt idx="8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AD7-469D-9944-4DCC793BEBF9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BAD7-469D-9944-4DCC793BE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2800288"/>
        <c:axId val="1442800768"/>
      </c:scatterChart>
      <c:valAx>
        <c:axId val="144280028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42800768"/>
        <c:crosses val="autoZero"/>
        <c:crossBetween val="midCat"/>
        <c:majorUnit val="0.1"/>
      </c:valAx>
      <c:valAx>
        <c:axId val="144280076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428002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</xdr:colOff>
      <xdr:row>3</xdr:row>
      <xdr:rowOff>101600</xdr:rowOff>
    </xdr:from>
    <xdr:to>
      <xdr:col>20</xdr:col>
      <xdr:colOff>27940</xdr:colOff>
      <xdr:row>21</xdr:row>
      <xdr:rowOff>76200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7EAE24CA-2386-169F-421D-D260BF50D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1"/>
  <sheetViews>
    <sheetView tabSelected="1" workbookViewId="0">
      <selection activeCell="P3" sqref="P3"/>
    </sheetView>
  </sheetViews>
  <sheetFormatPr defaultRowHeight="14.4" x14ac:dyDescent="0.3"/>
  <cols>
    <col min="1" max="1" width="11.21875" bestFit="1" customWidth="1"/>
    <col min="3" max="3" width="12.21875" bestFit="1" customWidth="1"/>
    <col min="8" max="8" width="9.77734375" style="1" customWidth="1"/>
    <col min="9" max="9" width="7.77734375" customWidth="1"/>
    <col min="12" max="12" width="16.33203125" customWidth="1"/>
  </cols>
  <sheetData>
    <row r="1" spans="1:14" ht="15" thickBot="1" x14ac:dyDescent="0.35">
      <c r="A1" s="9" t="s">
        <v>27</v>
      </c>
      <c r="B1" s="9" t="s">
        <v>7</v>
      </c>
      <c r="C1" s="9" t="s">
        <v>13</v>
      </c>
      <c r="D1" s="9" t="s">
        <v>16</v>
      </c>
      <c r="E1" s="9" t="s">
        <v>17</v>
      </c>
      <c r="F1" s="9" t="s">
        <v>18</v>
      </c>
      <c r="G1" s="9" t="s">
        <v>19</v>
      </c>
      <c r="H1" s="10" t="s">
        <v>20</v>
      </c>
      <c r="I1" s="9" t="s">
        <v>21</v>
      </c>
      <c r="J1" s="9" t="s">
        <v>22</v>
      </c>
      <c r="K1" s="9" t="s">
        <v>24</v>
      </c>
      <c r="L1" s="9" t="s">
        <v>25</v>
      </c>
      <c r="M1" s="3" t="s">
        <v>23</v>
      </c>
      <c r="N1" s="3" t="s">
        <v>26</v>
      </c>
    </row>
    <row r="2" spans="1:14" ht="15" thickTop="1" x14ac:dyDescent="0.3">
      <c r="A2" s="3">
        <v>71</v>
      </c>
      <c r="B2" s="3">
        <v>71</v>
      </c>
      <c r="C2" s="3">
        <v>1</v>
      </c>
      <c r="D2" s="3">
        <f t="shared" ref="D2:D33" si="0">COUNTIFS(C:C,1,B:B,_xlfn.CONCAT("&lt;=",A2))</f>
        <v>1</v>
      </c>
      <c r="E2" s="3">
        <f t="shared" ref="E2:E33" si="1">COUNTIFS(C:C,0,B:B,_xlfn.CONCAT("&lt;=",A2))</f>
        <v>0</v>
      </c>
      <c r="F2" s="3">
        <f t="shared" ref="F2:F33" si="2">COUNTIFS(C:C,0,B:B,_xlfn.CONCAT("&gt;",A2))</f>
        <v>150</v>
      </c>
      <c r="G2" s="3">
        <f t="shared" ref="G2:G33" si="3">COUNTIFS(C:C,1,B:B,_xlfn.CONCAT("&gt;",A2))</f>
        <v>119</v>
      </c>
      <c r="H2" s="4">
        <f t="shared" ref="H2:H33" si="4">D2/(D2+G2)</f>
        <v>8.3333333333333332E-3</v>
      </c>
      <c r="I2" s="4">
        <f t="shared" ref="I2:I33" si="5">F2/(F2+E2)</f>
        <v>1</v>
      </c>
      <c r="J2" s="5">
        <f t="shared" ref="J2:J33" si="6">1-I2</f>
        <v>0</v>
      </c>
      <c r="K2" s="5">
        <f t="shared" ref="K2:K33" si="7">H2+I2-1</f>
        <v>8.3333333333333037E-3</v>
      </c>
      <c r="L2" s="4">
        <f t="shared" ref="L2:L33" si="8">$M$2*H2+$N$2*I2</f>
        <v>0.55925925925925923</v>
      </c>
      <c r="M2" s="3">
        <f>AVERAGE(C:C)</f>
        <v>0.44444444444444442</v>
      </c>
      <c r="N2" s="3">
        <f>1-M2</f>
        <v>0.55555555555555558</v>
      </c>
    </row>
    <row r="3" spans="1:14" x14ac:dyDescent="0.3">
      <c r="A3" s="3">
        <v>88</v>
      </c>
      <c r="B3" s="3">
        <v>88</v>
      </c>
      <c r="C3" s="3">
        <v>1</v>
      </c>
      <c r="D3" s="3">
        <f t="shared" si="0"/>
        <v>2</v>
      </c>
      <c r="E3" s="3">
        <f t="shared" si="1"/>
        <v>0</v>
      </c>
      <c r="F3" s="3">
        <f t="shared" si="2"/>
        <v>150</v>
      </c>
      <c r="G3" s="3">
        <f t="shared" si="3"/>
        <v>118</v>
      </c>
      <c r="H3" s="4">
        <f t="shared" si="4"/>
        <v>1.6666666666666666E-2</v>
      </c>
      <c r="I3" s="4">
        <f t="shared" si="5"/>
        <v>1</v>
      </c>
      <c r="J3" s="5">
        <f t="shared" si="6"/>
        <v>0</v>
      </c>
      <c r="K3" s="5">
        <f t="shared" si="7"/>
        <v>1.6666666666666607E-2</v>
      </c>
      <c r="L3" s="4">
        <f t="shared" si="8"/>
        <v>0.562962962962963</v>
      </c>
      <c r="M3" s="3"/>
      <c r="N3" s="3"/>
    </row>
    <row r="4" spans="1:14" x14ac:dyDescent="0.3">
      <c r="A4" s="3">
        <v>95</v>
      </c>
      <c r="B4" s="3">
        <v>95</v>
      </c>
      <c r="C4" s="3">
        <v>1</v>
      </c>
      <c r="D4" s="3">
        <f t="shared" si="0"/>
        <v>3</v>
      </c>
      <c r="E4" s="3">
        <f t="shared" si="1"/>
        <v>0</v>
      </c>
      <c r="F4" s="3">
        <f t="shared" si="2"/>
        <v>150</v>
      </c>
      <c r="G4" s="3">
        <f t="shared" si="3"/>
        <v>117</v>
      </c>
      <c r="H4" s="4">
        <f t="shared" si="4"/>
        <v>2.5000000000000001E-2</v>
      </c>
      <c r="I4" s="4">
        <f t="shared" si="5"/>
        <v>1</v>
      </c>
      <c r="J4" s="5">
        <f t="shared" si="6"/>
        <v>0</v>
      </c>
      <c r="K4" s="5">
        <f t="shared" si="7"/>
        <v>2.4999999999999911E-2</v>
      </c>
      <c r="L4" s="4">
        <f t="shared" si="8"/>
        <v>0.56666666666666665</v>
      </c>
      <c r="M4" s="3"/>
      <c r="N4" s="3"/>
    </row>
    <row r="5" spans="1:14" x14ac:dyDescent="0.3">
      <c r="A5" s="3">
        <v>96</v>
      </c>
      <c r="B5" s="3">
        <v>96</v>
      </c>
      <c r="C5" s="3">
        <v>0</v>
      </c>
      <c r="D5" s="3">
        <f t="shared" si="0"/>
        <v>4</v>
      </c>
      <c r="E5" s="3">
        <f t="shared" si="1"/>
        <v>1</v>
      </c>
      <c r="F5" s="3">
        <f t="shared" si="2"/>
        <v>149</v>
      </c>
      <c r="G5" s="3">
        <f t="shared" si="3"/>
        <v>116</v>
      </c>
      <c r="H5" s="4">
        <f t="shared" si="4"/>
        <v>3.3333333333333333E-2</v>
      </c>
      <c r="I5" s="4">
        <f t="shared" si="5"/>
        <v>0.99333333333333329</v>
      </c>
      <c r="J5" s="5">
        <f t="shared" si="6"/>
        <v>6.6666666666667096E-3</v>
      </c>
      <c r="K5" s="5">
        <f t="shared" si="7"/>
        <v>2.6666666666666616E-2</v>
      </c>
      <c r="L5" s="4">
        <f t="shared" si="8"/>
        <v>0.56666666666666665</v>
      </c>
      <c r="M5" s="3"/>
      <c r="N5" s="3"/>
    </row>
    <row r="6" spans="1:14" x14ac:dyDescent="0.3">
      <c r="A6" s="3">
        <v>97</v>
      </c>
      <c r="B6" s="3">
        <v>96</v>
      </c>
      <c r="C6" s="3">
        <v>1</v>
      </c>
      <c r="D6" s="3">
        <f t="shared" si="0"/>
        <v>5</v>
      </c>
      <c r="E6" s="3">
        <f t="shared" si="1"/>
        <v>1</v>
      </c>
      <c r="F6" s="3">
        <f t="shared" si="2"/>
        <v>149</v>
      </c>
      <c r="G6" s="3">
        <f t="shared" si="3"/>
        <v>115</v>
      </c>
      <c r="H6" s="4">
        <f t="shared" si="4"/>
        <v>4.1666666666666664E-2</v>
      </c>
      <c r="I6" s="4">
        <f t="shared" si="5"/>
        <v>0.99333333333333329</v>
      </c>
      <c r="J6" s="5">
        <f t="shared" si="6"/>
        <v>6.6666666666667096E-3</v>
      </c>
      <c r="K6" s="5">
        <f t="shared" si="7"/>
        <v>3.499999999999992E-2</v>
      </c>
      <c r="L6" s="4">
        <f t="shared" si="8"/>
        <v>0.57037037037037031</v>
      </c>
      <c r="M6" s="3"/>
      <c r="N6" s="3"/>
    </row>
    <row r="7" spans="1:14" x14ac:dyDescent="0.3">
      <c r="A7" s="3">
        <v>99</v>
      </c>
      <c r="B7" s="3">
        <v>97</v>
      </c>
      <c r="C7" s="3">
        <v>1</v>
      </c>
      <c r="D7" s="3">
        <f t="shared" si="0"/>
        <v>6</v>
      </c>
      <c r="E7" s="3">
        <f t="shared" si="1"/>
        <v>1</v>
      </c>
      <c r="F7" s="3">
        <f t="shared" si="2"/>
        <v>149</v>
      </c>
      <c r="G7" s="3">
        <f t="shared" si="3"/>
        <v>114</v>
      </c>
      <c r="H7" s="4">
        <f t="shared" si="4"/>
        <v>0.05</v>
      </c>
      <c r="I7" s="4">
        <f t="shared" si="5"/>
        <v>0.99333333333333329</v>
      </c>
      <c r="J7" s="5">
        <f t="shared" si="6"/>
        <v>6.6666666666667096E-3</v>
      </c>
      <c r="K7" s="5">
        <f t="shared" si="7"/>
        <v>4.3333333333333224E-2</v>
      </c>
      <c r="L7" s="4">
        <f t="shared" si="8"/>
        <v>0.57407407407407407</v>
      </c>
      <c r="M7" s="3"/>
      <c r="N7" s="3"/>
    </row>
    <row r="8" spans="1:14" x14ac:dyDescent="0.3">
      <c r="A8" s="3">
        <v>103</v>
      </c>
      <c r="B8" s="3">
        <v>99</v>
      </c>
      <c r="C8" s="3">
        <v>1</v>
      </c>
      <c r="D8" s="3">
        <f t="shared" si="0"/>
        <v>8</v>
      </c>
      <c r="E8" s="3">
        <f t="shared" si="1"/>
        <v>1</v>
      </c>
      <c r="F8" s="3">
        <f t="shared" si="2"/>
        <v>149</v>
      </c>
      <c r="G8" s="3">
        <f t="shared" si="3"/>
        <v>112</v>
      </c>
      <c r="H8" s="4">
        <f t="shared" si="4"/>
        <v>6.6666666666666666E-2</v>
      </c>
      <c r="I8" s="4">
        <f t="shared" si="5"/>
        <v>0.99333333333333329</v>
      </c>
      <c r="J8" s="5">
        <f t="shared" si="6"/>
        <v>6.6666666666667096E-3</v>
      </c>
      <c r="K8" s="5">
        <f t="shared" si="7"/>
        <v>6.0000000000000053E-2</v>
      </c>
      <c r="L8" s="4">
        <f t="shared" si="8"/>
        <v>0.58148148148148149</v>
      </c>
      <c r="M8" s="3"/>
      <c r="N8" s="3"/>
    </row>
    <row r="9" spans="1:14" x14ac:dyDescent="0.3">
      <c r="A9" s="3">
        <v>105</v>
      </c>
      <c r="B9" s="3">
        <v>103</v>
      </c>
      <c r="C9" s="3">
        <v>1</v>
      </c>
      <c r="D9" s="3">
        <f t="shared" si="0"/>
        <v>10</v>
      </c>
      <c r="E9" s="3">
        <f t="shared" si="1"/>
        <v>2</v>
      </c>
      <c r="F9" s="3">
        <f t="shared" si="2"/>
        <v>148</v>
      </c>
      <c r="G9" s="3">
        <f t="shared" si="3"/>
        <v>110</v>
      </c>
      <c r="H9" s="4">
        <f t="shared" si="4"/>
        <v>8.3333333333333329E-2</v>
      </c>
      <c r="I9" s="4">
        <f t="shared" si="5"/>
        <v>0.98666666666666669</v>
      </c>
      <c r="J9" s="5">
        <f t="shared" si="6"/>
        <v>1.3333333333333308E-2</v>
      </c>
      <c r="K9" s="5">
        <f t="shared" si="7"/>
        <v>7.0000000000000062E-2</v>
      </c>
      <c r="L9" s="4">
        <f t="shared" si="8"/>
        <v>0.58518518518518525</v>
      </c>
      <c r="M9" s="3"/>
      <c r="N9" s="3"/>
    </row>
    <row r="10" spans="1:14" x14ac:dyDescent="0.3">
      <c r="A10" s="3">
        <v>106</v>
      </c>
      <c r="B10" s="3">
        <v>103</v>
      </c>
      <c r="C10" s="3">
        <v>1</v>
      </c>
      <c r="D10" s="3">
        <f t="shared" si="0"/>
        <v>11</v>
      </c>
      <c r="E10" s="3">
        <f t="shared" si="1"/>
        <v>2</v>
      </c>
      <c r="F10" s="3">
        <f t="shared" si="2"/>
        <v>148</v>
      </c>
      <c r="G10" s="3">
        <f t="shared" si="3"/>
        <v>109</v>
      </c>
      <c r="H10" s="4">
        <f t="shared" si="4"/>
        <v>9.166666666666666E-2</v>
      </c>
      <c r="I10" s="4">
        <f t="shared" si="5"/>
        <v>0.98666666666666669</v>
      </c>
      <c r="J10" s="5">
        <f t="shared" si="6"/>
        <v>1.3333333333333308E-2</v>
      </c>
      <c r="K10" s="5">
        <f t="shared" si="7"/>
        <v>7.8333333333333366E-2</v>
      </c>
      <c r="L10" s="4">
        <f t="shared" si="8"/>
        <v>0.58888888888888891</v>
      </c>
      <c r="M10" s="3"/>
      <c r="N10" s="3"/>
    </row>
    <row r="11" spans="1:14" x14ac:dyDescent="0.3">
      <c r="A11" s="3">
        <v>108</v>
      </c>
      <c r="B11" s="3">
        <v>105</v>
      </c>
      <c r="C11" s="3">
        <v>1</v>
      </c>
      <c r="D11" s="3">
        <f t="shared" si="0"/>
        <v>13</v>
      </c>
      <c r="E11" s="3">
        <f t="shared" si="1"/>
        <v>2</v>
      </c>
      <c r="F11" s="3">
        <f t="shared" si="2"/>
        <v>148</v>
      </c>
      <c r="G11" s="3">
        <f t="shared" si="3"/>
        <v>107</v>
      </c>
      <c r="H11" s="4">
        <f t="shared" si="4"/>
        <v>0.10833333333333334</v>
      </c>
      <c r="I11" s="4">
        <f t="shared" si="5"/>
        <v>0.98666666666666669</v>
      </c>
      <c r="J11" s="5">
        <f t="shared" si="6"/>
        <v>1.3333333333333308E-2</v>
      </c>
      <c r="K11" s="5">
        <f t="shared" si="7"/>
        <v>9.4999999999999973E-2</v>
      </c>
      <c r="L11" s="4">
        <f t="shared" si="8"/>
        <v>0.59629629629629632</v>
      </c>
      <c r="M11" s="3"/>
      <c r="N11" s="3"/>
    </row>
    <row r="12" spans="1:14" x14ac:dyDescent="0.3">
      <c r="A12" s="3">
        <v>109</v>
      </c>
      <c r="B12" s="3">
        <v>105</v>
      </c>
      <c r="C12" s="3">
        <v>1</v>
      </c>
      <c r="D12" s="3">
        <f t="shared" si="0"/>
        <v>15</v>
      </c>
      <c r="E12" s="3">
        <f t="shared" si="1"/>
        <v>2</v>
      </c>
      <c r="F12" s="3">
        <f t="shared" si="2"/>
        <v>148</v>
      </c>
      <c r="G12" s="3">
        <f t="shared" si="3"/>
        <v>105</v>
      </c>
      <c r="H12" s="4">
        <f t="shared" si="4"/>
        <v>0.125</v>
      </c>
      <c r="I12" s="4">
        <f t="shared" si="5"/>
        <v>0.98666666666666669</v>
      </c>
      <c r="J12" s="5">
        <f t="shared" si="6"/>
        <v>1.3333333333333308E-2</v>
      </c>
      <c r="K12" s="5">
        <f t="shared" si="7"/>
        <v>0.1116666666666668</v>
      </c>
      <c r="L12" s="4">
        <f t="shared" si="8"/>
        <v>0.60370370370370374</v>
      </c>
      <c r="M12" s="3"/>
      <c r="N12" s="3"/>
    </row>
    <row r="13" spans="1:14" x14ac:dyDescent="0.3">
      <c r="A13" s="3">
        <v>111</v>
      </c>
      <c r="B13" s="3">
        <v>105</v>
      </c>
      <c r="C13" s="3">
        <v>0</v>
      </c>
      <c r="D13" s="3">
        <f t="shared" si="0"/>
        <v>17</v>
      </c>
      <c r="E13" s="3">
        <f t="shared" si="1"/>
        <v>3</v>
      </c>
      <c r="F13" s="3">
        <f t="shared" si="2"/>
        <v>147</v>
      </c>
      <c r="G13" s="3">
        <f t="shared" si="3"/>
        <v>103</v>
      </c>
      <c r="H13" s="4">
        <f t="shared" si="4"/>
        <v>0.14166666666666666</v>
      </c>
      <c r="I13" s="4">
        <f t="shared" si="5"/>
        <v>0.98</v>
      </c>
      <c r="J13" s="5">
        <f t="shared" si="6"/>
        <v>2.0000000000000018E-2</v>
      </c>
      <c r="K13" s="5">
        <f t="shared" si="7"/>
        <v>0.12166666666666659</v>
      </c>
      <c r="L13" s="4">
        <f t="shared" si="8"/>
        <v>0.60740740740740751</v>
      </c>
      <c r="M13" s="3"/>
      <c r="N13" s="3"/>
    </row>
    <row r="14" spans="1:14" x14ac:dyDescent="0.3">
      <c r="A14" s="3">
        <v>112</v>
      </c>
      <c r="B14" s="3">
        <v>106</v>
      </c>
      <c r="C14" s="3">
        <v>1</v>
      </c>
      <c r="D14" s="3">
        <f t="shared" si="0"/>
        <v>19</v>
      </c>
      <c r="E14" s="3">
        <f t="shared" si="1"/>
        <v>3</v>
      </c>
      <c r="F14" s="3">
        <f t="shared" si="2"/>
        <v>147</v>
      </c>
      <c r="G14" s="3">
        <f t="shared" si="3"/>
        <v>101</v>
      </c>
      <c r="H14" s="4">
        <f t="shared" si="4"/>
        <v>0.15833333333333333</v>
      </c>
      <c r="I14" s="4">
        <f t="shared" si="5"/>
        <v>0.98</v>
      </c>
      <c r="J14" s="5">
        <f t="shared" si="6"/>
        <v>2.0000000000000018E-2</v>
      </c>
      <c r="K14" s="5">
        <f t="shared" si="7"/>
        <v>0.1383333333333332</v>
      </c>
      <c r="L14" s="4">
        <f t="shared" si="8"/>
        <v>0.61481481481481493</v>
      </c>
      <c r="M14" s="3"/>
      <c r="N14" s="3"/>
    </row>
    <row r="15" spans="1:14" x14ac:dyDescent="0.3">
      <c r="A15" s="3">
        <v>113</v>
      </c>
      <c r="B15" s="3">
        <v>108</v>
      </c>
      <c r="C15" s="3">
        <v>1</v>
      </c>
      <c r="D15" s="3">
        <f t="shared" si="0"/>
        <v>20</v>
      </c>
      <c r="E15" s="3">
        <f t="shared" si="1"/>
        <v>3</v>
      </c>
      <c r="F15" s="3">
        <f t="shared" si="2"/>
        <v>147</v>
      </c>
      <c r="G15" s="3">
        <f t="shared" si="3"/>
        <v>100</v>
      </c>
      <c r="H15" s="4">
        <f t="shared" si="4"/>
        <v>0.16666666666666666</v>
      </c>
      <c r="I15" s="4">
        <f t="shared" si="5"/>
        <v>0.98</v>
      </c>
      <c r="J15" s="5">
        <f t="shared" si="6"/>
        <v>2.0000000000000018E-2</v>
      </c>
      <c r="K15" s="5">
        <f t="shared" si="7"/>
        <v>0.14666666666666672</v>
      </c>
      <c r="L15" s="4">
        <f t="shared" si="8"/>
        <v>0.61851851851851858</v>
      </c>
      <c r="M15" s="3"/>
      <c r="N15" s="3"/>
    </row>
    <row r="16" spans="1:14" x14ac:dyDescent="0.3">
      <c r="A16" s="3">
        <v>114</v>
      </c>
      <c r="B16" s="3">
        <v>108</v>
      </c>
      <c r="C16" s="3">
        <v>1</v>
      </c>
      <c r="D16" s="3">
        <f t="shared" si="0"/>
        <v>22</v>
      </c>
      <c r="E16" s="3">
        <f t="shared" si="1"/>
        <v>4</v>
      </c>
      <c r="F16" s="3">
        <f t="shared" si="2"/>
        <v>146</v>
      </c>
      <c r="G16" s="3">
        <f t="shared" si="3"/>
        <v>98</v>
      </c>
      <c r="H16" s="4">
        <f t="shared" si="4"/>
        <v>0.18333333333333332</v>
      </c>
      <c r="I16" s="4">
        <f t="shared" si="5"/>
        <v>0.97333333333333338</v>
      </c>
      <c r="J16" s="5">
        <f t="shared" si="6"/>
        <v>2.6666666666666616E-2</v>
      </c>
      <c r="K16" s="5">
        <f t="shared" si="7"/>
        <v>0.15666666666666673</v>
      </c>
      <c r="L16" s="4">
        <f t="shared" si="8"/>
        <v>0.62222222222222223</v>
      </c>
      <c r="M16" s="3"/>
      <c r="N16" s="3"/>
    </row>
    <row r="17" spans="1:14" x14ac:dyDescent="0.3">
      <c r="A17" s="3">
        <v>115</v>
      </c>
      <c r="B17" s="3">
        <v>109</v>
      </c>
      <c r="C17" s="3">
        <v>1</v>
      </c>
      <c r="D17" s="3">
        <f t="shared" si="0"/>
        <v>22</v>
      </c>
      <c r="E17" s="3">
        <f t="shared" si="1"/>
        <v>5</v>
      </c>
      <c r="F17" s="3">
        <f t="shared" si="2"/>
        <v>145</v>
      </c>
      <c r="G17" s="3">
        <f t="shared" si="3"/>
        <v>98</v>
      </c>
      <c r="H17" s="4">
        <f t="shared" si="4"/>
        <v>0.18333333333333332</v>
      </c>
      <c r="I17" s="4">
        <f t="shared" si="5"/>
        <v>0.96666666666666667</v>
      </c>
      <c r="J17" s="5">
        <f t="shared" si="6"/>
        <v>3.3333333333333326E-2</v>
      </c>
      <c r="K17" s="5">
        <f t="shared" si="7"/>
        <v>0.14999999999999991</v>
      </c>
      <c r="L17" s="4">
        <f t="shared" si="8"/>
        <v>0.61851851851851858</v>
      </c>
      <c r="M17" s="3"/>
      <c r="N17" s="3"/>
    </row>
    <row r="18" spans="1:14" x14ac:dyDescent="0.3">
      <c r="A18" s="3">
        <v>116</v>
      </c>
      <c r="B18" s="3">
        <v>109</v>
      </c>
      <c r="C18" s="3">
        <v>1</v>
      </c>
      <c r="D18" s="3">
        <f t="shared" si="0"/>
        <v>23</v>
      </c>
      <c r="E18" s="3">
        <f t="shared" si="1"/>
        <v>6</v>
      </c>
      <c r="F18" s="3">
        <f t="shared" si="2"/>
        <v>144</v>
      </c>
      <c r="G18" s="3">
        <f t="shared" si="3"/>
        <v>97</v>
      </c>
      <c r="H18" s="4">
        <f t="shared" si="4"/>
        <v>0.19166666666666668</v>
      </c>
      <c r="I18" s="4">
        <f t="shared" si="5"/>
        <v>0.96</v>
      </c>
      <c r="J18" s="5">
        <f t="shared" si="6"/>
        <v>4.0000000000000036E-2</v>
      </c>
      <c r="K18" s="5">
        <f t="shared" si="7"/>
        <v>0.15166666666666662</v>
      </c>
      <c r="L18" s="4">
        <f t="shared" si="8"/>
        <v>0.61851851851851847</v>
      </c>
      <c r="M18" s="3"/>
      <c r="N18" s="3"/>
    </row>
    <row r="19" spans="1:14" x14ac:dyDescent="0.3">
      <c r="A19" s="3">
        <v>117</v>
      </c>
      <c r="B19" s="3">
        <v>111</v>
      </c>
      <c r="C19" s="3">
        <v>1</v>
      </c>
      <c r="D19" s="3">
        <f t="shared" si="0"/>
        <v>24</v>
      </c>
      <c r="E19" s="3">
        <f t="shared" si="1"/>
        <v>6</v>
      </c>
      <c r="F19" s="3">
        <f t="shared" si="2"/>
        <v>144</v>
      </c>
      <c r="G19" s="3">
        <f t="shared" si="3"/>
        <v>96</v>
      </c>
      <c r="H19" s="4">
        <f t="shared" si="4"/>
        <v>0.2</v>
      </c>
      <c r="I19" s="4">
        <f t="shared" si="5"/>
        <v>0.96</v>
      </c>
      <c r="J19" s="5">
        <f t="shared" si="6"/>
        <v>4.0000000000000036E-2</v>
      </c>
      <c r="K19" s="5">
        <f t="shared" si="7"/>
        <v>0.15999999999999992</v>
      </c>
      <c r="L19" s="4">
        <f t="shared" si="8"/>
        <v>0.62222222222222223</v>
      </c>
      <c r="M19" s="3"/>
      <c r="N19" s="3"/>
    </row>
    <row r="20" spans="1:14" x14ac:dyDescent="0.3">
      <c r="A20" s="3">
        <v>118</v>
      </c>
      <c r="B20" s="3">
        <v>111</v>
      </c>
      <c r="C20" s="3">
        <v>0</v>
      </c>
      <c r="D20" s="3">
        <f t="shared" si="0"/>
        <v>25</v>
      </c>
      <c r="E20" s="3">
        <f t="shared" si="1"/>
        <v>6</v>
      </c>
      <c r="F20" s="3">
        <f t="shared" si="2"/>
        <v>144</v>
      </c>
      <c r="G20" s="3">
        <f t="shared" si="3"/>
        <v>95</v>
      </c>
      <c r="H20" s="4">
        <f t="shared" si="4"/>
        <v>0.20833333333333334</v>
      </c>
      <c r="I20" s="4">
        <f t="shared" si="5"/>
        <v>0.96</v>
      </c>
      <c r="J20" s="5">
        <f t="shared" si="6"/>
        <v>4.0000000000000036E-2</v>
      </c>
      <c r="K20" s="5">
        <f t="shared" si="7"/>
        <v>0.16833333333333322</v>
      </c>
      <c r="L20" s="4">
        <f t="shared" si="8"/>
        <v>0.62592592592592589</v>
      </c>
      <c r="M20" s="3"/>
      <c r="N20" s="3"/>
    </row>
    <row r="21" spans="1:14" x14ac:dyDescent="0.3">
      <c r="A21" s="3">
        <v>120</v>
      </c>
      <c r="B21" s="3">
        <v>111</v>
      </c>
      <c r="C21" s="3">
        <v>1</v>
      </c>
      <c r="D21" s="3">
        <f t="shared" si="0"/>
        <v>28</v>
      </c>
      <c r="E21" s="3">
        <f t="shared" si="1"/>
        <v>6</v>
      </c>
      <c r="F21" s="3">
        <f t="shared" si="2"/>
        <v>144</v>
      </c>
      <c r="G21" s="3">
        <f t="shared" si="3"/>
        <v>92</v>
      </c>
      <c r="H21" s="4">
        <f t="shared" si="4"/>
        <v>0.23333333333333334</v>
      </c>
      <c r="I21" s="4">
        <f t="shared" si="5"/>
        <v>0.96</v>
      </c>
      <c r="J21" s="5">
        <f t="shared" si="6"/>
        <v>4.0000000000000036E-2</v>
      </c>
      <c r="K21" s="5">
        <f t="shared" si="7"/>
        <v>0.19333333333333336</v>
      </c>
      <c r="L21" s="4">
        <f t="shared" si="8"/>
        <v>0.63703703703703707</v>
      </c>
      <c r="M21" s="3"/>
      <c r="N21" s="3"/>
    </row>
    <row r="22" spans="1:14" x14ac:dyDescent="0.3">
      <c r="A22" s="3">
        <v>121</v>
      </c>
      <c r="B22" s="3">
        <v>112</v>
      </c>
      <c r="C22" s="3">
        <v>1</v>
      </c>
      <c r="D22" s="3">
        <f t="shared" si="0"/>
        <v>28</v>
      </c>
      <c r="E22" s="3">
        <f t="shared" si="1"/>
        <v>7</v>
      </c>
      <c r="F22" s="3">
        <f t="shared" si="2"/>
        <v>143</v>
      </c>
      <c r="G22" s="3">
        <f t="shared" si="3"/>
        <v>92</v>
      </c>
      <c r="H22" s="4">
        <f t="shared" si="4"/>
        <v>0.23333333333333334</v>
      </c>
      <c r="I22" s="4">
        <f t="shared" si="5"/>
        <v>0.95333333333333337</v>
      </c>
      <c r="J22" s="5">
        <f t="shared" si="6"/>
        <v>4.6666666666666634E-2</v>
      </c>
      <c r="K22" s="5">
        <f t="shared" si="7"/>
        <v>0.18666666666666676</v>
      </c>
      <c r="L22" s="4">
        <f t="shared" si="8"/>
        <v>0.63333333333333341</v>
      </c>
      <c r="M22" s="3"/>
      <c r="N22" s="3"/>
    </row>
    <row r="23" spans="1:14" x14ac:dyDescent="0.3">
      <c r="A23" s="3">
        <v>122</v>
      </c>
      <c r="B23" s="3">
        <v>112</v>
      </c>
      <c r="C23" s="3">
        <v>1</v>
      </c>
      <c r="D23" s="3">
        <f t="shared" si="0"/>
        <v>29</v>
      </c>
      <c r="E23" s="3">
        <f t="shared" si="1"/>
        <v>10</v>
      </c>
      <c r="F23" s="3">
        <f t="shared" si="2"/>
        <v>140</v>
      </c>
      <c r="G23" s="3">
        <f t="shared" si="3"/>
        <v>91</v>
      </c>
      <c r="H23" s="4">
        <f t="shared" si="4"/>
        <v>0.24166666666666667</v>
      </c>
      <c r="I23" s="4">
        <f t="shared" si="5"/>
        <v>0.93333333333333335</v>
      </c>
      <c r="J23" s="5">
        <f t="shared" si="6"/>
        <v>6.6666666666666652E-2</v>
      </c>
      <c r="K23" s="5">
        <f t="shared" si="7"/>
        <v>0.17500000000000004</v>
      </c>
      <c r="L23" s="4">
        <f t="shared" si="8"/>
        <v>0.625925925925926</v>
      </c>
      <c r="M23" s="3"/>
      <c r="N23" s="3"/>
    </row>
    <row r="24" spans="1:14" x14ac:dyDescent="0.3">
      <c r="A24" s="3">
        <v>123</v>
      </c>
      <c r="B24" s="3">
        <v>113</v>
      </c>
      <c r="C24" s="3">
        <v>1</v>
      </c>
      <c r="D24" s="3">
        <f t="shared" si="0"/>
        <v>29</v>
      </c>
      <c r="E24" s="3">
        <f t="shared" si="1"/>
        <v>11</v>
      </c>
      <c r="F24" s="3">
        <f t="shared" si="2"/>
        <v>139</v>
      </c>
      <c r="G24" s="3">
        <f t="shared" si="3"/>
        <v>91</v>
      </c>
      <c r="H24" s="4">
        <f t="shared" si="4"/>
        <v>0.24166666666666667</v>
      </c>
      <c r="I24" s="4">
        <f t="shared" si="5"/>
        <v>0.92666666666666664</v>
      </c>
      <c r="J24" s="5">
        <f t="shared" si="6"/>
        <v>7.3333333333333361E-2</v>
      </c>
      <c r="K24" s="5">
        <f t="shared" si="7"/>
        <v>0.16833333333333322</v>
      </c>
      <c r="L24" s="4">
        <f t="shared" si="8"/>
        <v>0.62222222222222223</v>
      </c>
      <c r="M24" s="3"/>
      <c r="N24" s="3"/>
    </row>
    <row r="25" spans="1:14" x14ac:dyDescent="0.3">
      <c r="A25" s="3">
        <v>124</v>
      </c>
      <c r="B25" s="3">
        <v>114</v>
      </c>
      <c r="C25" s="3">
        <v>1</v>
      </c>
      <c r="D25" s="3">
        <f t="shared" si="0"/>
        <v>30</v>
      </c>
      <c r="E25" s="3">
        <f t="shared" si="1"/>
        <v>11</v>
      </c>
      <c r="F25" s="3">
        <f t="shared" si="2"/>
        <v>139</v>
      </c>
      <c r="G25" s="3">
        <f t="shared" si="3"/>
        <v>90</v>
      </c>
      <c r="H25" s="4">
        <f t="shared" si="4"/>
        <v>0.25</v>
      </c>
      <c r="I25" s="4">
        <f t="shared" si="5"/>
        <v>0.92666666666666664</v>
      </c>
      <c r="J25" s="5">
        <f t="shared" si="6"/>
        <v>7.3333333333333361E-2</v>
      </c>
      <c r="K25" s="5">
        <f t="shared" si="7"/>
        <v>0.17666666666666675</v>
      </c>
      <c r="L25" s="4">
        <f t="shared" si="8"/>
        <v>0.625925925925926</v>
      </c>
      <c r="M25" s="3"/>
      <c r="N25" s="3"/>
    </row>
    <row r="26" spans="1:14" x14ac:dyDescent="0.3">
      <c r="A26" s="3">
        <v>125</v>
      </c>
      <c r="B26" s="3">
        <v>114</v>
      </c>
      <c r="C26" s="3">
        <v>1</v>
      </c>
      <c r="D26" s="3">
        <f t="shared" si="0"/>
        <v>35</v>
      </c>
      <c r="E26" s="3">
        <f t="shared" si="1"/>
        <v>13</v>
      </c>
      <c r="F26" s="3">
        <f t="shared" si="2"/>
        <v>137</v>
      </c>
      <c r="G26" s="3">
        <f t="shared" si="3"/>
        <v>85</v>
      </c>
      <c r="H26" s="4">
        <f t="shared" si="4"/>
        <v>0.29166666666666669</v>
      </c>
      <c r="I26" s="4">
        <f t="shared" si="5"/>
        <v>0.91333333333333333</v>
      </c>
      <c r="J26" s="5">
        <f t="shared" si="6"/>
        <v>8.666666666666667E-2</v>
      </c>
      <c r="K26" s="5">
        <f t="shared" si="7"/>
        <v>0.20500000000000007</v>
      </c>
      <c r="L26" s="4">
        <f t="shared" si="8"/>
        <v>0.63703703703703707</v>
      </c>
      <c r="M26" s="3"/>
      <c r="N26" s="3"/>
    </row>
    <row r="27" spans="1:14" x14ac:dyDescent="0.3">
      <c r="A27" s="3">
        <v>126</v>
      </c>
      <c r="B27" s="3">
        <v>114</v>
      </c>
      <c r="C27" s="3">
        <v>0</v>
      </c>
      <c r="D27" s="3">
        <f t="shared" si="0"/>
        <v>38</v>
      </c>
      <c r="E27" s="3">
        <f t="shared" si="1"/>
        <v>14</v>
      </c>
      <c r="F27" s="3">
        <f t="shared" si="2"/>
        <v>136</v>
      </c>
      <c r="G27" s="3">
        <f t="shared" si="3"/>
        <v>82</v>
      </c>
      <c r="H27" s="4">
        <f t="shared" si="4"/>
        <v>0.31666666666666665</v>
      </c>
      <c r="I27" s="4">
        <f t="shared" si="5"/>
        <v>0.90666666666666662</v>
      </c>
      <c r="J27" s="5">
        <f t="shared" si="6"/>
        <v>9.3333333333333379E-2</v>
      </c>
      <c r="K27" s="5">
        <f t="shared" si="7"/>
        <v>0.22333333333333316</v>
      </c>
      <c r="L27" s="4">
        <f t="shared" si="8"/>
        <v>0.64444444444444438</v>
      </c>
      <c r="M27" s="3"/>
      <c r="N27" s="3"/>
    </row>
    <row r="28" spans="1:14" x14ac:dyDescent="0.3">
      <c r="A28" s="3">
        <v>127</v>
      </c>
      <c r="B28" s="3">
        <v>115</v>
      </c>
      <c r="C28" s="3">
        <v>0</v>
      </c>
      <c r="D28" s="3">
        <f t="shared" si="0"/>
        <v>39</v>
      </c>
      <c r="E28" s="3">
        <f t="shared" si="1"/>
        <v>14</v>
      </c>
      <c r="F28" s="3">
        <f t="shared" si="2"/>
        <v>136</v>
      </c>
      <c r="G28" s="3">
        <f t="shared" si="3"/>
        <v>81</v>
      </c>
      <c r="H28" s="4">
        <f t="shared" si="4"/>
        <v>0.32500000000000001</v>
      </c>
      <c r="I28" s="4">
        <f t="shared" si="5"/>
        <v>0.90666666666666662</v>
      </c>
      <c r="J28" s="5">
        <f t="shared" si="6"/>
        <v>9.3333333333333379E-2</v>
      </c>
      <c r="K28" s="5">
        <f t="shared" si="7"/>
        <v>0.23166666666666669</v>
      </c>
      <c r="L28" s="4">
        <f t="shared" si="8"/>
        <v>0.64814814814814814</v>
      </c>
      <c r="M28" s="3"/>
      <c r="N28" s="3"/>
    </row>
    <row r="29" spans="1:14" x14ac:dyDescent="0.3">
      <c r="A29" s="3">
        <v>128</v>
      </c>
      <c r="B29" s="3">
        <v>116</v>
      </c>
      <c r="C29" s="3">
        <v>0</v>
      </c>
      <c r="D29" s="3">
        <f t="shared" si="0"/>
        <v>40</v>
      </c>
      <c r="E29" s="3">
        <f t="shared" si="1"/>
        <v>14</v>
      </c>
      <c r="F29" s="3">
        <f t="shared" si="2"/>
        <v>136</v>
      </c>
      <c r="G29" s="3">
        <f t="shared" si="3"/>
        <v>80</v>
      </c>
      <c r="H29" s="4">
        <f t="shared" si="4"/>
        <v>0.33333333333333331</v>
      </c>
      <c r="I29" s="4">
        <f t="shared" si="5"/>
        <v>0.90666666666666662</v>
      </c>
      <c r="J29" s="5">
        <f t="shared" si="6"/>
        <v>9.3333333333333379E-2</v>
      </c>
      <c r="K29" s="5">
        <f t="shared" si="7"/>
        <v>0.24</v>
      </c>
      <c r="L29" s="4">
        <f t="shared" si="8"/>
        <v>0.65185185185185179</v>
      </c>
      <c r="M29" s="3"/>
      <c r="N29" s="3"/>
    </row>
    <row r="30" spans="1:14" x14ac:dyDescent="0.3">
      <c r="A30" s="3">
        <v>129</v>
      </c>
      <c r="B30" s="3">
        <v>116</v>
      </c>
      <c r="C30" s="3">
        <v>1</v>
      </c>
      <c r="D30" s="3">
        <f t="shared" si="0"/>
        <v>41</v>
      </c>
      <c r="E30" s="3">
        <f t="shared" si="1"/>
        <v>14</v>
      </c>
      <c r="F30" s="3">
        <f t="shared" si="2"/>
        <v>136</v>
      </c>
      <c r="G30" s="3">
        <f t="shared" si="3"/>
        <v>79</v>
      </c>
      <c r="H30" s="4">
        <f t="shared" si="4"/>
        <v>0.34166666666666667</v>
      </c>
      <c r="I30" s="4">
        <f t="shared" si="5"/>
        <v>0.90666666666666662</v>
      </c>
      <c r="J30" s="5">
        <f t="shared" si="6"/>
        <v>9.3333333333333379E-2</v>
      </c>
      <c r="K30" s="5">
        <f t="shared" si="7"/>
        <v>0.24833333333333329</v>
      </c>
      <c r="L30" s="4">
        <f t="shared" si="8"/>
        <v>0.65555555555555545</v>
      </c>
      <c r="M30" s="3"/>
      <c r="N30" s="3"/>
    </row>
    <row r="31" spans="1:14" x14ac:dyDescent="0.3">
      <c r="A31" s="3">
        <v>130</v>
      </c>
      <c r="B31" s="3">
        <v>117</v>
      </c>
      <c r="C31" s="3">
        <v>1</v>
      </c>
      <c r="D31" s="3">
        <f t="shared" si="0"/>
        <v>43</v>
      </c>
      <c r="E31" s="3">
        <f t="shared" si="1"/>
        <v>15</v>
      </c>
      <c r="F31" s="3">
        <f t="shared" si="2"/>
        <v>135</v>
      </c>
      <c r="G31" s="3">
        <f t="shared" si="3"/>
        <v>77</v>
      </c>
      <c r="H31" s="4">
        <f t="shared" si="4"/>
        <v>0.35833333333333334</v>
      </c>
      <c r="I31" s="4">
        <f t="shared" si="5"/>
        <v>0.9</v>
      </c>
      <c r="J31" s="5">
        <f t="shared" si="6"/>
        <v>9.9999999999999978E-2</v>
      </c>
      <c r="K31" s="5">
        <f t="shared" si="7"/>
        <v>0.2583333333333333</v>
      </c>
      <c r="L31" s="4">
        <f t="shared" si="8"/>
        <v>0.65925925925925921</v>
      </c>
      <c r="M31" s="3"/>
      <c r="N31" s="3"/>
    </row>
    <row r="32" spans="1:14" x14ac:dyDescent="0.3">
      <c r="A32" s="3">
        <v>131</v>
      </c>
      <c r="B32" s="3">
        <v>118</v>
      </c>
      <c r="C32" s="3">
        <v>1</v>
      </c>
      <c r="D32" s="3">
        <f t="shared" si="0"/>
        <v>45</v>
      </c>
      <c r="E32" s="3">
        <f t="shared" si="1"/>
        <v>16</v>
      </c>
      <c r="F32" s="3">
        <f t="shared" si="2"/>
        <v>134</v>
      </c>
      <c r="G32" s="3">
        <f t="shared" si="3"/>
        <v>75</v>
      </c>
      <c r="H32" s="4">
        <f t="shared" si="4"/>
        <v>0.375</v>
      </c>
      <c r="I32" s="4">
        <f t="shared" si="5"/>
        <v>0.89333333333333331</v>
      </c>
      <c r="J32" s="5">
        <f t="shared" si="6"/>
        <v>0.10666666666666669</v>
      </c>
      <c r="K32" s="5">
        <f t="shared" si="7"/>
        <v>0.26833333333333331</v>
      </c>
      <c r="L32" s="4">
        <f t="shared" si="8"/>
        <v>0.66296296296296298</v>
      </c>
      <c r="M32" s="3"/>
      <c r="N32" s="3"/>
    </row>
    <row r="33" spans="1:14" x14ac:dyDescent="0.3">
      <c r="A33" s="3">
        <v>132</v>
      </c>
      <c r="B33" s="3">
        <v>120</v>
      </c>
      <c r="C33" s="3">
        <v>1</v>
      </c>
      <c r="D33" s="3">
        <f t="shared" si="0"/>
        <v>50</v>
      </c>
      <c r="E33" s="3">
        <f t="shared" si="1"/>
        <v>17</v>
      </c>
      <c r="F33" s="3">
        <f t="shared" si="2"/>
        <v>133</v>
      </c>
      <c r="G33" s="3">
        <f t="shared" si="3"/>
        <v>70</v>
      </c>
      <c r="H33" s="4">
        <f t="shared" si="4"/>
        <v>0.41666666666666669</v>
      </c>
      <c r="I33" s="4">
        <f t="shared" si="5"/>
        <v>0.88666666666666671</v>
      </c>
      <c r="J33" s="5">
        <f t="shared" si="6"/>
        <v>0.11333333333333329</v>
      </c>
      <c r="K33" s="5">
        <f t="shared" si="7"/>
        <v>0.30333333333333345</v>
      </c>
      <c r="L33" s="4">
        <f t="shared" si="8"/>
        <v>0.67777777777777781</v>
      </c>
      <c r="M33" s="3"/>
      <c r="N33" s="3"/>
    </row>
    <row r="34" spans="1:14" x14ac:dyDescent="0.3">
      <c r="A34" s="3">
        <v>133</v>
      </c>
      <c r="B34" s="3">
        <v>120</v>
      </c>
      <c r="C34" s="3">
        <v>1</v>
      </c>
      <c r="D34" s="3">
        <f t="shared" ref="D34:D65" si="9">COUNTIFS(C:C,1,B:B,_xlfn.CONCAT("&lt;=",A34))</f>
        <v>51</v>
      </c>
      <c r="E34" s="3">
        <f t="shared" ref="E34:E65" si="10">COUNTIFS(C:C,0,B:B,_xlfn.CONCAT("&lt;=",A34))</f>
        <v>18</v>
      </c>
      <c r="F34" s="3">
        <f t="shared" ref="F34:F65" si="11">COUNTIFS(C:C,0,B:B,_xlfn.CONCAT("&gt;",A34))</f>
        <v>132</v>
      </c>
      <c r="G34" s="3">
        <f t="shared" ref="G34:G65" si="12">COUNTIFS(C:C,1,B:B,_xlfn.CONCAT("&gt;",A34))</f>
        <v>69</v>
      </c>
      <c r="H34" s="4">
        <f t="shared" ref="H34:H65" si="13">D34/(D34+G34)</f>
        <v>0.42499999999999999</v>
      </c>
      <c r="I34" s="4">
        <f t="shared" ref="I34:I65" si="14">F34/(F34+E34)</f>
        <v>0.88</v>
      </c>
      <c r="J34" s="5">
        <f t="shared" ref="J34:J65" si="15">1-I34</f>
        <v>0.12</v>
      </c>
      <c r="K34" s="5">
        <f t="shared" ref="K34:K65" si="16">H34+I34-1</f>
        <v>0.30499999999999994</v>
      </c>
      <c r="L34" s="4">
        <f t="shared" ref="L34:L65" si="17">$M$2*H34+$N$2*I34</f>
        <v>0.67777777777777781</v>
      </c>
      <c r="M34" s="3"/>
      <c r="N34" s="3"/>
    </row>
    <row r="35" spans="1:14" x14ac:dyDescent="0.3">
      <c r="A35" s="3">
        <v>134</v>
      </c>
      <c r="B35" s="3">
        <v>120</v>
      </c>
      <c r="C35" s="3">
        <v>1</v>
      </c>
      <c r="D35" s="3">
        <f t="shared" si="9"/>
        <v>52</v>
      </c>
      <c r="E35" s="3">
        <f t="shared" si="10"/>
        <v>18</v>
      </c>
      <c r="F35" s="3">
        <f t="shared" si="11"/>
        <v>132</v>
      </c>
      <c r="G35" s="3">
        <f t="shared" si="12"/>
        <v>68</v>
      </c>
      <c r="H35" s="4">
        <f t="shared" si="13"/>
        <v>0.43333333333333335</v>
      </c>
      <c r="I35" s="4">
        <f t="shared" si="14"/>
        <v>0.88</v>
      </c>
      <c r="J35" s="5">
        <f t="shared" si="15"/>
        <v>0.12</v>
      </c>
      <c r="K35" s="5">
        <f t="shared" si="16"/>
        <v>0.31333333333333346</v>
      </c>
      <c r="L35" s="4">
        <f t="shared" si="17"/>
        <v>0.68148148148148158</v>
      </c>
      <c r="M35" s="3"/>
      <c r="N35" s="3"/>
    </row>
    <row r="36" spans="1:14" x14ac:dyDescent="0.3">
      <c r="A36" s="3">
        <v>136</v>
      </c>
      <c r="B36" s="3">
        <v>121</v>
      </c>
      <c r="C36" s="3">
        <v>0</v>
      </c>
      <c r="D36" s="3">
        <f t="shared" si="9"/>
        <v>53</v>
      </c>
      <c r="E36" s="3">
        <f t="shared" si="10"/>
        <v>18</v>
      </c>
      <c r="F36" s="3">
        <f t="shared" si="11"/>
        <v>132</v>
      </c>
      <c r="G36" s="3">
        <f t="shared" si="12"/>
        <v>67</v>
      </c>
      <c r="H36" s="4">
        <f t="shared" si="13"/>
        <v>0.44166666666666665</v>
      </c>
      <c r="I36" s="4">
        <f t="shared" si="14"/>
        <v>0.88</v>
      </c>
      <c r="J36" s="5">
        <f t="shared" si="15"/>
        <v>0.12</v>
      </c>
      <c r="K36" s="5">
        <f t="shared" si="16"/>
        <v>0.32166666666666677</v>
      </c>
      <c r="L36" s="4">
        <f t="shared" si="17"/>
        <v>0.68518518518518523</v>
      </c>
      <c r="M36" s="3"/>
      <c r="N36" s="3"/>
    </row>
    <row r="37" spans="1:14" x14ac:dyDescent="0.3">
      <c r="A37" s="3">
        <v>137</v>
      </c>
      <c r="B37" s="3">
        <v>122</v>
      </c>
      <c r="C37" s="3">
        <v>0</v>
      </c>
      <c r="D37" s="3">
        <f t="shared" si="9"/>
        <v>53</v>
      </c>
      <c r="E37" s="3">
        <f t="shared" si="10"/>
        <v>19</v>
      </c>
      <c r="F37" s="3">
        <f t="shared" si="11"/>
        <v>131</v>
      </c>
      <c r="G37" s="3">
        <f t="shared" si="12"/>
        <v>67</v>
      </c>
      <c r="H37" s="4">
        <f t="shared" si="13"/>
        <v>0.44166666666666665</v>
      </c>
      <c r="I37" s="4">
        <f t="shared" si="14"/>
        <v>0.87333333333333329</v>
      </c>
      <c r="J37" s="5">
        <f t="shared" si="15"/>
        <v>0.12666666666666671</v>
      </c>
      <c r="K37" s="5">
        <f t="shared" si="16"/>
        <v>0.31499999999999995</v>
      </c>
      <c r="L37" s="4">
        <f t="shared" si="17"/>
        <v>0.68148148148148147</v>
      </c>
      <c r="M37" s="3"/>
      <c r="N37" s="3"/>
    </row>
    <row r="38" spans="1:14" x14ac:dyDescent="0.3">
      <c r="A38" s="3">
        <v>138</v>
      </c>
      <c r="B38" s="3">
        <v>122</v>
      </c>
      <c r="C38" s="3">
        <v>0</v>
      </c>
      <c r="D38" s="3">
        <f t="shared" si="9"/>
        <v>54</v>
      </c>
      <c r="E38" s="3">
        <f t="shared" si="10"/>
        <v>21</v>
      </c>
      <c r="F38" s="3">
        <f t="shared" si="11"/>
        <v>129</v>
      </c>
      <c r="G38" s="3">
        <f t="shared" si="12"/>
        <v>66</v>
      </c>
      <c r="H38" s="4">
        <f t="shared" si="13"/>
        <v>0.45</v>
      </c>
      <c r="I38" s="4">
        <f t="shared" si="14"/>
        <v>0.86</v>
      </c>
      <c r="J38" s="5">
        <f t="shared" si="15"/>
        <v>0.14000000000000001</v>
      </c>
      <c r="K38" s="5">
        <f t="shared" si="16"/>
        <v>0.31000000000000005</v>
      </c>
      <c r="L38" s="4">
        <f t="shared" si="17"/>
        <v>0.67777777777777781</v>
      </c>
      <c r="M38" s="3"/>
      <c r="N38" s="3"/>
    </row>
    <row r="39" spans="1:14" x14ac:dyDescent="0.3">
      <c r="A39" s="3">
        <v>139</v>
      </c>
      <c r="B39" s="3">
        <v>122</v>
      </c>
      <c r="C39" s="3">
        <v>1</v>
      </c>
      <c r="D39" s="3">
        <f t="shared" si="9"/>
        <v>55</v>
      </c>
      <c r="E39" s="3">
        <f t="shared" si="10"/>
        <v>22</v>
      </c>
      <c r="F39" s="3">
        <f t="shared" si="11"/>
        <v>128</v>
      </c>
      <c r="G39" s="3">
        <f t="shared" si="12"/>
        <v>65</v>
      </c>
      <c r="H39" s="4">
        <f t="shared" si="13"/>
        <v>0.45833333333333331</v>
      </c>
      <c r="I39" s="4">
        <f t="shared" si="14"/>
        <v>0.85333333333333339</v>
      </c>
      <c r="J39" s="5">
        <f t="shared" si="15"/>
        <v>0.14666666666666661</v>
      </c>
      <c r="K39" s="5">
        <f t="shared" si="16"/>
        <v>0.31166666666666676</v>
      </c>
      <c r="L39" s="4">
        <f t="shared" si="17"/>
        <v>0.67777777777777781</v>
      </c>
      <c r="M39" s="3"/>
      <c r="N39" s="3"/>
    </row>
    <row r="40" spans="1:14" x14ac:dyDescent="0.3">
      <c r="A40" s="3">
        <v>140</v>
      </c>
      <c r="B40" s="3">
        <v>122</v>
      </c>
      <c r="C40" s="3">
        <v>0</v>
      </c>
      <c r="D40" s="3">
        <f t="shared" si="9"/>
        <v>58</v>
      </c>
      <c r="E40" s="3">
        <f t="shared" si="10"/>
        <v>24</v>
      </c>
      <c r="F40" s="3">
        <f t="shared" si="11"/>
        <v>126</v>
      </c>
      <c r="G40" s="3">
        <f t="shared" si="12"/>
        <v>62</v>
      </c>
      <c r="H40" s="4">
        <f t="shared" si="13"/>
        <v>0.48333333333333334</v>
      </c>
      <c r="I40" s="4">
        <f t="shared" si="14"/>
        <v>0.84</v>
      </c>
      <c r="J40" s="5">
        <f t="shared" si="15"/>
        <v>0.16000000000000003</v>
      </c>
      <c r="K40" s="5">
        <f t="shared" si="16"/>
        <v>0.32333333333333325</v>
      </c>
      <c r="L40" s="4">
        <f t="shared" si="17"/>
        <v>0.68148148148148147</v>
      </c>
      <c r="M40" s="3"/>
      <c r="N40" s="3"/>
    </row>
    <row r="41" spans="1:14" x14ac:dyDescent="0.3">
      <c r="A41" s="3">
        <v>141</v>
      </c>
      <c r="B41" s="3">
        <v>123</v>
      </c>
      <c r="C41" s="3">
        <v>0</v>
      </c>
      <c r="D41" s="3">
        <f t="shared" si="9"/>
        <v>60</v>
      </c>
      <c r="E41" s="3">
        <f t="shared" si="10"/>
        <v>24</v>
      </c>
      <c r="F41" s="3">
        <f t="shared" si="11"/>
        <v>126</v>
      </c>
      <c r="G41" s="3">
        <f t="shared" si="12"/>
        <v>60</v>
      </c>
      <c r="H41" s="4">
        <f t="shared" si="13"/>
        <v>0.5</v>
      </c>
      <c r="I41" s="4">
        <f t="shared" si="14"/>
        <v>0.84</v>
      </c>
      <c r="J41" s="5">
        <f t="shared" si="15"/>
        <v>0.16000000000000003</v>
      </c>
      <c r="K41" s="5">
        <f t="shared" si="16"/>
        <v>0.33999999999999986</v>
      </c>
      <c r="L41" s="4">
        <f t="shared" si="17"/>
        <v>0.68888888888888888</v>
      </c>
      <c r="M41" s="3"/>
      <c r="N41" s="3"/>
    </row>
    <row r="42" spans="1:14" x14ac:dyDescent="0.3">
      <c r="A42" s="3">
        <v>142</v>
      </c>
      <c r="B42" s="3">
        <v>124</v>
      </c>
      <c r="C42" s="3">
        <v>1</v>
      </c>
      <c r="D42" s="3">
        <f t="shared" si="9"/>
        <v>64</v>
      </c>
      <c r="E42" s="3">
        <f t="shared" si="10"/>
        <v>26</v>
      </c>
      <c r="F42" s="3">
        <f t="shared" si="11"/>
        <v>124</v>
      </c>
      <c r="G42" s="3">
        <f t="shared" si="12"/>
        <v>56</v>
      </c>
      <c r="H42" s="4">
        <f t="shared" si="13"/>
        <v>0.53333333333333333</v>
      </c>
      <c r="I42" s="4">
        <f t="shared" si="14"/>
        <v>0.82666666666666666</v>
      </c>
      <c r="J42" s="5">
        <f t="shared" si="15"/>
        <v>0.17333333333333334</v>
      </c>
      <c r="K42" s="5">
        <f t="shared" si="16"/>
        <v>0.35999999999999988</v>
      </c>
      <c r="L42" s="4">
        <f t="shared" si="17"/>
        <v>0.6962962962962963</v>
      </c>
      <c r="M42" s="3"/>
      <c r="N42" s="3"/>
    </row>
    <row r="43" spans="1:14" x14ac:dyDescent="0.3">
      <c r="A43" s="3">
        <v>143</v>
      </c>
      <c r="B43" s="3">
        <v>125</v>
      </c>
      <c r="C43" s="3">
        <v>0</v>
      </c>
      <c r="D43" s="3">
        <f t="shared" si="9"/>
        <v>65</v>
      </c>
      <c r="E43" s="3">
        <f t="shared" si="10"/>
        <v>30</v>
      </c>
      <c r="F43" s="3">
        <f t="shared" si="11"/>
        <v>120</v>
      </c>
      <c r="G43" s="3">
        <f t="shared" si="12"/>
        <v>55</v>
      </c>
      <c r="H43" s="4">
        <f t="shared" si="13"/>
        <v>0.54166666666666663</v>
      </c>
      <c r="I43" s="4">
        <f t="shared" si="14"/>
        <v>0.8</v>
      </c>
      <c r="J43" s="5">
        <f t="shared" si="15"/>
        <v>0.19999999999999996</v>
      </c>
      <c r="K43" s="5">
        <f t="shared" si="16"/>
        <v>0.34166666666666679</v>
      </c>
      <c r="L43" s="4">
        <f t="shared" si="17"/>
        <v>0.68518518518518512</v>
      </c>
      <c r="M43" s="3"/>
      <c r="N43" s="3"/>
    </row>
    <row r="44" spans="1:14" x14ac:dyDescent="0.3">
      <c r="A44" s="3">
        <v>144</v>
      </c>
      <c r="B44" s="3">
        <v>125</v>
      </c>
      <c r="C44" s="3">
        <v>1</v>
      </c>
      <c r="D44" s="3">
        <f t="shared" si="9"/>
        <v>68</v>
      </c>
      <c r="E44" s="3">
        <f t="shared" si="10"/>
        <v>31</v>
      </c>
      <c r="F44" s="3">
        <f t="shared" si="11"/>
        <v>119</v>
      </c>
      <c r="G44" s="3">
        <f t="shared" si="12"/>
        <v>52</v>
      </c>
      <c r="H44" s="4">
        <f t="shared" si="13"/>
        <v>0.56666666666666665</v>
      </c>
      <c r="I44" s="4">
        <f t="shared" si="14"/>
        <v>0.79333333333333333</v>
      </c>
      <c r="J44" s="5">
        <f t="shared" si="15"/>
        <v>0.20666666666666667</v>
      </c>
      <c r="K44" s="5">
        <f t="shared" si="16"/>
        <v>0.35999999999999988</v>
      </c>
      <c r="L44" s="4">
        <f t="shared" si="17"/>
        <v>0.69259259259259265</v>
      </c>
      <c r="M44" s="3"/>
      <c r="N44" s="3"/>
    </row>
    <row r="45" spans="1:14" x14ac:dyDescent="0.3">
      <c r="A45" s="3">
        <v>145</v>
      </c>
      <c r="B45" s="3">
        <v>125</v>
      </c>
      <c r="C45" s="3">
        <v>1</v>
      </c>
      <c r="D45" s="3">
        <f t="shared" si="9"/>
        <v>71</v>
      </c>
      <c r="E45" s="3">
        <f t="shared" si="10"/>
        <v>32</v>
      </c>
      <c r="F45" s="3">
        <f t="shared" si="11"/>
        <v>118</v>
      </c>
      <c r="G45" s="3">
        <f t="shared" si="12"/>
        <v>49</v>
      </c>
      <c r="H45" s="4">
        <f t="shared" si="13"/>
        <v>0.59166666666666667</v>
      </c>
      <c r="I45" s="4">
        <f t="shared" si="14"/>
        <v>0.78666666666666663</v>
      </c>
      <c r="J45" s="5">
        <f t="shared" si="15"/>
        <v>0.21333333333333337</v>
      </c>
      <c r="K45" s="5">
        <f t="shared" si="16"/>
        <v>0.37833333333333341</v>
      </c>
      <c r="L45" s="4">
        <f t="shared" si="17"/>
        <v>0.7</v>
      </c>
      <c r="M45" s="3"/>
      <c r="N45" s="3"/>
    </row>
    <row r="46" spans="1:14" x14ac:dyDescent="0.3">
      <c r="A46" s="3">
        <v>146</v>
      </c>
      <c r="B46" s="3">
        <v>125</v>
      </c>
      <c r="C46" s="3">
        <v>0</v>
      </c>
      <c r="D46" s="3">
        <f t="shared" si="9"/>
        <v>73</v>
      </c>
      <c r="E46" s="3">
        <f t="shared" si="10"/>
        <v>33</v>
      </c>
      <c r="F46" s="3">
        <f t="shared" si="11"/>
        <v>117</v>
      </c>
      <c r="G46" s="3">
        <f t="shared" si="12"/>
        <v>47</v>
      </c>
      <c r="H46" s="4">
        <f t="shared" si="13"/>
        <v>0.60833333333333328</v>
      </c>
      <c r="I46" s="4">
        <f t="shared" si="14"/>
        <v>0.78</v>
      </c>
      <c r="J46" s="5">
        <f t="shared" si="15"/>
        <v>0.21999999999999997</v>
      </c>
      <c r="K46" s="5">
        <f t="shared" si="16"/>
        <v>0.3883333333333332</v>
      </c>
      <c r="L46" s="4">
        <f t="shared" si="17"/>
        <v>0.70370370370370372</v>
      </c>
      <c r="M46" s="3"/>
      <c r="N46" s="3"/>
    </row>
    <row r="47" spans="1:14" s="2" customFormat="1" x14ac:dyDescent="0.3">
      <c r="A47" s="6">
        <v>147</v>
      </c>
      <c r="B47" s="6">
        <v>125</v>
      </c>
      <c r="C47" s="6">
        <v>1</v>
      </c>
      <c r="D47" s="6">
        <f t="shared" si="9"/>
        <v>76</v>
      </c>
      <c r="E47" s="6">
        <f t="shared" si="10"/>
        <v>35</v>
      </c>
      <c r="F47" s="6">
        <f t="shared" si="11"/>
        <v>115</v>
      </c>
      <c r="G47" s="6">
        <f t="shared" si="12"/>
        <v>44</v>
      </c>
      <c r="H47" s="7">
        <f t="shared" si="13"/>
        <v>0.6333333333333333</v>
      </c>
      <c r="I47" s="7">
        <f t="shared" si="14"/>
        <v>0.76666666666666672</v>
      </c>
      <c r="J47" s="8">
        <f t="shared" si="15"/>
        <v>0.23333333333333328</v>
      </c>
      <c r="K47" s="8">
        <f t="shared" si="16"/>
        <v>0.39999999999999991</v>
      </c>
      <c r="L47" s="7">
        <f t="shared" si="17"/>
        <v>0.70740740740740748</v>
      </c>
      <c r="M47" s="6"/>
      <c r="N47" s="6"/>
    </row>
    <row r="48" spans="1:14" x14ac:dyDescent="0.3">
      <c r="A48" s="3">
        <v>148</v>
      </c>
      <c r="B48" s="3">
        <v>125</v>
      </c>
      <c r="C48" s="3">
        <v>1</v>
      </c>
      <c r="D48" s="3">
        <f t="shared" si="9"/>
        <v>76</v>
      </c>
      <c r="E48" s="3">
        <f t="shared" si="10"/>
        <v>38</v>
      </c>
      <c r="F48" s="3">
        <f t="shared" si="11"/>
        <v>112</v>
      </c>
      <c r="G48" s="3">
        <f t="shared" si="12"/>
        <v>44</v>
      </c>
      <c r="H48" s="4">
        <f t="shared" si="13"/>
        <v>0.6333333333333333</v>
      </c>
      <c r="I48" s="4">
        <f t="shared" si="14"/>
        <v>0.7466666666666667</v>
      </c>
      <c r="J48" s="5">
        <f t="shared" si="15"/>
        <v>0.2533333333333333</v>
      </c>
      <c r="K48" s="5">
        <f t="shared" si="16"/>
        <v>0.37999999999999989</v>
      </c>
      <c r="L48" s="4">
        <f t="shared" si="17"/>
        <v>0.6962962962962963</v>
      </c>
      <c r="M48" s="3"/>
      <c r="N48" s="3"/>
    </row>
    <row r="49" spans="1:14" x14ac:dyDescent="0.3">
      <c r="A49" s="3">
        <v>149</v>
      </c>
      <c r="B49" s="3">
        <v>125</v>
      </c>
      <c r="C49" s="3">
        <v>1</v>
      </c>
      <c r="D49" s="3">
        <f t="shared" si="9"/>
        <v>76</v>
      </c>
      <c r="E49" s="3">
        <f t="shared" si="10"/>
        <v>40</v>
      </c>
      <c r="F49" s="3">
        <f t="shared" si="11"/>
        <v>110</v>
      </c>
      <c r="G49" s="3">
        <f t="shared" si="12"/>
        <v>44</v>
      </c>
      <c r="H49" s="4">
        <f t="shared" si="13"/>
        <v>0.6333333333333333</v>
      </c>
      <c r="I49" s="4">
        <f t="shared" si="14"/>
        <v>0.73333333333333328</v>
      </c>
      <c r="J49" s="5">
        <f t="shared" si="15"/>
        <v>0.26666666666666672</v>
      </c>
      <c r="K49" s="5">
        <f t="shared" si="16"/>
        <v>0.3666666666666667</v>
      </c>
      <c r="L49" s="4">
        <f t="shared" si="17"/>
        <v>0.68888888888888888</v>
      </c>
      <c r="M49" s="3"/>
      <c r="N49" s="3"/>
    </row>
    <row r="50" spans="1:14" x14ac:dyDescent="0.3">
      <c r="A50" s="3">
        <v>150</v>
      </c>
      <c r="B50" s="3">
        <v>126</v>
      </c>
      <c r="C50" s="3">
        <v>1</v>
      </c>
      <c r="D50" s="3">
        <f t="shared" si="9"/>
        <v>80</v>
      </c>
      <c r="E50" s="3">
        <f t="shared" si="10"/>
        <v>42</v>
      </c>
      <c r="F50" s="3">
        <f t="shared" si="11"/>
        <v>108</v>
      </c>
      <c r="G50" s="3">
        <f t="shared" si="12"/>
        <v>40</v>
      </c>
      <c r="H50" s="4">
        <f t="shared" si="13"/>
        <v>0.66666666666666663</v>
      </c>
      <c r="I50" s="4">
        <f t="shared" si="14"/>
        <v>0.72</v>
      </c>
      <c r="J50" s="5">
        <f t="shared" si="15"/>
        <v>0.28000000000000003</v>
      </c>
      <c r="K50" s="5">
        <f t="shared" si="16"/>
        <v>0.38666666666666671</v>
      </c>
      <c r="L50" s="4">
        <f t="shared" si="17"/>
        <v>0.6962962962962963</v>
      </c>
      <c r="M50" s="3"/>
      <c r="N50" s="3"/>
    </row>
    <row r="51" spans="1:14" x14ac:dyDescent="0.3">
      <c r="A51" s="3">
        <v>151</v>
      </c>
      <c r="B51" s="3">
        <v>126</v>
      </c>
      <c r="C51" s="3">
        <v>1</v>
      </c>
      <c r="D51" s="3">
        <f t="shared" si="9"/>
        <v>80</v>
      </c>
      <c r="E51" s="3">
        <f t="shared" si="10"/>
        <v>46</v>
      </c>
      <c r="F51" s="3">
        <f t="shared" si="11"/>
        <v>104</v>
      </c>
      <c r="G51" s="3">
        <f t="shared" si="12"/>
        <v>40</v>
      </c>
      <c r="H51" s="4">
        <f t="shared" si="13"/>
        <v>0.66666666666666663</v>
      </c>
      <c r="I51" s="4">
        <f t="shared" si="14"/>
        <v>0.69333333333333336</v>
      </c>
      <c r="J51" s="5">
        <f t="shared" si="15"/>
        <v>0.30666666666666664</v>
      </c>
      <c r="K51" s="5">
        <f t="shared" si="16"/>
        <v>0.35999999999999988</v>
      </c>
      <c r="L51" s="4">
        <f t="shared" si="17"/>
        <v>0.68148148148148158</v>
      </c>
      <c r="M51" s="3"/>
      <c r="N51" s="3"/>
    </row>
    <row r="52" spans="1:14" x14ac:dyDescent="0.3">
      <c r="A52" s="3">
        <v>152</v>
      </c>
      <c r="B52" s="3">
        <v>126</v>
      </c>
      <c r="C52" s="3">
        <v>0</v>
      </c>
      <c r="D52" s="3">
        <f t="shared" si="9"/>
        <v>82</v>
      </c>
      <c r="E52" s="3">
        <f t="shared" si="10"/>
        <v>50</v>
      </c>
      <c r="F52" s="3">
        <f t="shared" si="11"/>
        <v>100</v>
      </c>
      <c r="G52" s="3">
        <f t="shared" si="12"/>
        <v>38</v>
      </c>
      <c r="H52" s="4">
        <f t="shared" si="13"/>
        <v>0.68333333333333335</v>
      </c>
      <c r="I52" s="4">
        <f t="shared" si="14"/>
        <v>0.66666666666666663</v>
      </c>
      <c r="J52" s="5">
        <f t="shared" si="15"/>
        <v>0.33333333333333337</v>
      </c>
      <c r="K52" s="5">
        <f t="shared" si="16"/>
        <v>0.35000000000000009</v>
      </c>
      <c r="L52" s="4">
        <f t="shared" si="17"/>
        <v>0.67407407407407405</v>
      </c>
      <c r="M52" s="3"/>
      <c r="N52" s="3"/>
    </row>
    <row r="53" spans="1:14" x14ac:dyDescent="0.3">
      <c r="A53" s="3">
        <v>153</v>
      </c>
      <c r="B53" s="3">
        <v>126</v>
      </c>
      <c r="C53" s="3">
        <v>1</v>
      </c>
      <c r="D53" s="3">
        <f t="shared" si="9"/>
        <v>83</v>
      </c>
      <c r="E53" s="3">
        <f t="shared" si="10"/>
        <v>52</v>
      </c>
      <c r="F53" s="3">
        <f t="shared" si="11"/>
        <v>98</v>
      </c>
      <c r="G53" s="3">
        <f t="shared" si="12"/>
        <v>37</v>
      </c>
      <c r="H53" s="4">
        <f t="shared" si="13"/>
        <v>0.69166666666666665</v>
      </c>
      <c r="I53" s="4">
        <f t="shared" si="14"/>
        <v>0.65333333333333332</v>
      </c>
      <c r="J53" s="5">
        <f t="shared" si="15"/>
        <v>0.34666666666666668</v>
      </c>
      <c r="K53" s="5">
        <f t="shared" si="16"/>
        <v>0.34499999999999997</v>
      </c>
      <c r="L53" s="4">
        <f t="shared" si="17"/>
        <v>0.67037037037037039</v>
      </c>
      <c r="M53" s="3"/>
      <c r="N53" s="3"/>
    </row>
    <row r="54" spans="1:14" x14ac:dyDescent="0.3">
      <c r="A54" s="3">
        <v>154</v>
      </c>
      <c r="B54" s="3">
        <v>127</v>
      </c>
      <c r="C54" s="3">
        <v>1</v>
      </c>
      <c r="D54" s="3">
        <f t="shared" si="9"/>
        <v>85</v>
      </c>
      <c r="E54" s="3">
        <f t="shared" si="10"/>
        <v>55</v>
      </c>
      <c r="F54" s="3">
        <f t="shared" si="11"/>
        <v>95</v>
      </c>
      <c r="G54" s="3">
        <f t="shared" si="12"/>
        <v>35</v>
      </c>
      <c r="H54" s="4">
        <f t="shared" si="13"/>
        <v>0.70833333333333337</v>
      </c>
      <c r="I54" s="4">
        <f t="shared" si="14"/>
        <v>0.6333333333333333</v>
      </c>
      <c r="J54" s="5">
        <f t="shared" si="15"/>
        <v>0.3666666666666667</v>
      </c>
      <c r="K54" s="5">
        <f t="shared" si="16"/>
        <v>0.34166666666666679</v>
      </c>
      <c r="L54" s="4">
        <f t="shared" si="17"/>
        <v>0.66666666666666674</v>
      </c>
      <c r="M54" s="3"/>
      <c r="N54" s="3"/>
    </row>
    <row r="55" spans="1:14" x14ac:dyDescent="0.3">
      <c r="A55" s="3">
        <v>155</v>
      </c>
      <c r="B55" s="3">
        <v>128</v>
      </c>
      <c r="C55" s="3">
        <v>1</v>
      </c>
      <c r="D55" s="3">
        <f t="shared" si="9"/>
        <v>87</v>
      </c>
      <c r="E55" s="3">
        <f t="shared" si="10"/>
        <v>56</v>
      </c>
      <c r="F55" s="3">
        <f t="shared" si="11"/>
        <v>94</v>
      </c>
      <c r="G55" s="3">
        <f t="shared" si="12"/>
        <v>33</v>
      </c>
      <c r="H55" s="4">
        <f t="shared" si="13"/>
        <v>0.72499999999999998</v>
      </c>
      <c r="I55" s="4">
        <f t="shared" si="14"/>
        <v>0.62666666666666671</v>
      </c>
      <c r="J55" s="5">
        <f t="shared" si="15"/>
        <v>0.37333333333333329</v>
      </c>
      <c r="K55" s="5">
        <f t="shared" si="16"/>
        <v>0.35166666666666657</v>
      </c>
      <c r="L55" s="4">
        <f t="shared" si="17"/>
        <v>0.67037037037037039</v>
      </c>
      <c r="M55" s="3"/>
      <c r="N55" s="3"/>
    </row>
    <row r="56" spans="1:14" x14ac:dyDescent="0.3">
      <c r="A56" s="3">
        <v>156</v>
      </c>
      <c r="B56" s="3">
        <v>129</v>
      </c>
      <c r="C56" s="3">
        <v>1</v>
      </c>
      <c r="D56" s="3">
        <f t="shared" si="9"/>
        <v>89</v>
      </c>
      <c r="E56" s="3">
        <f t="shared" si="10"/>
        <v>59</v>
      </c>
      <c r="F56" s="3">
        <f t="shared" si="11"/>
        <v>91</v>
      </c>
      <c r="G56" s="3">
        <f t="shared" si="12"/>
        <v>31</v>
      </c>
      <c r="H56" s="4">
        <f t="shared" si="13"/>
        <v>0.7416666666666667</v>
      </c>
      <c r="I56" s="4">
        <f t="shared" si="14"/>
        <v>0.60666666666666669</v>
      </c>
      <c r="J56" s="5">
        <f t="shared" si="15"/>
        <v>0.39333333333333331</v>
      </c>
      <c r="K56" s="5">
        <f t="shared" si="16"/>
        <v>0.34833333333333338</v>
      </c>
      <c r="L56" s="4">
        <f t="shared" si="17"/>
        <v>0.66666666666666674</v>
      </c>
      <c r="M56" s="3"/>
      <c r="N56" s="3"/>
    </row>
    <row r="57" spans="1:14" x14ac:dyDescent="0.3">
      <c r="A57" s="3">
        <v>157</v>
      </c>
      <c r="B57" s="3">
        <v>130</v>
      </c>
      <c r="C57" s="3">
        <v>1</v>
      </c>
      <c r="D57" s="3">
        <f t="shared" si="9"/>
        <v>90</v>
      </c>
      <c r="E57" s="3">
        <f t="shared" si="10"/>
        <v>63</v>
      </c>
      <c r="F57" s="3">
        <f t="shared" si="11"/>
        <v>87</v>
      </c>
      <c r="G57" s="3">
        <f t="shared" si="12"/>
        <v>30</v>
      </c>
      <c r="H57" s="4">
        <f t="shared" si="13"/>
        <v>0.75</v>
      </c>
      <c r="I57" s="4">
        <f t="shared" si="14"/>
        <v>0.57999999999999996</v>
      </c>
      <c r="J57" s="5">
        <f t="shared" si="15"/>
        <v>0.42000000000000004</v>
      </c>
      <c r="K57" s="5">
        <f t="shared" si="16"/>
        <v>0.33000000000000007</v>
      </c>
      <c r="L57" s="4">
        <f t="shared" si="17"/>
        <v>0.65555555555555545</v>
      </c>
      <c r="M57" s="3"/>
      <c r="N57" s="3"/>
    </row>
    <row r="58" spans="1:14" x14ac:dyDescent="0.3">
      <c r="A58" s="3">
        <v>158</v>
      </c>
      <c r="B58" s="3">
        <v>130</v>
      </c>
      <c r="C58" s="3">
        <v>1</v>
      </c>
      <c r="D58" s="3">
        <f t="shared" si="9"/>
        <v>93</v>
      </c>
      <c r="E58" s="3">
        <f t="shared" si="10"/>
        <v>66</v>
      </c>
      <c r="F58" s="3">
        <f t="shared" si="11"/>
        <v>84</v>
      </c>
      <c r="G58" s="3">
        <f t="shared" si="12"/>
        <v>27</v>
      </c>
      <c r="H58" s="4">
        <f t="shared" si="13"/>
        <v>0.77500000000000002</v>
      </c>
      <c r="I58" s="4">
        <f t="shared" si="14"/>
        <v>0.56000000000000005</v>
      </c>
      <c r="J58" s="5">
        <f t="shared" si="15"/>
        <v>0.43999999999999995</v>
      </c>
      <c r="K58" s="5">
        <f t="shared" si="16"/>
        <v>0.33499999999999996</v>
      </c>
      <c r="L58" s="4">
        <f t="shared" si="17"/>
        <v>0.65555555555555567</v>
      </c>
      <c r="M58" s="3"/>
      <c r="N58" s="3"/>
    </row>
    <row r="59" spans="1:14" x14ac:dyDescent="0.3">
      <c r="A59" s="3">
        <v>159</v>
      </c>
      <c r="B59" s="3">
        <v>130</v>
      </c>
      <c r="C59" s="3">
        <v>0</v>
      </c>
      <c r="D59" s="3">
        <f t="shared" si="9"/>
        <v>94</v>
      </c>
      <c r="E59" s="3">
        <f t="shared" si="10"/>
        <v>69</v>
      </c>
      <c r="F59" s="3">
        <f t="shared" si="11"/>
        <v>81</v>
      </c>
      <c r="G59" s="3">
        <f t="shared" si="12"/>
        <v>26</v>
      </c>
      <c r="H59" s="4">
        <f t="shared" si="13"/>
        <v>0.78333333333333333</v>
      </c>
      <c r="I59" s="4">
        <f t="shared" si="14"/>
        <v>0.54</v>
      </c>
      <c r="J59" s="5">
        <f t="shared" si="15"/>
        <v>0.45999999999999996</v>
      </c>
      <c r="K59" s="5">
        <f t="shared" si="16"/>
        <v>0.32333333333333325</v>
      </c>
      <c r="L59" s="4">
        <f t="shared" si="17"/>
        <v>0.64814814814814814</v>
      </c>
      <c r="M59" s="3"/>
      <c r="N59" s="3"/>
    </row>
    <row r="60" spans="1:14" x14ac:dyDescent="0.3">
      <c r="A60" s="3">
        <v>160</v>
      </c>
      <c r="B60" s="3">
        <v>131</v>
      </c>
      <c r="C60" s="3">
        <v>1</v>
      </c>
      <c r="D60" s="3">
        <f t="shared" si="9"/>
        <v>98</v>
      </c>
      <c r="E60" s="3">
        <f t="shared" si="10"/>
        <v>74</v>
      </c>
      <c r="F60" s="3">
        <f t="shared" si="11"/>
        <v>76</v>
      </c>
      <c r="G60" s="3">
        <f t="shared" si="12"/>
        <v>22</v>
      </c>
      <c r="H60" s="4">
        <f t="shared" si="13"/>
        <v>0.81666666666666665</v>
      </c>
      <c r="I60" s="4">
        <f t="shared" si="14"/>
        <v>0.50666666666666671</v>
      </c>
      <c r="J60" s="5">
        <f t="shared" si="15"/>
        <v>0.49333333333333329</v>
      </c>
      <c r="K60" s="5">
        <f t="shared" si="16"/>
        <v>0.32333333333333325</v>
      </c>
      <c r="L60" s="4">
        <f t="shared" si="17"/>
        <v>0.64444444444444438</v>
      </c>
      <c r="M60" s="3"/>
      <c r="N60" s="3"/>
    </row>
    <row r="61" spans="1:14" x14ac:dyDescent="0.3">
      <c r="A61" s="3">
        <v>161</v>
      </c>
      <c r="B61" s="3">
        <v>131</v>
      </c>
      <c r="C61" s="3">
        <v>0</v>
      </c>
      <c r="D61" s="3">
        <f t="shared" si="9"/>
        <v>100</v>
      </c>
      <c r="E61" s="3">
        <f t="shared" si="10"/>
        <v>77</v>
      </c>
      <c r="F61" s="3">
        <f t="shared" si="11"/>
        <v>73</v>
      </c>
      <c r="G61" s="3">
        <f t="shared" si="12"/>
        <v>20</v>
      </c>
      <c r="H61" s="4">
        <f t="shared" si="13"/>
        <v>0.83333333333333337</v>
      </c>
      <c r="I61" s="4">
        <f t="shared" si="14"/>
        <v>0.48666666666666669</v>
      </c>
      <c r="J61" s="5">
        <f t="shared" si="15"/>
        <v>0.51333333333333331</v>
      </c>
      <c r="K61" s="5">
        <f t="shared" si="16"/>
        <v>0.32000000000000006</v>
      </c>
      <c r="L61" s="4">
        <f t="shared" si="17"/>
        <v>0.64074074074074072</v>
      </c>
      <c r="M61" s="3"/>
      <c r="N61" s="3"/>
    </row>
    <row r="62" spans="1:14" x14ac:dyDescent="0.3">
      <c r="A62" s="3">
        <v>162</v>
      </c>
      <c r="B62" s="3">
        <v>131</v>
      </c>
      <c r="C62" s="3">
        <v>1</v>
      </c>
      <c r="D62" s="3">
        <f t="shared" si="9"/>
        <v>102</v>
      </c>
      <c r="E62" s="3">
        <f t="shared" si="10"/>
        <v>85</v>
      </c>
      <c r="F62" s="3">
        <f t="shared" si="11"/>
        <v>65</v>
      </c>
      <c r="G62" s="3">
        <f t="shared" si="12"/>
        <v>18</v>
      </c>
      <c r="H62" s="4">
        <f t="shared" si="13"/>
        <v>0.85</v>
      </c>
      <c r="I62" s="4">
        <f t="shared" si="14"/>
        <v>0.43333333333333335</v>
      </c>
      <c r="J62" s="5">
        <f t="shared" si="15"/>
        <v>0.56666666666666665</v>
      </c>
      <c r="K62" s="5">
        <f t="shared" si="16"/>
        <v>0.28333333333333321</v>
      </c>
      <c r="L62" s="4">
        <f t="shared" si="17"/>
        <v>0.61851851851851847</v>
      </c>
      <c r="M62" s="3"/>
      <c r="N62" s="3"/>
    </row>
    <row r="63" spans="1:14" x14ac:dyDescent="0.3">
      <c r="A63" s="3">
        <v>163</v>
      </c>
      <c r="B63" s="3">
        <v>132</v>
      </c>
      <c r="C63" s="3">
        <v>0</v>
      </c>
      <c r="D63" s="3">
        <f t="shared" si="9"/>
        <v>104</v>
      </c>
      <c r="E63" s="3">
        <f t="shared" si="10"/>
        <v>91</v>
      </c>
      <c r="F63" s="3">
        <f t="shared" si="11"/>
        <v>59</v>
      </c>
      <c r="G63" s="3">
        <f t="shared" si="12"/>
        <v>16</v>
      </c>
      <c r="H63" s="4">
        <f t="shared" si="13"/>
        <v>0.8666666666666667</v>
      </c>
      <c r="I63" s="4">
        <f t="shared" si="14"/>
        <v>0.39333333333333331</v>
      </c>
      <c r="J63" s="5">
        <f t="shared" si="15"/>
        <v>0.60666666666666669</v>
      </c>
      <c r="K63" s="5">
        <f t="shared" si="16"/>
        <v>0.26</v>
      </c>
      <c r="L63" s="4">
        <f t="shared" si="17"/>
        <v>0.60370370370370374</v>
      </c>
      <c r="M63" s="3"/>
      <c r="N63" s="3"/>
    </row>
    <row r="64" spans="1:14" x14ac:dyDescent="0.3">
      <c r="A64" s="3">
        <v>164</v>
      </c>
      <c r="B64" s="3">
        <v>132</v>
      </c>
      <c r="C64" s="3">
        <v>1</v>
      </c>
      <c r="D64" s="3">
        <f t="shared" si="9"/>
        <v>104</v>
      </c>
      <c r="E64" s="3">
        <f t="shared" si="10"/>
        <v>92</v>
      </c>
      <c r="F64" s="3">
        <f t="shared" si="11"/>
        <v>58</v>
      </c>
      <c r="G64" s="3">
        <f t="shared" si="12"/>
        <v>16</v>
      </c>
      <c r="H64" s="4">
        <f t="shared" si="13"/>
        <v>0.8666666666666667</v>
      </c>
      <c r="I64" s="4">
        <f t="shared" si="14"/>
        <v>0.38666666666666666</v>
      </c>
      <c r="J64" s="5">
        <f t="shared" si="15"/>
        <v>0.61333333333333329</v>
      </c>
      <c r="K64" s="5">
        <f t="shared" si="16"/>
        <v>0.25333333333333341</v>
      </c>
      <c r="L64" s="4">
        <f t="shared" si="17"/>
        <v>0.6</v>
      </c>
      <c r="M64" s="3"/>
      <c r="N64" s="3"/>
    </row>
    <row r="65" spans="1:14" x14ac:dyDescent="0.3">
      <c r="A65" s="3">
        <v>165</v>
      </c>
      <c r="B65" s="3">
        <v>132</v>
      </c>
      <c r="C65" s="3">
        <v>1</v>
      </c>
      <c r="D65" s="3">
        <f t="shared" si="9"/>
        <v>106</v>
      </c>
      <c r="E65" s="3">
        <f t="shared" si="10"/>
        <v>95</v>
      </c>
      <c r="F65" s="3">
        <f t="shared" si="11"/>
        <v>55</v>
      </c>
      <c r="G65" s="3">
        <f t="shared" si="12"/>
        <v>14</v>
      </c>
      <c r="H65" s="4">
        <f t="shared" si="13"/>
        <v>0.8833333333333333</v>
      </c>
      <c r="I65" s="4">
        <f t="shared" si="14"/>
        <v>0.36666666666666664</v>
      </c>
      <c r="J65" s="5">
        <f t="shared" si="15"/>
        <v>0.6333333333333333</v>
      </c>
      <c r="K65" s="5">
        <f t="shared" si="16"/>
        <v>0.25</v>
      </c>
      <c r="L65" s="4">
        <f t="shared" si="17"/>
        <v>0.59629629629629621</v>
      </c>
      <c r="M65" s="3"/>
      <c r="N65" s="3"/>
    </row>
    <row r="66" spans="1:14" x14ac:dyDescent="0.3">
      <c r="A66" s="3">
        <v>166</v>
      </c>
      <c r="B66" s="3">
        <v>132</v>
      </c>
      <c r="C66" s="3">
        <v>1</v>
      </c>
      <c r="D66" s="3">
        <f t="shared" ref="D66:D97" si="18">COUNTIFS(C:C,1,B:B,_xlfn.CONCAT("&lt;=",A66))</f>
        <v>107</v>
      </c>
      <c r="E66" s="3">
        <f t="shared" ref="E66:E91" si="19">COUNTIFS(C:C,0,B:B,_xlfn.CONCAT("&lt;=",A66))</f>
        <v>96</v>
      </c>
      <c r="F66" s="3">
        <f t="shared" ref="F66:F91" si="20">COUNTIFS(C:C,0,B:B,_xlfn.CONCAT("&gt;",A66))</f>
        <v>54</v>
      </c>
      <c r="G66" s="3">
        <f t="shared" ref="G66:G91" si="21">COUNTIFS(C:C,1,B:B,_xlfn.CONCAT("&gt;",A66))</f>
        <v>13</v>
      </c>
      <c r="H66" s="4">
        <f t="shared" ref="H66:H97" si="22">D66/(D66+G66)</f>
        <v>0.89166666666666672</v>
      </c>
      <c r="I66" s="4">
        <f t="shared" ref="I66:I91" si="23">F66/(F66+E66)</f>
        <v>0.36</v>
      </c>
      <c r="J66" s="5">
        <f t="shared" ref="J66:J97" si="24">1-I66</f>
        <v>0.64</v>
      </c>
      <c r="K66" s="5">
        <f t="shared" ref="K66:K91" si="25">H66+I66-1</f>
        <v>0.25166666666666671</v>
      </c>
      <c r="L66" s="4">
        <f t="shared" ref="L66:L91" si="26">$M$2*H66+$N$2*I66</f>
        <v>0.59629629629629632</v>
      </c>
      <c r="M66" s="3"/>
      <c r="N66" s="3"/>
    </row>
    <row r="67" spans="1:14" x14ac:dyDescent="0.3">
      <c r="A67" s="3">
        <v>167</v>
      </c>
      <c r="B67" s="3">
        <v>132</v>
      </c>
      <c r="C67" s="3">
        <v>1</v>
      </c>
      <c r="D67" s="3">
        <f t="shared" si="18"/>
        <v>107</v>
      </c>
      <c r="E67" s="3">
        <f t="shared" si="19"/>
        <v>97</v>
      </c>
      <c r="F67" s="3">
        <f t="shared" si="20"/>
        <v>53</v>
      </c>
      <c r="G67" s="3">
        <f t="shared" si="21"/>
        <v>13</v>
      </c>
      <c r="H67" s="4">
        <f t="shared" si="22"/>
        <v>0.89166666666666672</v>
      </c>
      <c r="I67" s="4">
        <f t="shared" si="23"/>
        <v>0.35333333333333333</v>
      </c>
      <c r="J67" s="5">
        <f t="shared" si="24"/>
        <v>0.64666666666666672</v>
      </c>
      <c r="K67" s="5">
        <f t="shared" si="25"/>
        <v>0.24500000000000011</v>
      </c>
      <c r="L67" s="4">
        <f t="shared" si="26"/>
        <v>0.59259259259259256</v>
      </c>
      <c r="M67" s="3"/>
      <c r="N67" s="3"/>
    </row>
    <row r="68" spans="1:14" x14ac:dyDescent="0.3">
      <c r="A68" s="3">
        <v>168</v>
      </c>
      <c r="B68" s="3">
        <v>132</v>
      </c>
      <c r="C68" s="3">
        <v>1</v>
      </c>
      <c r="D68" s="3">
        <f t="shared" si="18"/>
        <v>109</v>
      </c>
      <c r="E68" s="3">
        <f t="shared" si="19"/>
        <v>100</v>
      </c>
      <c r="F68" s="3">
        <f t="shared" si="20"/>
        <v>50</v>
      </c>
      <c r="G68" s="3">
        <f t="shared" si="21"/>
        <v>11</v>
      </c>
      <c r="H68" s="4">
        <f t="shared" si="22"/>
        <v>0.90833333333333333</v>
      </c>
      <c r="I68" s="4">
        <f t="shared" si="23"/>
        <v>0.33333333333333331</v>
      </c>
      <c r="J68" s="5">
        <f t="shared" si="24"/>
        <v>0.66666666666666674</v>
      </c>
      <c r="K68" s="5">
        <f t="shared" si="25"/>
        <v>0.2416666666666667</v>
      </c>
      <c r="L68" s="4">
        <f t="shared" si="26"/>
        <v>0.5888888888888888</v>
      </c>
      <c r="M68" s="3"/>
      <c r="N68" s="3"/>
    </row>
    <row r="69" spans="1:14" x14ac:dyDescent="0.3">
      <c r="A69" s="3">
        <v>169</v>
      </c>
      <c r="B69" s="3">
        <v>133</v>
      </c>
      <c r="C69" s="3">
        <v>1</v>
      </c>
      <c r="D69" s="3">
        <f t="shared" si="18"/>
        <v>111</v>
      </c>
      <c r="E69" s="3">
        <f t="shared" si="19"/>
        <v>102</v>
      </c>
      <c r="F69" s="3">
        <f t="shared" si="20"/>
        <v>48</v>
      </c>
      <c r="G69" s="3">
        <f t="shared" si="21"/>
        <v>9</v>
      </c>
      <c r="H69" s="4">
        <f t="shared" si="22"/>
        <v>0.92500000000000004</v>
      </c>
      <c r="I69" s="4">
        <f t="shared" si="23"/>
        <v>0.32</v>
      </c>
      <c r="J69" s="5">
        <f t="shared" si="24"/>
        <v>0.67999999999999994</v>
      </c>
      <c r="K69" s="5">
        <f t="shared" si="25"/>
        <v>0.24500000000000011</v>
      </c>
      <c r="L69" s="4">
        <f t="shared" si="26"/>
        <v>0.58888888888888891</v>
      </c>
      <c r="M69" s="3"/>
      <c r="N69" s="3"/>
    </row>
    <row r="70" spans="1:14" x14ac:dyDescent="0.3">
      <c r="A70" s="3">
        <v>170</v>
      </c>
      <c r="B70" s="3">
        <v>133</v>
      </c>
      <c r="C70" s="3">
        <v>0</v>
      </c>
      <c r="D70" s="3">
        <f t="shared" si="18"/>
        <v>112</v>
      </c>
      <c r="E70" s="3">
        <f t="shared" si="19"/>
        <v>106</v>
      </c>
      <c r="F70" s="3">
        <f t="shared" si="20"/>
        <v>44</v>
      </c>
      <c r="G70" s="3">
        <f t="shared" si="21"/>
        <v>8</v>
      </c>
      <c r="H70" s="4">
        <f t="shared" si="22"/>
        <v>0.93333333333333335</v>
      </c>
      <c r="I70" s="4">
        <f t="shared" si="23"/>
        <v>0.29333333333333333</v>
      </c>
      <c r="J70" s="5">
        <f t="shared" si="24"/>
        <v>0.70666666666666667</v>
      </c>
      <c r="K70" s="5">
        <f t="shared" si="25"/>
        <v>0.22666666666666657</v>
      </c>
      <c r="L70" s="4">
        <f t="shared" si="26"/>
        <v>0.57777777777777772</v>
      </c>
      <c r="M70" s="3"/>
      <c r="N70" s="3"/>
    </row>
    <row r="71" spans="1:14" x14ac:dyDescent="0.3">
      <c r="A71" s="3">
        <v>171</v>
      </c>
      <c r="B71" s="3">
        <v>134</v>
      </c>
      <c r="C71" s="3">
        <v>1</v>
      </c>
      <c r="D71" s="3">
        <f t="shared" si="18"/>
        <v>113</v>
      </c>
      <c r="E71" s="3">
        <f t="shared" si="19"/>
        <v>109</v>
      </c>
      <c r="F71" s="3">
        <f t="shared" si="20"/>
        <v>41</v>
      </c>
      <c r="G71" s="3">
        <f t="shared" si="21"/>
        <v>7</v>
      </c>
      <c r="H71" s="4">
        <f t="shared" si="22"/>
        <v>0.94166666666666665</v>
      </c>
      <c r="I71" s="4">
        <f t="shared" si="23"/>
        <v>0.27333333333333332</v>
      </c>
      <c r="J71" s="5">
        <f t="shared" si="24"/>
        <v>0.72666666666666668</v>
      </c>
      <c r="K71" s="5">
        <f t="shared" si="25"/>
        <v>0.21499999999999986</v>
      </c>
      <c r="L71" s="4">
        <f t="shared" si="26"/>
        <v>0.57037037037037042</v>
      </c>
      <c r="M71" s="3"/>
      <c r="N71" s="3"/>
    </row>
    <row r="72" spans="1:14" x14ac:dyDescent="0.3">
      <c r="A72" s="3">
        <v>172</v>
      </c>
      <c r="B72" s="3">
        <v>136</v>
      </c>
      <c r="C72" s="3">
        <v>1</v>
      </c>
      <c r="D72" s="3">
        <f t="shared" si="18"/>
        <v>113</v>
      </c>
      <c r="E72" s="3">
        <f t="shared" si="19"/>
        <v>116</v>
      </c>
      <c r="F72" s="3">
        <f t="shared" si="20"/>
        <v>34</v>
      </c>
      <c r="G72" s="3">
        <f t="shared" si="21"/>
        <v>7</v>
      </c>
      <c r="H72" s="4">
        <f t="shared" si="22"/>
        <v>0.94166666666666665</v>
      </c>
      <c r="I72" s="4">
        <f t="shared" si="23"/>
        <v>0.22666666666666666</v>
      </c>
      <c r="J72" s="5">
        <f t="shared" si="24"/>
        <v>0.77333333333333332</v>
      </c>
      <c r="K72" s="5">
        <f t="shared" si="25"/>
        <v>0.16833333333333322</v>
      </c>
      <c r="L72" s="4">
        <f t="shared" si="26"/>
        <v>0.5444444444444444</v>
      </c>
      <c r="M72" s="3"/>
      <c r="N72" s="3"/>
    </row>
    <row r="73" spans="1:14" x14ac:dyDescent="0.3">
      <c r="A73" s="3">
        <v>173</v>
      </c>
      <c r="B73" s="3">
        <v>137</v>
      </c>
      <c r="C73" s="3">
        <v>0</v>
      </c>
      <c r="D73" s="3">
        <f t="shared" si="18"/>
        <v>115</v>
      </c>
      <c r="E73" s="3">
        <f t="shared" si="19"/>
        <v>120</v>
      </c>
      <c r="F73" s="3">
        <f t="shared" si="20"/>
        <v>30</v>
      </c>
      <c r="G73" s="3">
        <f t="shared" si="21"/>
        <v>5</v>
      </c>
      <c r="H73" s="4">
        <f t="shared" si="22"/>
        <v>0.95833333333333337</v>
      </c>
      <c r="I73" s="4">
        <f t="shared" si="23"/>
        <v>0.2</v>
      </c>
      <c r="J73" s="5">
        <f t="shared" si="24"/>
        <v>0.8</v>
      </c>
      <c r="K73" s="5">
        <f t="shared" si="25"/>
        <v>0.15833333333333344</v>
      </c>
      <c r="L73" s="4">
        <f t="shared" si="26"/>
        <v>0.53703703703703709</v>
      </c>
      <c r="M73" s="3"/>
      <c r="N73" s="3"/>
    </row>
    <row r="74" spans="1:14" x14ac:dyDescent="0.3">
      <c r="A74" s="3">
        <v>174</v>
      </c>
      <c r="B74" s="3">
        <v>138</v>
      </c>
      <c r="C74" s="3">
        <v>0</v>
      </c>
      <c r="D74" s="3">
        <f t="shared" si="18"/>
        <v>116</v>
      </c>
      <c r="E74" s="3">
        <f t="shared" si="19"/>
        <v>122</v>
      </c>
      <c r="F74" s="3">
        <f t="shared" si="20"/>
        <v>28</v>
      </c>
      <c r="G74" s="3">
        <f t="shared" si="21"/>
        <v>4</v>
      </c>
      <c r="H74" s="4">
        <f t="shared" si="22"/>
        <v>0.96666666666666667</v>
      </c>
      <c r="I74" s="4">
        <f t="shared" si="23"/>
        <v>0.18666666666666668</v>
      </c>
      <c r="J74" s="5">
        <f t="shared" si="24"/>
        <v>0.81333333333333335</v>
      </c>
      <c r="K74" s="5">
        <f t="shared" si="25"/>
        <v>0.15333333333333332</v>
      </c>
      <c r="L74" s="4">
        <f t="shared" si="26"/>
        <v>0.53333333333333333</v>
      </c>
      <c r="M74" s="3"/>
      <c r="N74" s="3"/>
    </row>
    <row r="75" spans="1:14" x14ac:dyDescent="0.3">
      <c r="A75" s="3">
        <v>175</v>
      </c>
      <c r="B75" s="3">
        <v>138</v>
      </c>
      <c r="C75" s="3">
        <v>1</v>
      </c>
      <c r="D75" s="3">
        <f t="shared" si="18"/>
        <v>116</v>
      </c>
      <c r="E75" s="3">
        <f t="shared" si="19"/>
        <v>125</v>
      </c>
      <c r="F75" s="3">
        <f t="shared" si="20"/>
        <v>25</v>
      </c>
      <c r="G75" s="3">
        <f t="shared" si="21"/>
        <v>4</v>
      </c>
      <c r="H75" s="4">
        <f t="shared" si="22"/>
        <v>0.96666666666666667</v>
      </c>
      <c r="I75" s="4">
        <f t="shared" si="23"/>
        <v>0.16666666666666666</v>
      </c>
      <c r="J75" s="5">
        <f t="shared" si="24"/>
        <v>0.83333333333333337</v>
      </c>
      <c r="K75" s="5">
        <f t="shared" si="25"/>
        <v>0.1333333333333333</v>
      </c>
      <c r="L75" s="4">
        <f t="shared" si="26"/>
        <v>0.52222222222222214</v>
      </c>
      <c r="M75" s="3"/>
      <c r="N75" s="3"/>
    </row>
    <row r="76" spans="1:14" x14ac:dyDescent="0.3">
      <c r="A76" s="3">
        <v>177</v>
      </c>
      <c r="B76" s="3">
        <v>138</v>
      </c>
      <c r="C76" s="3">
        <v>0</v>
      </c>
      <c r="D76" s="3">
        <f t="shared" si="18"/>
        <v>117</v>
      </c>
      <c r="E76" s="3">
        <f t="shared" si="19"/>
        <v>125</v>
      </c>
      <c r="F76" s="3">
        <f t="shared" si="20"/>
        <v>25</v>
      </c>
      <c r="G76" s="3">
        <f t="shared" si="21"/>
        <v>3</v>
      </c>
      <c r="H76" s="4">
        <f t="shared" si="22"/>
        <v>0.97499999999999998</v>
      </c>
      <c r="I76" s="4">
        <f t="shared" si="23"/>
        <v>0.16666666666666666</v>
      </c>
      <c r="J76" s="5">
        <f t="shared" si="24"/>
        <v>0.83333333333333337</v>
      </c>
      <c r="K76" s="5">
        <f t="shared" si="25"/>
        <v>0.14166666666666661</v>
      </c>
      <c r="L76" s="4">
        <f t="shared" si="26"/>
        <v>0.52592592592592591</v>
      </c>
      <c r="M76" s="3"/>
      <c r="N76" s="3"/>
    </row>
    <row r="77" spans="1:14" x14ac:dyDescent="0.3">
      <c r="A77" s="3">
        <v>178</v>
      </c>
      <c r="B77" s="3">
        <v>139</v>
      </c>
      <c r="C77" s="3">
        <v>1</v>
      </c>
      <c r="D77" s="3">
        <f t="shared" si="18"/>
        <v>117</v>
      </c>
      <c r="E77" s="3">
        <f t="shared" si="19"/>
        <v>130</v>
      </c>
      <c r="F77" s="3">
        <f t="shared" si="20"/>
        <v>20</v>
      </c>
      <c r="G77" s="3">
        <f t="shared" si="21"/>
        <v>3</v>
      </c>
      <c r="H77" s="4">
        <f t="shared" si="22"/>
        <v>0.97499999999999998</v>
      </c>
      <c r="I77" s="4">
        <f t="shared" si="23"/>
        <v>0.13333333333333333</v>
      </c>
      <c r="J77" s="5">
        <f t="shared" si="24"/>
        <v>0.8666666666666667</v>
      </c>
      <c r="K77" s="5">
        <f t="shared" si="25"/>
        <v>0.10833333333333339</v>
      </c>
      <c r="L77" s="4">
        <f t="shared" si="26"/>
        <v>0.50740740740740731</v>
      </c>
      <c r="M77" s="3"/>
      <c r="N77" s="3"/>
    </row>
    <row r="78" spans="1:14" x14ac:dyDescent="0.3">
      <c r="A78" s="3">
        <v>179</v>
      </c>
      <c r="B78" s="3">
        <v>139</v>
      </c>
      <c r="C78" s="3">
        <v>0</v>
      </c>
      <c r="D78" s="3">
        <f t="shared" si="18"/>
        <v>117</v>
      </c>
      <c r="E78" s="3">
        <f t="shared" si="19"/>
        <v>134</v>
      </c>
      <c r="F78" s="3">
        <f t="shared" si="20"/>
        <v>16</v>
      </c>
      <c r="G78" s="3">
        <f t="shared" si="21"/>
        <v>3</v>
      </c>
      <c r="H78" s="4">
        <f t="shared" si="22"/>
        <v>0.97499999999999998</v>
      </c>
      <c r="I78" s="4">
        <f t="shared" si="23"/>
        <v>0.10666666666666667</v>
      </c>
      <c r="J78" s="5">
        <f t="shared" si="24"/>
        <v>0.89333333333333331</v>
      </c>
      <c r="K78" s="5">
        <f t="shared" si="25"/>
        <v>8.1666666666666554E-2</v>
      </c>
      <c r="L78" s="4">
        <f t="shared" si="26"/>
        <v>0.49259259259259258</v>
      </c>
      <c r="M78" s="3"/>
      <c r="N78" s="3"/>
    </row>
    <row r="79" spans="1:14" x14ac:dyDescent="0.3">
      <c r="A79" s="3">
        <v>180</v>
      </c>
      <c r="B79" s="3">
        <v>140</v>
      </c>
      <c r="C79" s="3">
        <v>0</v>
      </c>
      <c r="D79" s="3">
        <f t="shared" si="18"/>
        <v>117</v>
      </c>
      <c r="E79" s="3">
        <f t="shared" si="19"/>
        <v>136</v>
      </c>
      <c r="F79" s="3">
        <f t="shared" si="20"/>
        <v>14</v>
      </c>
      <c r="G79" s="3">
        <f t="shared" si="21"/>
        <v>3</v>
      </c>
      <c r="H79" s="4">
        <f t="shared" si="22"/>
        <v>0.97499999999999998</v>
      </c>
      <c r="I79" s="4">
        <f t="shared" si="23"/>
        <v>9.3333333333333338E-2</v>
      </c>
      <c r="J79" s="5">
        <f t="shared" si="24"/>
        <v>0.90666666666666662</v>
      </c>
      <c r="K79" s="5">
        <f t="shared" si="25"/>
        <v>6.8333333333333357E-2</v>
      </c>
      <c r="L79" s="4">
        <f t="shared" si="26"/>
        <v>0.48518518518518516</v>
      </c>
      <c r="M79" s="3"/>
      <c r="N79" s="3"/>
    </row>
    <row r="80" spans="1:14" x14ac:dyDescent="0.3">
      <c r="A80" s="3">
        <v>181</v>
      </c>
      <c r="B80" s="3">
        <v>140</v>
      </c>
      <c r="C80" s="3">
        <v>0</v>
      </c>
      <c r="D80" s="3">
        <f t="shared" si="18"/>
        <v>118</v>
      </c>
      <c r="E80" s="3">
        <f t="shared" si="19"/>
        <v>137</v>
      </c>
      <c r="F80" s="3">
        <f t="shared" si="20"/>
        <v>13</v>
      </c>
      <c r="G80" s="3">
        <f t="shared" si="21"/>
        <v>2</v>
      </c>
      <c r="H80" s="4">
        <f t="shared" si="22"/>
        <v>0.98333333333333328</v>
      </c>
      <c r="I80" s="4">
        <f t="shared" si="23"/>
        <v>8.666666666666667E-2</v>
      </c>
      <c r="J80" s="5">
        <f t="shared" si="24"/>
        <v>0.91333333333333333</v>
      </c>
      <c r="K80" s="5">
        <f t="shared" si="25"/>
        <v>6.999999999999984E-2</v>
      </c>
      <c r="L80" s="4">
        <f t="shared" si="26"/>
        <v>0.48518518518518516</v>
      </c>
      <c r="M80" s="3"/>
      <c r="N80" s="3"/>
    </row>
    <row r="81" spans="1:14" x14ac:dyDescent="0.3">
      <c r="A81" s="3">
        <v>182</v>
      </c>
      <c r="B81" s="3">
        <v>140</v>
      </c>
      <c r="C81" s="3">
        <v>1</v>
      </c>
      <c r="D81" s="3">
        <f t="shared" si="18"/>
        <v>119</v>
      </c>
      <c r="E81" s="3">
        <f t="shared" si="19"/>
        <v>140</v>
      </c>
      <c r="F81" s="3">
        <f t="shared" si="20"/>
        <v>10</v>
      </c>
      <c r="G81" s="3">
        <f t="shared" si="21"/>
        <v>1</v>
      </c>
      <c r="H81" s="4">
        <f t="shared" si="22"/>
        <v>0.9916666666666667</v>
      </c>
      <c r="I81" s="4">
        <f t="shared" si="23"/>
        <v>6.6666666666666666E-2</v>
      </c>
      <c r="J81" s="5">
        <f t="shared" si="24"/>
        <v>0.93333333333333335</v>
      </c>
      <c r="K81" s="5">
        <f t="shared" si="25"/>
        <v>5.8333333333333348E-2</v>
      </c>
      <c r="L81" s="4">
        <f t="shared" si="26"/>
        <v>0.47777777777777775</v>
      </c>
      <c r="M81" s="3"/>
      <c r="N81" s="3"/>
    </row>
    <row r="82" spans="1:14" x14ac:dyDescent="0.3">
      <c r="A82" s="3">
        <v>184</v>
      </c>
      <c r="B82" s="3">
        <v>140</v>
      </c>
      <c r="C82" s="3">
        <v>1</v>
      </c>
      <c r="D82" s="3">
        <f t="shared" si="18"/>
        <v>119</v>
      </c>
      <c r="E82" s="3">
        <f t="shared" si="19"/>
        <v>141</v>
      </c>
      <c r="F82" s="3">
        <f t="shared" si="20"/>
        <v>9</v>
      </c>
      <c r="G82" s="3">
        <f t="shared" si="21"/>
        <v>1</v>
      </c>
      <c r="H82" s="4">
        <f t="shared" si="22"/>
        <v>0.9916666666666667</v>
      </c>
      <c r="I82" s="4">
        <f t="shared" si="23"/>
        <v>0.06</v>
      </c>
      <c r="J82" s="5">
        <f t="shared" si="24"/>
        <v>0.94</v>
      </c>
      <c r="K82" s="5">
        <f t="shared" si="25"/>
        <v>5.166666666666675E-2</v>
      </c>
      <c r="L82" s="4">
        <f t="shared" si="26"/>
        <v>0.47407407407407404</v>
      </c>
      <c r="M82" s="3"/>
      <c r="N82" s="3"/>
    </row>
    <row r="83" spans="1:14" x14ac:dyDescent="0.3">
      <c r="A83" s="3">
        <v>185</v>
      </c>
      <c r="B83" s="3">
        <v>140</v>
      </c>
      <c r="C83" s="3">
        <v>1</v>
      </c>
      <c r="D83" s="3">
        <f t="shared" si="18"/>
        <v>119</v>
      </c>
      <c r="E83" s="3">
        <f t="shared" si="19"/>
        <v>142</v>
      </c>
      <c r="F83" s="3">
        <f t="shared" si="20"/>
        <v>8</v>
      </c>
      <c r="G83" s="3">
        <f t="shared" si="21"/>
        <v>1</v>
      </c>
      <c r="H83" s="4">
        <f t="shared" si="22"/>
        <v>0.9916666666666667</v>
      </c>
      <c r="I83" s="4">
        <f t="shared" si="23"/>
        <v>5.3333333333333337E-2</v>
      </c>
      <c r="J83" s="5">
        <f t="shared" si="24"/>
        <v>0.94666666666666666</v>
      </c>
      <c r="K83" s="5">
        <f t="shared" si="25"/>
        <v>4.4999999999999929E-2</v>
      </c>
      <c r="L83" s="4">
        <f t="shared" si="26"/>
        <v>0.47037037037037033</v>
      </c>
      <c r="M83" s="3"/>
      <c r="N83" s="3"/>
    </row>
    <row r="84" spans="1:14" x14ac:dyDescent="0.3">
      <c r="A84" s="3">
        <v>186</v>
      </c>
      <c r="B84" s="3">
        <v>141</v>
      </c>
      <c r="C84" s="3">
        <v>1</v>
      </c>
      <c r="D84" s="3">
        <f t="shared" si="18"/>
        <v>119</v>
      </c>
      <c r="E84" s="3">
        <f t="shared" si="19"/>
        <v>144</v>
      </c>
      <c r="F84" s="3">
        <f t="shared" si="20"/>
        <v>6</v>
      </c>
      <c r="G84" s="3">
        <f t="shared" si="21"/>
        <v>1</v>
      </c>
      <c r="H84" s="4">
        <f t="shared" si="22"/>
        <v>0.9916666666666667</v>
      </c>
      <c r="I84" s="4">
        <f t="shared" si="23"/>
        <v>0.04</v>
      </c>
      <c r="J84" s="5">
        <f t="shared" si="24"/>
        <v>0.96</v>
      </c>
      <c r="K84" s="5">
        <f t="shared" si="25"/>
        <v>3.1666666666666732E-2</v>
      </c>
      <c r="L84" s="4">
        <f t="shared" si="26"/>
        <v>0.46296296296296291</v>
      </c>
      <c r="M84" s="3"/>
      <c r="N84" s="3"/>
    </row>
    <row r="85" spans="1:14" x14ac:dyDescent="0.3">
      <c r="A85" s="3">
        <v>187</v>
      </c>
      <c r="B85" s="3">
        <v>141</v>
      </c>
      <c r="C85" s="3">
        <v>1</v>
      </c>
      <c r="D85" s="3">
        <f t="shared" si="18"/>
        <v>119</v>
      </c>
      <c r="E85" s="3">
        <f t="shared" si="19"/>
        <v>145</v>
      </c>
      <c r="F85" s="3">
        <f t="shared" si="20"/>
        <v>5</v>
      </c>
      <c r="G85" s="3">
        <f t="shared" si="21"/>
        <v>1</v>
      </c>
      <c r="H85" s="4">
        <f t="shared" si="22"/>
        <v>0.9916666666666667</v>
      </c>
      <c r="I85" s="4">
        <f t="shared" si="23"/>
        <v>3.3333333333333333E-2</v>
      </c>
      <c r="J85" s="5">
        <f t="shared" si="24"/>
        <v>0.96666666666666667</v>
      </c>
      <c r="K85" s="5">
        <f t="shared" si="25"/>
        <v>2.5000000000000133E-2</v>
      </c>
      <c r="L85" s="4">
        <f t="shared" si="26"/>
        <v>0.45925925925925926</v>
      </c>
      <c r="M85" s="3"/>
      <c r="N85" s="3"/>
    </row>
    <row r="86" spans="1:14" x14ac:dyDescent="0.3">
      <c r="A86" s="3">
        <v>188</v>
      </c>
      <c r="B86" s="3">
        <v>142</v>
      </c>
      <c r="C86" s="3">
        <v>0</v>
      </c>
      <c r="D86" s="3">
        <f t="shared" si="18"/>
        <v>119</v>
      </c>
      <c r="E86" s="3">
        <f t="shared" si="19"/>
        <v>146</v>
      </c>
      <c r="F86" s="3">
        <f t="shared" si="20"/>
        <v>4</v>
      </c>
      <c r="G86" s="3">
        <f t="shared" si="21"/>
        <v>1</v>
      </c>
      <c r="H86" s="4">
        <f t="shared" si="22"/>
        <v>0.9916666666666667</v>
      </c>
      <c r="I86" s="4">
        <f t="shared" si="23"/>
        <v>2.6666666666666668E-2</v>
      </c>
      <c r="J86" s="5">
        <f t="shared" si="24"/>
        <v>0.97333333333333338</v>
      </c>
      <c r="K86" s="5">
        <f t="shared" si="25"/>
        <v>1.8333333333333313E-2</v>
      </c>
      <c r="L86" s="4">
        <f t="shared" si="26"/>
        <v>0.45555555555555555</v>
      </c>
      <c r="M86" s="3"/>
      <c r="N86" s="3"/>
    </row>
    <row r="87" spans="1:14" x14ac:dyDescent="0.3">
      <c r="A87" s="3">
        <v>190</v>
      </c>
      <c r="B87" s="3">
        <v>142</v>
      </c>
      <c r="C87" s="3">
        <v>1</v>
      </c>
      <c r="D87" s="3">
        <f t="shared" si="18"/>
        <v>119</v>
      </c>
      <c r="E87" s="3">
        <f t="shared" si="19"/>
        <v>147</v>
      </c>
      <c r="F87" s="3">
        <f t="shared" si="20"/>
        <v>3</v>
      </c>
      <c r="G87" s="3">
        <f t="shared" si="21"/>
        <v>1</v>
      </c>
      <c r="H87" s="4">
        <f t="shared" si="22"/>
        <v>0.9916666666666667</v>
      </c>
      <c r="I87" s="4">
        <f t="shared" si="23"/>
        <v>0.02</v>
      </c>
      <c r="J87" s="5">
        <f t="shared" si="24"/>
        <v>0.98</v>
      </c>
      <c r="K87" s="5">
        <f t="shared" si="25"/>
        <v>1.1666666666666714E-2</v>
      </c>
      <c r="L87" s="4">
        <f t="shared" si="26"/>
        <v>0.45185185185185184</v>
      </c>
      <c r="M87" s="3"/>
      <c r="N87" s="3"/>
    </row>
    <row r="88" spans="1:14" x14ac:dyDescent="0.3">
      <c r="A88" s="3">
        <v>192</v>
      </c>
      <c r="B88" s="3">
        <v>142</v>
      </c>
      <c r="C88" s="3">
        <v>1</v>
      </c>
      <c r="D88" s="3">
        <f t="shared" si="18"/>
        <v>119</v>
      </c>
      <c r="E88" s="3">
        <f t="shared" si="19"/>
        <v>148</v>
      </c>
      <c r="F88" s="3">
        <f t="shared" si="20"/>
        <v>2</v>
      </c>
      <c r="G88" s="3">
        <f t="shared" si="21"/>
        <v>1</v>
      </c>
      <c r="H88" s="4">
        <f t="shared" si="22"/>
        <v>0.9916666666666667</v>
      </c>
      <c r="I88" s="4">
        <f t="shared" si="23"/>
        <v>1.3333333333333334E-2</v>
      </c>
      <c r="J88" s="5">
        <f t="shared" si="24"/>
        <v>0.98666666666666669</v>
      </c>
      <c r="K88" s="5">
        <f t="shared" si="25"/>
        <v>5.0000000000001155E-3</v>
      </c>
      <c r="L88" s="4">
        <f t="shared" si="26"/>
        <v>0.44814814814814813</v>
      </c>
      <c r="M88" s="3"/>
      <c r="N88" s="3"/>
    </row>
    <row r="89" spans="1:14" x14ac:dyDescent="0.3">
      <c r="A89" s="3">
        <v>194</v>
      </c>
      <c r="B89" s="3">
        <v>142</v>
      </c>
      <c r="C89" s="3">
        <v>1</v>
      </c>
      <c r="D89" s="3">
        <f t="shared" si="18"/>
        <v>119</v>
      </c>
      <c r="E89" s="3">
        <f t="shared" si="19"/>
        <v>149</v>
      </c>
      <c r="F89" s="3">
        <f t="shared" si="20"/>
        <v>1</v>
      </c>
      <c r="G89" s="3">
        <f t="shared" si="21"/>
        <v>1</v>
      </c>
      <c r="H89" s="4">
        <f t="shared" si="22"/>
        <v>0.9916666666666667</v>
      </c>
      <c r="I89" s="4">
        <f t="shared" si="23"/>
        <v>6.6666666666666671E-3</v>
      </c>
      <c r="J89" s="5">
        <f t="shared" si="24"/>
        <v>0.99333333333333329</v>
      </c>
      <c r="K89" s="5">
        <f t="shared" si="25"/>
        <v>-1.6666666666665941E-3</v>
      </c>
      <c r="L89" s="4">
        <f t="shared" si="26"/>
        <v>0.44444444444444442</v>
      </c>
      <c r="M89" s="3"/>
      <c r="N89" s="3"/>
    </row>
    <row r="90" spans="1:14" x14ac:dyDescent="0.3">
      <c r="A90" s="3">
        <v>195</v>
      </c>
      <c r="B90" s="3">
        <v>142</v>
      </c>
      <c r="C90" s="3">
        <v>1</v>
      </c>
      <c r="D90" s="3">
        <f t="shared" si="18"/>
        <v>120</v>
      </c>
      <c r="E90" s="3">
        <f t="shared" si="19"/>
        <v>149</v>
      </c>
      <c r="F90" s="3">
        <f t="shared" si="20"/>
        <v>1</v>
      </c>
      <c r="G90" s="3">
        <f t="shared" si="21"/>
        <v>0</v>
      </c>
      <c r="H90" s="4">
        <f t="shared" si="22"/>
        <v>1</v>
      </c>
      <c r="I90" s="4">
        <f t="shared" si="23"/>
        <v>6.6666666666666671E-3</v>
      </c>
      <c r="J90" s="5">
        <f t="shared" si="24"/>
        <v>0.99333333333333329</v>
      </c>
      <c r="K90" s="5">
        <f t="shared" si="25"/>
        <v>6.6666666666665986E-3</v>
      </c>
      <c r="L90" s="4">
        <f t="shared" si="26"/>
        <v>0.44814814814814813</v>
      </c>
      <c r="M90" s="3"/>
      <c r="N90" s="3"/>
    </row>
    <row r="91" spans="1:14" x14ac:dyDescent="0.3">
      <c r="A91" s="3">
        <v>202</v>
      </c>
      <c r="B91" s="3">
        <v>142</v>
      </c>
      <c r="C91" s="3">
        <v>0</v>
      </c>
      <c r="D91" s="3">
        <f t="shared" si="18"/>
        <v>120</v>
      </c>
      <c r="E91" s="3">
        <f t="shared" si="19"/>
        <v>150</v>
      </c>
      <c r="F91" s="3">
        <f t="shared" si="20"/>
        <v>0</v>
      </c>
      <c r="G91" s="3">
        <f t="shared" si="21"/>
        <v>0</v>
      </c>
      <c r="H91" s="4">
        <f t="shared" si="22"/>
        <v>1</v>
      </c>
      <c r="I91" s="4">
        <f t="shared" si="23"/>
        <v>0</v>
      </c>
      <c r="J91" s="5">
        <f t="shared" si="24"/>
        <v>1</v>
      </c>
      <c r="K91" s="5">
        <f t="shared" si="25"/>
        <v>0</v>
      </c>
      <c r="L91" s="4">
        <f t="shared" si="26"/>
        <v>0.44444444444444442</v>
      </c>
      <c r="M91" s="3"/>
      <c r="N91" s="3"/>
    </row>
    <row r="92" spans="1:14" x14ac:dyDescent="0.3">
      <c r="A92" s="3"/>
      <c r="B92" s="3">
        <v>143</v>
      </c>
      <c r="C92" s="3">
        <v>0</v>
      </c>
      <c r="D92" s="3"/>
      <c r="E92" s="3"/>
      <c r="F92" s="3"/>
      <c r="G92" s="3"/>
      <c r="H92" s="4"/>
      <c r="I92" s="4"/>
      <c r="J92" s="5"/>
      <c r="K92" s="5"/>
      <c r="L92" s="4"/>
      <c r="M92" s="3"/>
      <c r="N92" s="3"/>
    </row>
    <row r="93" spans="1:14" x14ac:dyDescent="0.3">
      <c r="A93" s="3"/>
      <c r="B93" s="3">
        <v>143</v>
      </c>
      <c r="C93" s="3">
        <v>0</v>
      </c>
      <c r="D93" s="3"/>
      <c r="E93" s="3"/>
      <c r="F93" s="3"/>
      <c r="G93" s="3"/>
      <c r="H93" s="4"/>
      <c r="I93" s="4"/>
      <c r="J93" s="5"/>
      <c r="K93" s="5"/>
      <c r="L93" s="4"/>
      <c r="M93" s="3"/>
      <c r="N93" s="3"/>
    </row>
    <row r="94" spans="1:14" x14ac:dyDescent="0.3">
      <c r="A94" s="3"/>
      <c r="B94" s="3">
        <v>143</v>
      </c>
      <c r="C94" s="3">
        <v>0</v>
      </c>
      <c r="D94" s="3"/>
      <c r="E94" s="3"/>
      <c r="F94" s="3"/>
      <c r="G94" s="3"/>
      <c r="H94" s="4"/>
      <c r="I94" s="4"/>
      <c r="J94" s="5"/>
      <c r="K94" s="5"/>
      <c r="L94" s="4"/>
      <c r="M94" s="3"/>
      <c r="N94" s="3"/>
    </row>
    <row r="95" spans="1:14" x14ac:dyDescent="0.3">
      <c r="A95" s="3"/>
      <c r="B95" s="3">
        <v>143</v>
      </c>
      <c r="C95" s="3">
        <v>1</v>
      </c>
      <c r="D95" s="3"/>
      <c r="E95" s="3"/>
      <c r="F95" s="3"/>
      <c r="G95" s="3"/>
      <c r="H95" s="4"/>
      <c r="I95" s="4"/>
      <c r="J95" s="5"/>
      <c r="K95" s="5"/>
      <c r="L95" s="4"/>
      <c r="M95" s="3"/>
      <c r="N95" s="3"/>
    </row>
    <row r="96" spans="1:14" x14ac:dyDescent="0.3">
      <c r="A96" s="3"/>
      <c r="B96" s="3">
        <v>143</v>
      </c>
      <c r="C96" s="3">
        <v>0</v>
      </c>
      <c r="D96" s="3"/>
      <c r="E96" s="3"/>
      <c r="F96" s="3"/>
      <c r="G96" s="3"/>
      <c r="H96" s="4"/>
      <c r="I96" s="4"/>
      <c r="J96" s="5"/>
      <c r="K96" s="5"/>
      <c r="L96" s="4"/>
      <c r="M96" s="3"/>
      <c r="N96" s="3"/>
    </row>
    <row r="97" spans="1:14" x14ac:dyDescent="0.3">
      <c r="A97" s="3"/>
      <c r="B97" s="3">
        <v>144</v>
      </c>
      <c r="C97" s="3">
        <v>0</v>
      </c>
      <c r="D97" s="3"/>
      <c r="E97" s="3"/>
      <c r="F97" s="3"/>
      <c r="G97" s="3"/>
      <c r="H97" s="4"/>
      <c r="I97" s="4"/>
      <c r="J97" s="5"/>
      <c r="K97" s="5"/>
      <c r="L97" s="4"/>
      <c r="M97" s="3"/>
      <c r="N97" s="3"/>
    </row>
    <row r="98" spans="1:14" x14ac:dyDescent="0.3">
      <c r="A98" s="3"/>
      <c r="B98" s="3">
        <v>144</v>
      </c>
      <c r="C98" s="3">
        <v>1</v>
      </c>
      <c r="D98" s="3"/>
      <c r="E98" s="3"/>
      <c r="F98" s="3"/>
      <c r="G98" s="3"/>
      <c r="H98" s="4"/>
      <c r="I98" s="4"/>
      <c r="J98" s="5"/>
      <c r="K98" s="5"/>
      <c r="L98" s="4"/>
      <c r="M98" s="3"/>
      <c r="N98" s="3"/>
    </row>
    <row r="99" spans="1:14" x14ac:dyDescent="0.3">
      <c r="A99" s="3"/>
      <c r="B99" s="3">
        <v>144</v>
      </c>
      <c r="C99" s="3">
        <v>1</v>
      </c>
      <c r="D99" s="3"/>
      <c r="E99" s="3"/>
      <c r="F99" s="3"/>
      <c r="G99" s="3"/>
      <c r="H99" s="4"/>
      <c r="I99" s="4"/>
      <c r="J99" s="5"/>
      <c r="K99" s="5"/>
      <c r="L99" s="4"/>
      <c r="M99" s="3"/>
      <c r="N99" s="3"/>
    </row>
    <row r="100" spans="1:14" x14ac:dyDescent="0.3">
      <c r="A100" s="3"/>
      <c r="B100" s="3">
        <v>144</v>
      </c>
      <c r="C100" s="3">
        <v>1</v>
      </c>
      <c r="D100" s="3"/>
      <c r="E100" s="3"/>
      <c r="F100" s="3"/>
      <c r="G100" s="3"/>
      <c r="H100" s="4"/>
      <c r="I100" s="4"/>
      <c r="J100" s="5"/>
      <c r="K100" s="5"/>
      <c r="L100" s="4"/>
      <c r="M100" s="3"/>
      <c r="N100" s="3"/>
    </row>
    <row r="101" spans="1:14" x14ac:dyDescent="0.3">
      <c r="A101" s="3"/>
      <c r="B101" s="3">
        <v>145</v>
      </c>
      <c r="C101" s="3">
        <v>1</v>
      </c>
      <c r="D101" s="3"/>
      <c r="E101" s="3"/>
      <c r="F101" s="3"/>
      <c r="G101" s="3"/>
      <c r="H101" s="4"/>
      <c r="I101" s="4"/>
      <c r="J101" s="5"/>
      <c r="K101" s="5"/>
      <c r="L101" s="4"/>
      <c r="M101" s="3"/>
      <c r="N101" s="3"/>
    </row>
    <row r="102" spans="1:14" x14ac:dyDescent="0.3">
      <c r="A102" s="3"/>
      <c r="B102" s="3">
        <v>145</v>
      </c>
      <c r="C102" s="3">
        <v>1</v>
      </c>
      <c r="D102" s="3"/>
      <c r="E102" s="3"/>
      <c r="F102" s="3"/>
      <c r="G102" s="3"/>
      <c r="H102" s="4"/>
      <c r="I102" s="4"/>
      <c r="J102" s="5"/>
      <c r="K102" s="5"/>
      <c r="L102" s="4"/>
      <c r="M102" s="3"/>
      <c r="N102" s="3"/>
    </row>
    <row r="103" spans="1:14" x14ac:dyDescent="0.3">
      <c r="A103" s="3"/>
      <c r="B103" s="3">
        <v>145</v>
      </c>
      <c r="C103" s="3">
        <v>0</v>
      </c>
      <c r="D103" s="3"/>
      <c r="E103" s="3"/>
      <c r="F103" s="3"/>
      <c r="G103" s="3"/>
      <c r="H103" s="4"/>
      <c r="I103" s="4"/>
      <c r="J103" s="5"/>
      <c r="K103" s="5"/>
      <c r="L103" s="4"/>
      <c r="M103" s="3"/>
      <c r="N103" s="3"/>
    </row>
    <row r="104" spans="1:14" x14ac:dyDescent="0.3">
      <c r="A104" s="3"/>
      <c r="B104" s="3">
        <v>145</v>
      </c>
      <c r="C104" s="3">
        <v>1</v>
      </c>
      <c r="D104" s="3"/>
      <c r="E104" s="3"/>
      <c r="F104" s="3"/>
      <c r="G104" s="3"/>
      <c r="H104" s="4"/>
      <c r="I104" s="4"/>
      <c r="J104" s="5"/>
      <c r="K104" s="5"/>
      <c r="L104" s="4"/>
      <c r="M104" s="3"/>
      <c r="N104" s="3"/>
    </row>
    <row r="105" spans="1:14" x14ac:dyDescent="0.3">
      <c r="A105" s="3"/>
      <c r="B105" s="3">
        <v>146</v>
      </c>
      <c r="C105" s="3">
        <v>0</v>
      </c>
      <c r="D105" s="3"/>
      <c r="E105" s="3"/>
      <c r="F105" s="3"/>
      <c r="G105" s="3"/>
      <c r="H105" s="4"/>
      <c r="I105" s="4"/>
      <c r="J105" s="5"/>
      <c r="K105" s="5"/>
      <c r="L105" s="4"/>
      <c r="M105" s="3"/>
      <c r="N105" s="3"/>
    </row>
    <row r="106" spans="1:14" x14ac:dyDescent="0.3">
      <c r="A106" s="3"/>
      <c r="B106" s="3">
        <v>146</v>
      </c>
      <c r="C106" s="3">
        <v>1</v>
      </c>
      <c r="D106" s="3"/>
      <c r="E106" s="3"/>
      <c r="F106" s="3"/>
      <c r="G106" s="3"/>
      <c r="H106" s="4"/>
      <c r="I106" s="4"/>
      <c r="J106" s="5"/>
      <c r="K106" s="5"/>
      <c r="L106" s="4"/>
      <c r="M106" s="3"/>
      <c r="N106" s="3"/>
    </row>
    <row r="107" spans="1:14" x14ac:dyDescent="0.3">
      <c r="A107" s="3"/>
      <c r="B107" s="3">
        <v>146</v>
      </c>
      <c r="C107" s="3">
        <v>1</v>
      </c>
      <c r="D107" s="3"/>
      <c r="E107" s="3"/>
      <c r="F107" s="3"/>
      <c r="G107" s="3"/>
      <c r="H107" s="4"/>
      <c r="I107" s="4"/>
      <c r="J107" s="5"/>
      <c r="K107" s="5"/>
      <c r="L107" s="4"/>
      <c r="M107" s="3"/>
      <c r="N107" s="3"/>
    </row>
    <row r="108" spans="1:14" x14ac:dyDescent="0.3">
      <c r="A108" s="3"/>
      <c r="B108" s="3">
        <v>147</v>
      </c>
      <c r="C108" s="3">
        <v>1</v>
      </c>
      <c r="D108" s="3"/>
      <c r="E108" s="3"/>
      <c r="F108" s="3"/>
      <c r="G108" s="3"/>
      <c r="H108" s="4"/>
      <c r="I108" s="4"/>
      <c r="J108" s="5"/>
      <c r="K108" s="5"/>
      <c r="L108" s="4"/>
      <c r="M108" s="3"/>
      <c r="N108" s="3"/>
    </row>
    <row r="109" spans="1:14" x14ac:dyDescent="0.3">
      <c r="A109" s="3"/>
      <c r="B109" s="3">
        <v>147</v>
      </c>
      <c r="C109" s="3">
        <v>0</v>
      </c>
      <c r="D109" s="3"/>
      <c r="E109" s="3"/>
      <c r="F109" s="3"/>
      <c r="G109" s="3"/>
      <c r="H109" s="4"/>
      <c r="I109" s="4"/>
      <c r="J109" s="5"/>
      <c r="K109" s="5"/>
      <c r="L109" s="4"/>
      <c r="M109" s="3"/>
      <c r="N109" s="3"/>
    </row>
    <row r="110" spans="1:14" x14ac:dyDescent="0.3">
      <c r="A110" s="3"/>
      <c r="B110" s="3">
        <v>147</v>
      </c>
      <c r="C110" s="3">
        <v>1</v>
      </c>
      <c r="D110" s="3"/>
      <c r="E110" s="3"/>
      <c r="F110" s="3"/>
      <c r="G110" s="3"/>
      <c r="H110" s="4"/>
      <c r="I110" s="4"/>
      <c r="J110" s="5"/>
      <c r="K110" s="5"/>
      <c r="L110" s="4"/>
      <c r="M110" s="3"/>
      <c r="N110" s="3"/>
    </row>
    <row r="111" spans="1:14" x14ac:dyDescent="0.3">
      <c r="A111" s="3"/>
      <c r="B111" s="3">
        <v>147</v>
      </c>
      <c r="C111" s="3">
        <v>0</v>
      </c>
      <c r="D111" s="3"/>
      <c r="E111" s="3"/>
      <c r="F111" s="3"/>
      <c r="G111" s="3"/>
      <c r="H111" s="4"/>
      <c r="I111" s="4"/>
      <c r="J111" s="5"/>
      <c r="K111" s="5"/>
      <c r="L111" s="4"/>
      <c r="M111" s="3"/>
      <c r="N111" s="3"/>
    </row>
    <row r="112" spans="1:14" x14ac:dyDescent="0.3">
      <c r="A112" s="3"/>
      <c r="B112" s="3">
        <v>147</v>
      </c>
      <c r="C112" s="3">
        <v>1</v>
      </c>
      <c r="D112" s="3"/>
      <c r="E112" s="3"/>
      <c r="F112" s="3"/>
      <c r="G112" s="3"/>
      <c r="H112" s="4"/>
      <c r="I112" s="4"/>
      <c r="J112" s="5"/>
      <c r="K112" s="5"/>
      <c r="L112" s="4"/>
      <c r="M112" s="3"/>
      <c r="N112" s="3"/>
    </row>
    <row r="113" spans="1:14" x14ac:dyDescent="0.3">
      <c r="A113" s="3"/>
      <c r="B113" s="3">
        <v>148</v>
      </c>
      <c r="C113" s="3">
        <v>0</v>
      </c>
      <c r="D113" s="3"/>
      <c r="E113" s="3"/>
      <c r="F113" s="3"/>
      <c r="G113" s="3"/>
      <c r="H113" s="4"/>
      <c r="I113" s="4"/>
      <c r="J113" s="5"/>
      <c r="K113" s="5"/>
      <c r="L113" s="4"/>
      <c r="M113" s="3"/>
      <c r="N113" s="3"/>
    </row>
    <row r="114" spans="1:14" x14ac:dyDescent="0.3">
      <c r="A114" s="3"/>
      <c r="B114" s="3">
        <v>148</v>
      </c>
      <c r="C114" s="3">
        <v>0</v>
      </c>
      <c r="D114" s="3"/>
      <c r="E114" s="3"/>
      <c r="F114" s="3"/>
      <c r="G114" s="3"/>
      <c r="H114" s="4"/>
      <c r="I114" s="4"/>
      <c r="J114" s="5"/>
      <c r="K114" s="5"/>
      <c r="L114" s="4"/>
      <c r="M114" s="3"/>
      <c r="N114" s="3"/>
    </row>
    <row r="115" spans="1:14" x14ac:dyDescent="0.3">
      <c r="A115" s="3"/>
      <c r="B115" s="3">
        <v>148</v>
      </c>
      <c r="C115" s="3">
        <v>0</v>
      </c>
      <c r="D115" s="3"/>
      <c r="E115" s="3"/>
      <c r="F115" s="3"/>
      <c r="G115" s="3"/>
      <c r="H115" s="4"/>
      <c r="I115" s="4"/>
      <c r="J115" s="5"/>
      <c r="K115" s="5"/>
      <c r="L115" s="4"/>
      <c r="M115" s="3"/>
      <c r="N115" s="3"/>
    </row>
    <row r="116" spans="1:14" x14ac:dyDescent="0.3">
      <c r="A116" s="3"/>
      <c r="B116" s="3">
        <v>149</v>
      </c>
      <c r="C116" s="3">
        <v>0</v>
      </c>
      <c r="D116" s="3"/>
      <c r="E116" s="3"/>
      <c r="F116" s="3"/>
      <c r="G116" s="3"/>
      <c r="H116" s="4"/>
      <c r="I116" s="4"/>
      <c r="J116" s="5"/>
      <c r="K116" s="5"/>
      <c r="L116" s="4"/>
      <c r="M116" s="3"/>
      <c r="N116" s="3"/>
    </row>
    <row r="117" spans="1:14" x14ac:dyDescent="0.3">
      <c r="A117" s="3"/>
      <c r="B117" s="3">
        <v>149</v>
      </c>
      <c r="C117" s="3">
        <v>0</v>
      </c>
      <c r="D117" s="3"/>
      <c r="E117" s="3"/>
      <c r="F117" s="3"/>
      <c r="G117" s="3"/>
      <c r="H117" s="4"/>
      <c r="I117" s="4"/>
      <c r="J117" s="5"/>
      <c r="K117" s="5"/>
      <c r="L117" s="4"/>
      <c r="M117" s="3"/>
      <c r="N117" s="3"/>
    </row>
    <row r="118" spans="1:14" x14ac:dyDescent="0.3">
      <c r="A118" s="3"/>
      <c r="B118" s="3">
        <v>150</v>
      </c>
      <c r="C118" s="3">
        <v>0</v>
      </c>
      <c r="D118" s="3"/>
      <c r="E118" s="3"/>
      <c r="F118" s="3"/>
      <c r="G118" s="3"/>
      <c r="H118" s="4"/>
      <c r="I118" s="4"/>
      <c r="J118" s="5"/>
      <c r="K118" s="5"/>
      <c r="L118" s="4"/>
      <c r="M118" s="3"/>
      <c r="N118" s="3"/>
    </row>
    <row r="119" spans="1:14" x14ac:dyDescent="0.3">
      <c r="A119" s="3"/>
      <c r="B119" s="3">
        <v>150</v>
      </c>
      <c r="C119" s="3">
        <v>1</v>
      </c>
      <c r="D119" s="3"/>
      <c r="E119" s="3"/>
      <c r="F119" s="3"/>
      <c r="G119" s="3"/>
      <c r="H119" s="4"/>
      <c r="I119" s="4"/>
      <c r="J119" s="5"/>
      <c r="K119" s="5"/>
      <c r="L119" s="4"/>
      <c r="M119" s="3"/>
      <c r="N119" s="3"/>
    </row>
    <row r="120" spans="1:14" x14ac:dyDescent="0.3">
      <c r="A120" s="3"/>
      <c r="B120" s="3">
        <v>150</v>
      </c>
      <c r="C120" s="3">
        <v>0</v>
      </c>
      <c r="D120" s="3"/>
      <c r="E120" s="3"/>
      <c r="F120" s="3"/>
      <c r="G120" s="3"/>
      <c r="H120" s="4"/>
      <c r="I120" s="4"/>
      <c r="J120" s="5"/>
      <c r="K120" s="5"/>
      <c r="L120" s="4"/>
      <c r="M120" s="3"/>
      <c r="N120" s="3"/>
    </row>
    <row r="121" spans="1:14" x14ac:dyDescent="0.3">
      <c r="A121" s="3"/>
      <c r="B121" s="3">
        <v>150</v>
      </c>
      <c r="C121" s="3">
        <v>1</v>
      </c>
      <c r="D121" s="3"/>
      <c r="E121" s="3"/>
      <c r="F121" s="3"/>
      <c r="G121" s="3"/>
      <c r="H121" s="4"/>
      <c r="I121" s="4"/>
      <c r="J121" s="5"/>
      <c r="K121" s="5"/>
      <c r="L121" s="4"/>
      <c r="M121" s="3"/>
      <c r="N121" s="3"/>
    </row>
    <row r="122" spans="1:14" x14ac:dyDescent="0.3">
      <c r="A122" s="3"/>
      <c r="B122" s="3">
        <v>150</v>
      </c>
      <c r="C122" s="3">
        <v>1</v>
      </c>
      <c r="D122" s="3"/>
      <c r="E122" s="3"/>
      <c r="F122" s="3"/>
      <c r="G122" s="3"/>
      <c r="H122" s="4"/>
      <c r="I122" s="4"/>
      <c r="J122" s="5"/>
      <c r="K122" s="5"/>
      <c r="L122" s="4"/>
      <c r="M122" s="3"/>
      <c r="N122" s="3"/>
    </row>
    <row r="123" spans="1:14" x14ac:dyDescent="0.3">
      <c r="A123" s="3"/>
      <c r="B123" s="3">
        <v>150</v>
      </c>
      <c r="C123" s="3">
        <v>1</v>
      </c>
      <c r="D123" s="3"/>
      <c r="E123" s="3"/>
      <c r="F123" s="3"/>
      <c r="G123" s="3"/>
      <c r="H123" s="4"/>
      <c r="I123" s="4"/>
      <c r="J123" s="5"/>
      <c r="K123" s="5"/>
      <c r="L123" s="4"/>
      <c r="M123" s="3"/>
      <c r="N123" s="3"/>
    </row>
    <row r="124" spans="1:14" x14ac:dyDescent="0.3">
      <c r="A124" s="3"/>
      <c r="B124" s="3">
        <v>151</v>
      </c>
      <c r="C124" s="3">
        <v>0</v>
      </c>
      <c r="D124" s="3"/>
      <c r="E124" s="3"/>
      <c r="F124" s="3"/>
      <c r="G124" s="3"/>
      <c r="H124" s="4"/>
      <c r="I124" s="4"/>
      <c r="J124" s="5"/>
      <c r="K124" s="5"/>
      <c r="L124" s="4"/>
      <c r="M124" s="3"/>
      <c r="N124" s="3"/>
    </row>
    <row r="125" spans="1:14" x14ac:dyDescent="0.3">
      <c r="A125" s="3"/>
      <c r="B125" s="3">
        <v>151</v>
      </c>
      <c r="C125" s="3">
        <v>0</v>
      </c>
      <c r="D125" s="3"/>
      <c r="E125" s="3"/>
      <c r="F125" s="3"/>
      <c r="G125" s="3"/>
      <c r="H125" s="4"/>
      <c r="I125" s="4"/>
      <c r="J125" s="5"/>
      <c r="K125" s="5"/>
      <c r="L125" s="4"/>
      <c r="M125" s="3"/>
      <c r="N125" s="3"/>
    </row>
    <row r="126" spans="1:14" x14ac:dyDescent="0.3">
      <c r="A126" s="3"/>
      <c r="B126" s="3">
        <v>151</v>
      </c>
      <c r="C126" s="3">
        <v>0</v>
      </c>
      <c r="D126" s="3"/>
      <c r="E126" s="3"/>
      <c r="F126" s="3"/>
      <c r="G126" s="3"/>
      <c r="H126" s="4"/>
      <c r="I126" s="4"/>
      <c r="J126" s="5"/>
      <c r="K126" s="5"/>
      <c r="L126" s="4"/>
      <c r="M126" s="3"/>
      <c r="N126" s="3"/>
    </row>
    <row r="127" spans="1:14" x14ac:dyDescent="0.3">
      <c r="A127" s="3"/>
      <c r="B127" s="3">
        <v>151</v>
      </c>
      <c r="C127" s="3">
        <v>0</v>
      </c>
      <c r="D127" s="3"/>
      <c r="E127" s="3"/>
      <c r="F127" s="3"/>
      <c r="G127" s="3"/>
      <c r="H127" s="4"/>
      <c r="I127" s="4"/>
      <c r="J127" s="5"/>
      <c r="K127" s="5"/>
      <c r="L127" s="4"/>
      <c r="M127" s="3"/>
      <c r="N127" s="3"/>
    </row>
    <row r="128" spans="1:14" x14ac:dyDescent="0.3">
      <c r="A128" s="3"/>
      <c r="B128" s="3">
        <v>152</v>
      </c>
      <c r="C128" s="3">
        <v>0</v>
      </c>
      <c r="D128" s="3"/>
      <c r="E128" s="3"/>
      <c r="F128" s="3"/>
      <c r="G128" s="3"/>
      <c r="H128" s="4"/>
      <c r="I128" s="4"/>
      <c r="J128" s="5"/>
      <c r="K128" s="5"/>
      <c r="L128" s="4"/>
      <c r="M128" s="3"/>
      <c r="N128" s="3"/>
    </row>
    <row r="129" spans="1:14" x14ac:dyDescent="0.3">
      <c r="A129" s="3"/>
      <c r="B129" s="3">
        <v>152</v>
      </c>
      <c r="C129" s="3">
        <v>0</v>
      </c>
      <c r="D129" s="3"/>
      <c r="E129" s="3"/>
      <c r="F129" s="3"/>
      <c r="G129" s="3"/>
      <c r="H129" s="4"/>
      <c r="I129" s="4"/>
      <c r="J129" s="5"/>
      <c r="K129" s="5"/>
      <c r="L129" s="4"/>
      <c r="M129" s="3"/>
      <c r="N129" s="3"/>
    </row>
    <row r="130" spans="1:14" x14ac:dyDescent="0.3">
      <c r="A130" s="3"/>
      <c r="B130" s="3">
        <v>152</v>
      </c>
      <c r="C130" s="3">
        <v>0</v>
      </c>
      <c r="D130" s="3"/>
      <c r="E130" s="3"/>
      <c r="F130" s="3"/>
      <c r="G130" s="3"/>
      <c r="H130" s="4"/>
      <c r="I130" s="4"/>
      <c r="J130" s="5"/>
      <c r="K130" s="5"/>
      <c r="L130" s="4"/>
      <c r="M130" s="3"/>
      <c r="N130" s="3"/>
    </row>
    <row r="131" spans="1:14" x14ac:dyDescent="0.3">
      <c r="A131" s="3"/>
      <c r="B131" s="3">
        <v>152</v>
      </c>
      <c r="C131" s="3">
        <v>1</v>
      </c>
      <c r="D131" s="3"/>
      <c r="E131" s="3"/>
      <c r="F131" s="3"/>
      <c r="G131" s="3"/>
      <c r="H131" s="4"/>
      <c r="I131" s="4"/>
      <c r="J131" s="5"/>
      <c r="K131" s="5"/>
      <c r="L131" s="4"/>
      <c r="M131" s="3"/>
      <c r="N131" s="3"/>
    </row>
    <row r="132" spans="1:14" x14ac:dyDescent="0.3">
      <c r="A132" s="3"/>
      <c r="B132" s="3">
        <v>152</v>
      </c>
      <c r="C132" s="3">
        <v>0</v>
      </c>
      <c r="D132" s="3"/>
      <c r="E132" s="3"/>
      <c r="F132" s="3"/>
      <c r="G132" s="3"/>
      <c r="H132" s="4"/>
      <c r="I132" s="4"/>
      <c r="J132" s="5"/>
      <c r="K132" s="5"/>
      <c r="L132" s="4"/>
      <c r="M132" s="3"/>
      <c r="N132" s="3"/>
    </row>
    <row r="133" spans="1:14" x14ac:dyDescent="0.3">
      <c r="A133" s="3"/>
      <c r="B133" s="3">
        <v>152</v>
      </c>
      <c r="C133" s="3">
        <v>1</v>
      </c>
      <c r="D133" s="3"/>
      <c r="E133" s="3"/>
      <c r="F133" s="3"/>
      <c r="G133" s="3"/>
      <c r="H133" s="4"/>
      <c r="I133" s="4"/>
      <c r="J133" s="5"/>
      <c r="K133" s="5"/>
      <c r="L133" s="4"/>
      <c r="M133" s="3"/>
      <c r="N133" s="3"/>
    </row>
    <row r="134" spans="1:14" x14ac:dyDescent="0.3">
      <c r="A134" s="3"/>
      <c r="B134" s="3">
        <v>153</v>
      </c>
      <c r="C134" s="3">
        <v>0</v>
      </c>
      <c r="D134" s="3"/>
      <c r="E134" s="3"/>
      <c r="F134" s="3"/>
      <c r="G134" s="3"/>
      <c r="H134" s="4"/>
      <c r="I134" s="4"/>
      <c r="J134" s="5"/>
      <c r="K134" s="5"/>
      <c r="L134" s="4"/>
      <c r="M134" s="3"/>
      <c r="N134" s="3"/>
    </row>
    <row r="135" spans="1:14" x14ac:dyDescent="0.3">
      <c r="A135" s="3"/>
      <c r="B135" s="3">
        <v>153</v>
      </c>
      <c r="C135" s="3">
        <v>1</v>
      </c>
      <c r="D135" s="3"/>
      <c r="E135" s="3"/>
      <c r="F135" s="3"/>
      <c r="G135" s="3"/>
      <c r="H135" s="4"/>
      <c r="I135" s="4"/>
      <c r="J135" s="5"/>
      <c r="K135" s="5"/>
      <c r="L135" s="4"/>
      <c r="M135" s="3"/>
      <c r="N135" s="3"/>
    </row>
    <row r="136" spans="1:14" x14ac:dyDescent="0.3">
      <c r="A136" s="3"/>
      <c r="B136" s="3">
        <v>153</v>
      </c>
      <c r="C136" s="3">
        <v>0</v>
      </c>
      <c r="D136" s="3"/>
      <c r="E136" s="3"/>
      <c r="F136" s="3"/>
      <c r="G136" s="3"/>
      <c r="H136" s="4"/>
      <c r="I136" s="4"/>
      <c r="J136" s="5"/>
      <c r="K136" s="5"/>
      <c r="L136" s="4"/>
      <c r="M136" s="3"/>
      <c r="N136" s="3"/>
    </row>
    <row r="137" spans="1:14" x14ac:dyDescent="0.3">
      <c r="A137" s="3"/>
      <c r="B137" s="3">
        <v>154</v>
      </c>
      <c r="C137" s="3">
        <v>0</v>
      </c>
      <c r="D137" s="3"/>
      <c r="E137" s="3"/>
      <c r="F137" s="3"/>
      <c r="G137" s="3"/>
      <c r="H137" s="4"/>
      <c r="I137" s="4"/>
      <c r="J137" s="5"/>
      <c r="K137" s="5"/>
      <c r="L137" s="4"/>
      <c r="M137" s="3"/>
      <c r="N137" s="3"/>
    </row>
    <row r="138" spans="1:14" x14ac:dyDescent="0.3">
      <c r="A138" s="3"/>
      <c r="B138" s="3">
        <v>154</v>
      </c>
      <c r="C138" s="3">
        <v>0</v>
      </c>
      <c r="D138" s="3"/>
      <c r="E138" s="3"/>
      <c r="F138" s="3"/>
      <c r="G138" s="3"/>
      <c r="H138" s="4"/>
      <c r="I138" s="4"/>
      <c r="J138" s="5"/>
      <c r="K138" s="5"/>
      <c r="L138" s="4"/>
      <c r="M138" s="3"/>
      <c r="N138" s="3"/>
    </row>
    <row r="139" spans="1:14" x14ac:dyDescent="0.3">
      <c r="A139" s="3"/>
      <c r="B139" s="3">
        <v>154</v>
      </c>
      <c r="C139" s="3">
        <v>1</v>
      </c>
      <c r="D139" s="3"/>
      <c r="E139" s="3"/>
      <c r="F139" s="3"/>
      <c r="G139" s="3"/>
      <c r="H139" s="4"/>
      <c r="I139" s="4"/>
      <c r="J139" s="5"/>
      <c r="K139" s="5"/>
      <c r="L139" s="4"/>
      <c r="M139" s="3"/>
      <c r="N139" s="3"/>
    </row>
    <row r="140" spans="1:14" x14ac:dyDescent="0.3">
      <c r="A140" s="3"/>
      <c r="B140" s="3">
        <v>154</v>
      </c>
      <c r="C140" s="3">
        <v>0</v>
      </c>
      <c r="D140" s="3"/>
      <c r="E140" s="3"/>
      <c r="F140" s="3"/>
      <c r="G140" s="3"/>
      <c r="H140" s="4"/>
      <c r="I140" s="4"/>
      <c r="J140" s="5"/>
      <c r="K140" s="5"/>
      <c r="L140" s="4"/>
      <c r="M140" s="3"/>
      <c r="N140" s="3"/>
    </row>
    <row r="141" spans="1:14" x14ac:dyDescent="0.3">
      <c r="A141" s="3"/>
      <c r="B141" s="3">
        <v>154</v>
      </c>
      <c r="C141" s="3">
        <v>1</v>
      </c>
      <c r="D141" s="3"/>
      <c r="E141" s="3"/>
      <c r="F141" s="3"/>
      <c r="G141" s="3"/>
      <c r="H141" s="4"/>
      <c r="I141" s="4"/>
      <c r="J141" s="5"/>
      <c r="K141" s="5"/>
      <c r="L141" s="4"/>
      <c r="M141" s="3"/>
      <c r="N141" s="3"/>
    </row>
    <row r="142" spans="1:14" x14ac:dyDescent="0.3">
      <c r="A142" s="3"/>
      <c r="B142" s="3">
        <v>155</v>
      </c>
      <c r="C142" s="3">
        <v>1</v>
      </c>
      <c r="D142" s="3"/>
      <c r="E142" s="3"/>
      <c r="F142" s="3"/>
      <c r="G142" s="3"/>
      <c r="H142" s="4"/>
      <c r="I142" s="4"/>
      <c r="J142" s="5"/>
      <c r="K142" s="5"/>
      <c r="L142" s="4"/>
      <c r="M142" s="3"/>
      <c r="N142" s="3"/>
    </row>
    <row r="143" spans="1:14" x14ac:dyDescent="0.3">
      <c r="A143" s="3"/>
      <c r="B143" s="3">
        <v>155</v>
      </c>
      <c r="C143" s="3">
        <v>1</v>
      </c>
      <c r="D143" s="3"/>
      <c r="E143" s="3"/>
      <c r="F143" s="3"/>
      <c r="G143" s="3"/>
      <c r="H143" s="4"/>
      <c r="I143" s="4"/>
      <c r="J143" s="5"/>
      <c r="K143" s="5"/>
      <c r="L143" s="4"/>
      <c r="M143" s="3"/>
      <c r="N143" s="3"/>
    </row>
    <row r="144" spans="1:14" x14ac:dyDescent="0.3">
      <c r="A144" s="3"/>
      <c r="B144" s="3">
        <v>155</v>
      </c>
      <c r="C144" s="3">
        <v>0</v>
      </c>
      <c r="D144" s="3"/>
      <c r="E144" s="3"/>
      <c r="F144" s="3"/>
      <c r="G144" s="3"/>
      <c r="H144" s="4"/>
      <c r="I144" s="4"/>
      <c r="J144" s="5"/>
      <c r="K144" s="5"/>
      <c r="L144" s="4"/>
      <c r="M144" s="3"/>
      <c r="N144" s="3"/>
    </row>
    <row r="145" spans="1:14" x14ac:dyDescent="0.3">
      <c r="A145" s="3"/>
      <c r="B145" s="3">
        <v>156</v>
      </c>
      <c r="C145" s="3">
        <v>0</v>
      </c>
      <c r="D145" s="3"/>
      <c r="E145" s="3"/>
      <c r="F145" s="3"/>
      <c r="G145" s="3"/>
      <c r="H145" s="4"/>
      <c r="I145" s="4"/>
      <c r="J145" s="5"/>
      <c r="K145" s="5"/>
      <c r="L145" s="4"/>
      <c r="M145" s="3"/>
      <c r="N145" s="3"/>
    </row>
    <row r="146" spans="1:14" x14ac:dyDescent="0.3">
      <c r="A146" s="3"/>
      <c r="B146" s="3">
        <v>156</v>
      </c>
      <c r="C146" s="3">
        <v>1</v>
      </c>
      <c r="D146" s="3"/>
      <c r="E146" s="3"/>
      <c r="F146" s="3"/>
      <c r="G146" s="3"/>
      <c r="H146" s="4"/>
      <c r="I146" s="4"/>
      <c r="J146" s="5"/>
      <c r="K146" s="5"/>
      <c r="L146" s="4"/>
      <c r="M146" s="3"/>
      <c r="N146" s="3"/>
    </row>
    <row r="147" spans="1:14" x14ac:dyDescent="0.3">
      <c r="A147" s="3"/>
      <c r="B147" s="3">
        <v>156</v>
      </c>
      <c r="C147" s="3">
        <v>0</v>
      </c>
      <c r="D147" s="3"/>
      <c r="E147" s="3"/>
      <c r="F147" s="3"/>
      <c r="G147" s="3"/>
      <c r="H147" s="4"/>
      <c r="I147" s="4"/>
      <c r="J147" s="5"/>
      <c r="K147" s="5"/>
      <c r="L147" s="4"/>
      <c r="M147" s="3"/>
      <c r="N147" s="3"/>
    </row>
    <row r="148" spans="1:14" x14ac:dyDescent="0.3">
      <c r="A148" s="3"/>
      <c r="B148" s="3">
        <v>156</v>
      </c>
      <c r="C148" s="3">
        <v>1</v>
      </c>
      <c r="D148" s="3"/>
      <c r="E148" s="3"/>
      <c r="F148" s="3"/>
      <c r="G148" s="3"/>
      <c r="H148" s="4"/>
      <c r="I148" s="4"/>
      <c r="J148" s="5"/>
      <c r="K148" s="5"/>
      <c r="L148" s="4"/>
      <c r="M148" s="3"/>
      <c r="N148" s="3"/>
    </row>
    <row r="149" spans="1:14" x14ac:dyDescent="0.3">
      <c r="A149" s="3"/>
      <c r="B149" s="3">
        <v>156</v>
      </c>
      <c r="C149" s="3">
        <v>0</v>
      </c>
      <c r="D149" s="3"/>
      <c r="E149" s="3"/>
      <c r="F149" s="3"/>
      <c r="G149" s="3"/>
      <c r="H149" s="4"/>
      <c r="I149" s="4"/>
      <c r="J149" s="5"/>
      <c r="K149" s="5"/>
      <c r="L149" s="4"/>
      <c r="M149" s="3"/>
      <c r="N149" s="3"/>
    </row>
    <row r="150" spans="1:14" x14ac:dyDescent="0.3">
      <c r="A150" s="3"/>
      <c r="B150" s="3">
        <v>157</v>
      </c>
      <c r="C150" s="3">
        <v>0</v>
      </c>
      <c r="D150" s="3"/>
      <c r="E150" s="3"/>
      <c r="F150" s="3"/>
      <c r="G150" s="3"/>
      <c r="H150" s="4"/>
      <c r="I150" s="4"/>
      <c r="J150" s="5"/>
      <c r="K150" s="5"/>
      <c r="L150" s="4"/>
      <c r="M150" s="3"/>
      <c r="N150" s="3"/>
    </row>
    <row r="151" spans="1:14" x14ac:dyDescent="0.3">
      <c r="A151" s="3"/>
      <c r="B151" s="3">
        <v>157</v>
      </c>
      <c r="C151" s="3">
        <v>1</v>
      </c>
      <c r="D151" s="3"/>
      <c r="E151" s="3"/>
      <c r="F151" s="3"/>
      <c r="G151" s="3"/>
      <c r="H151" s="4"/>
      <c r="I151" s="4"/>
      <c r="J151" s="5"/>
      <c r="K151" s="5"/>
      <c r="L151" s="4"/>
      <c r="M151" s="3"/>
      <c r="N151" s="3"/>
    </row>
    <row r="152" spans="1:14" x14ac:dyDescent="0.3">
      <c r="A152" s="3"/>
      <c r="B152" s="3">
        <v>157</v>
      </c>
      <c r="C152" s="3">
        <v>0</v>
      </c>
      <c r="D152" s="3"/>
      <c r="E152" s="3"/>
      <c r="F152" s="3"/>
      <c r="G152" s="3"/>
      <c r="H152" s="4"/>
      <c r="I152" s="4"/>
      <c r="J152" s="5"/>
      <c r="K152" s="5"/>
      <c r="L152" s="4"/>
      <c r="M152" s="3"/>
      <c r="N152" s="3"/>
    </row>
    <row r="153" spans="1:14" x14ac:dyDescent="0.3">
      <c r="A153" s="3"/>
      <c r="B153" s="3">
        <v>157</v>
      </c>
      <c r="C153" s="3">
        <v>0</v>
      </c>
      <c r="D153" s="3"/>
      <c r="E153" s="3"/>
      <c r="F153" s="3"/>
      <c r="G153" s="3"/>
      <c r="H153" s="4"/>
      <c r="I153" s="4"/>
      <c r="J153" s="5"/>
      <c r="K153" s="5"/>
      <c r="L153" s="4"/>
      <c r="M153" s="3"/>
      <c r="N153" s="3"/>
    </row>
    <row r="154" spans="1:14" x14ac:dyDescent="0.3">
      <c r="A154" s="3"/>
      <c r="B154" s="3">
        <v>157</v>
      </c>
      <c r="C154" s="3">
        <v>0</v>
      </c>
      <c r="D154" s="3"/>
      <c r="E154" s="3"/>
      <c r="F154" s="3"/>
      <c r="G154" s="3"/>
      <c r="H154" s="4"/>
      <c r="I154" s="4"/>
      <c r="J154" s="5"/>
      <c r="K154" s="5"/>
      <c r="L154" s="4"/>
      <c r="M154" s="3"/>
      <c r="N154" s="3"/>
    </row>
    <row r="155" spans="1:14" x14ac:dyDescent="0.3">
      <c r="A155" s="3"/>
      <c r="B155" s="3">
        <v>158</v>
      </c>
      <c r="C155" s="3">
        <v>1</v>
      </c>
      <c r="D155" s="3"/>
      <c r="E155" s="3"/>
      <c r="F155" s="3"/>
      <c r="G155" s="3"/>
      <c r="H155" s="4"/>
      <c r="I155" s="4"/>
      <c r="J155" s="5"/>
      <c r="K155" s="5"/>
      <c r="L155" s="4"/>
      <c r="M155" s="3"/>
      <c r="N155" s="3"/>
    </row>
    <row r="156" spans="1:14" x14ac:dyDescent="0.3">
      <c r="A156" s="3"/>
      <c r="B156" s="3">
        <v>158</v>
      </c>
      <c r="C156" s="3">
        <v>0</v>
      </c>
      <c r="D156" s="3"/>
      <c r="E156" s="3"/>
      <c r="F156" s="3"/>
      <c r="G156" s="3"/>
      <c r="H156" s="4"/>
      <c r="I156" s="4"/>
      <c r="J156" s="5"/>
      <c r="K156" s="5"/>
      <c r="L156" s="4"/>
      <c r="M156" s="3"/>
      <c r="N156" s="3"/>
    </row>
    <row r="157" spans="1:14" x14ac:dyDescent="0.3">
      <c r="A157" s="3"/>
      <c r="B157" s="3">
        <v>158</v>
      </c>
      <c r="C157" s="3">
        <v>0</v>
      </c>
      <c r="D157" s="3"/>
      <c r="E157" s="3"/>
      <c r="F157" s="3"/>
      <c r="G157" s="3"/>
      <c r="H157" s="4"/>
      <c r="I157" s="4"/>
      <c r="J157" s="5"/>
      <c r="K157" s="5"/>
      <c r="L157" s="4"/>
      <c r="M157" s="3"/>
      <c r="N157" s="3"/>
    </row>
    <row r="158" spans="1:14" x14ac:dyDescent="0.3">
      <c r="A158" s="3"/>
      <c r="B158" s="3">
        <v>158</v>
      </c>
      <c r="C158" s="3">
        <v>0</v>
      </c>
      <c r="D158" s="3"/>
      <c r="E158" s="3"/>
      <c r="F158" s="3"/>
      <c r="G158" s="3"/>
      <c r="H158" s="4"/>
      <c r="I158" s="4"/>
      <c r="J158" s="5"/>
      <c r="K158" s="5"/>
      <c r="L158" s="4"/>
      <c r="M158" s="3"/>
      <c r="N158" s="3"/>
    </row>
    <row r="159" spans="1:14" x14ac:dyDescent="0.3">
      <c r="A159" s="3"/>
      <c r="B159" s="3">
        <v>158</v>
      </c>
      <c r="C159" s="3">
        <v>1</v>
      </c>
      <c r="D159" s="3"/>
      <c r="E159" s="3"/>
      <c r="F159" s="3"/>
      <c r="G159" s="3"/>
      <c r="H159" s="4"/>
      <c r="I159" s="4"/>
      <c r="J159" s="5"/>
      <c r="K159" s="5"/>
      <c r="L159" s="4"/>
      <c r="M159" s="3"/>
      <c r="N159" s="3"/>
    </row>
    <row r="160" spans="1:14" x14ac:dyDescent="0.3">
      <c r="A160" s="3"/>
      <c r="B160" s="3">
        <v>158</v>
      </c>
      <c r="C160" s="3">
        <v>1</v>
      </c>
      <c r="D160" s="3"/>
      <c r="E160" s="3"/>
      <c r="F160" s="3"/>
      <c r="G160" s="3"/>
      <c r="H160" s="4"/>
      <c r="I160" s="4"/>
      <c r="J160" s="5"/>
      <c r="K160" s="5"/>
      <c r="L160" s="4"/>
      <c r="M160" s="3"/>
      <c r="N160" s="3"/>
    </row>
    <row r="161" spans="1:14" x14ac:dyDescent="0.3">
      <c r="A161" s="3"/>
      <c r="B161" s="3">
        <v>159</v>
      </c>
      <c r="C161" s="3">
        <v>0</v>
      </c>
      <c r="D161" s="3"/>
      <c r="E161" s="3"/>
      <c r="F161" s="3"/>
      <c r="G161" s="3"/>
      <c r="H161" s="4"/>
      <c r="I161" s="4"/>
      <c r="J161" s="5"/>
      <c r="K161" s="5"/>
      <c r="L161" s="4"/>
      <c r="M161" s="3"/>
      <c r="N161" s="3"/>
    </row>
    <row r="162" spans="1:14" x14ac:dyDescent="0.3">
      <c r="A162" s="3"/>
      <c r="B162" s="3">
        <v>159</v>
      </c>
      <c r="C162" s="3">
        <v>0</v>
      </c>
      <c r="D162" s="3"/>
      <c r="E162" s="3"/>
      <c r="F162" s="3"/>
      <c r="G162" s="3"/>
      <c r="H162" s="4"/>
      <c r="I162" s="4"/>
      <c r="J162" s="5"/>
      <c r="K162" s="5"/>
      <c r="L162" s="4"/>
      <c r="M162" s="3"/>
      <c r="N162" s="3"/>
    </row>
    <row r="163" spans="1:14" x14ac:dyDescent="0.3">
      <c r="A163" s="3"/>
      <c r="B163" s="3">
        <v>159</v>
      </c>
      <c r="C163" s="3">
        <v>1</v>
      </c>
      <c r="D163" s="3"/>
      <c r="E163" s="3"/>
      <c r="F163" s="3"/>
      <c r="G163" s="3"/>
      <c r="H163" s="4"/>
      <c r="I163" s="4"/>
      <c r="J163" s="5"/>
      <c r="K163" s="5"/>
      <c r="L163" s="4"/>
      <c r="M163" s="3"/>
      <c r="N163" s="3"/>
    </row>
    <row r="164" spans="1:14" x14ac:dyDescent="0.3">
      <c r="A164" s="3"/>
      <c r="B164" s="3">
        <v>159</v>
      </c>
      <c r="C164" s="3">
        <v>0</v>
      </c>
      <c r="D164" s="3"/>
      <c r="E164" s="3"/>
      <c r="F164" s="3"/>
      <c r="G164" s="3"/>
      <c r="H164" s="4"/>
      <c r="I164" s="4"/>
      <c r="J164" s="5"/>
      <c r="K164" s="5"/>
      <c r="L164" s="4"/>
      <c r="M164" s="3"/>
      <c r="N164" s="3"/>
    </row>
    <row r="165" spans="1:14" x14ac:dyDescent="0.3">
      <c r="A165" s="3"/>
      <c r="B165" s="3">
        <v>160</v>
      </c>
      <c r="C165" s="3">
        <v>0</v>
      </c>
      <c r="D165" s="3"/>
      <c r="E165" s="3"/>
      <c r="F165" s="3"/>
      <c r="G165" s="3"/>
      <c r="H165" s="4"/>
      <c r="I165" s="4"/>
      <c r="J165" s="5"/>
      <c r="K165" s="5"/>
      <c r="L165" s="4"/>
      <c r="M165" s="3"/>
      <c r="N165" s="3"/>
    </row>
    <row r="166" spans="1:14" x14ac:dyDescent="0.3">
      <c r="A166" s="3"/>
      <c r="B166" s="3">
        <v>160</v>
      </c>
      <c r="C166" s="3">
        <v>1</v>
      </c>
      <c r="D166" s="3"/>
      <c r="E166" s="3"/>
      <c r="F166" s="3"/>
      <c r="G166" s="3"/>
      <c r="H166" s="4"/>
      <c r="I166" s="4"/>
      <c r="J166" s="5"/>
      <c r="K166" s="5"/>
      <c r="L166" s="4"/>
      <c r="M166" s="3"/>
      <c r="N166" s="3"/>
    </row>
    <row r="167" spans="1:14" x14ac:dyDescent="0.3">
      <c r="A167" s="3"/>
      <c r="B167" s="3">
        <v>160</v>
      </c>
      <c r="C167" s="3">
        <v>1</v>
      </c>
      <c r="D167" s="3"/>
      <c r="E167" s="3"/>
      <c r="F167" s="3"/>
      <c r="G167" s="3"/>
      <c r="H167" s="4"/>
      <c r="I167" s="4"/>
      <c r="J167" s="5"/>
      <c r="K167" s="5"/>
      <c r="L167" s="4"/>
      <c r="M167" s="3"/>
      <c r="N167" s="3"/>
    </row>
    <row r="168" spans="1:14" x14ac:dyDescent="0.3">
      <c r="A168" s="3"/>
      <c r="B168" s="3">
        <v>160</v>
      </c>
      <c r="C168" s="3">
        <v>0</v>
      </c>
      <c r="D168" s="3"/>
      <c r="E168" s="3"/>
      <c r="F168" s="3"/>
      <c r="G168" s="3"/>
      <c r="H168" s="4"/>
      <c r="I168" s="4"/>
      <c r="J168" s="5"/>
      <c r="K168" s="5"/>
      <c r="L168" s="4"/>
      <c r="M168" s="3"/>
      <c r="N168" s="3"/>
    </row>
    <row r="169" spans="1:14" x14ac:dyDescent="0.3">
      <c r="A169" s="3"/>
      <c r="B169" s="3">
        <v>160</v>
      </c>
      <c r="C169" s="3">
        <v>0</v>
      </c>
      <c r="D169" s="3"/>
      <c r="E169" s="3"/>
      <c r="F169" s="3"/>
      <c r="G169" s="3"/>
      <c r="H169" s="4"/>
      <c r="I169" s="4"/>
      <c r="J169" s="5"/>
      <c r="K169" s="5"/>
      <c r="L169" s="4"/>
      <c r="M169" s="3"/>
      <c r="N169" s="3"/>
    </row>
    <row r="170" spans="1:14" x14ac:dyDescent="0.3">
      <c r="A170" s="3"/>
      <c r="B170" s="3">
        <v>160</v>
      </c>
      <c r="C170" s="3">
        <v>1</v>
      </c>
      <c r="D170" s="3"/>
      <c r="E170" s="3"/>
      <c r="F170" s="3"/>
      <c r="G170" s="3"/>
      <c r="H170" s="4"/>
      <c r="I170" s="4"/>
      <c r="J170" s="5"/>
      <c r="K170" s="5"/>
      <c r="L170" s="4"/>
      <c r="M170" s="3"/>
      <c r="N170" s="3"/>
    </row>
    <row r="171" spans="1:14" x14ac:dyDescent="0.3">
      <c r="A171" s="3"/>
      <c r="B171" s="3">
        <v>160</v>
      </c>
      <c r="C171" s="3">
        <v>1</v>
      </c>
      <c r="D171" s="3"/>
      <c r="E171" s="3"/>
      <c r="F171" s="3"/>
      <c r="G171" s="3"/>
      <c r="H171" s="4"/>
      <c r="I171" s="4"/>
      <c r="J171" s="5"/>
      <c r="K171" s="5"/>
      <c r="L171" s="4"/>
      <c r="M171" s="3"/>
      <c r="N171" s="3"/>
    </row>
    <row r="172" spans="1:14" x14ac:dyDescent="0.3">
      <c r="A172" s="3"/>
      <c r="B172" s="3">
        <v>160</v>
      </c>
      <c r="C172" s="3">
        <v>0</v>
      </c>
      <c r="D172" s="3"/>
      <c r="E172" s="3"/>
      <c r="F172" s="3"/>
      <c r="G172" s="3"/>
      <c r="H172" s="4"/>
      <c r="I172" s="4"/>
      <c r="J172" s="5"/>
      <c r="K172" s="5"/>
      <c r="L172" s="4"/>
      <c r="M172" s="3"/>
      <c r="N172" s="3"/>
    </row>
    <row r="173" spans="1:14" x14ac:dyDescent="0.3">
      <c r="A173" s="3"/>
      <c r="B173" s="3">
        <v>160</v>
      </c>
      <c r="C173" s="3">
        <v>0</v>
      </c>
      <c r="D173" s="3"/>
      <c r="E173" s="3"/>
      <c r="F173" s="3"/>
      <c r="G173" s="3"/>
      <c r="H173" s="4"/>
      <c r="I173" s="4"/>
      <c r="J173" s="5"/>
      <c r="K173" s="5"/>
      <c r="L173" s="4"/>
      <c r="M173" s="3"/>
      <c r="N173" s="3"/>
    </row>
    <row r="174" spans="1:14" x14ac:dyDescent="0.3">
      <c r="A174" s="3"/>
      <c r="B174" s="3">
        <v>161</v>
      </c>
      <c r="C174" s="3">
        <v>0</v>
      </c>
      <c r="D174" s="3"/>
      <c r="E174" s="3"/>
      <c r="F174" s="3"/>
      <c r="G174" s="3"/>
      <c r="H174" s="4"/>
      <c r="I174" s="4"/>
      <c r="J174" s="5"/>
      <c r="K174" s="5"/>
      <c r="L174" s="4"/>
      <c r="M174" s="3"/>
      <c r="N174" s="3"/>
    </row>
    <row r="175" spans="1:14" x14ac:dyDescent="0.3">
      <c r="A175" s="3"/>
      <c r="B175" s="3">
        <v>161</v>
      </c>
      <c r="C175" s="3">
        <v>0</v>
      </c>
      <c r="D175" s="3"/>
      <c r="E175" s="3"/>
      <c r="F175" s="3"/>
      <c r="G175" s="3"/>
      <c r="H175" s="4"/>
      <c r="I175" s="4"/>
      <c r="J175" s="5"/>
      <c r="K175" s="5"/>
      <c r="L175" s="4"/>
      <c r="M175" s="3"/>
      <c r="N175" s="3"/>
    </row>
    <row r="176" spans="1:14" x14ac:dyDescent="0.3">
      <c r="A176" s="3"/>
      <c r="B176" s="3">
        <v>161</v>
      </c>
      <c r="C176" s="3">
        <v>0</v>
      </c>
      <c r="D176" s="3"/>
      <c r="E176" s="3"/>
      <c r="F176" s="3"/>
      <c r="G176" s="3"/>
      <c r="H176" s="4"/>
      <c r="I176" s="4"/>
      <c r="J176" s="5"/>
      <c r="K176" s="5"/>
      <c r="L176" s="4"/>
      <c r="M176" s="3"/>
      <c r="N176" s="3"/>
    </row>
    <row r="177" spans="1:14" x14ac:dyDescent="0.3">
      <c r="A177" s="3"/>
      <c r="B177" s="3">
        <v>161</v>
      </c>
      <c r="C177" s="3">
        <v>1</v>
      </c>
      <c r="D177" s="3"/>
      <c r="E177" s="3"/>
      <c r="F177" s="3"/>
      <c r="G177" s="3"/>
      <c r="H177" s="4"/>
      <c r="I177" s="4"/>
      <c r="J177" s="5"/>
      <c r="K177" s="5"/>
      <c r="L177" s="4"/>
      <c r="M177" s="3"/>
      <c r="N177" s="3"/>
    </row>
    <row r="178" spans="1:14" x14ac:dyDescent="0.3">
      <c r="A178" s="3"/>
      <c r="B178" s="3">
        <v>161</v>
      </c>
      <c r="C178" s="3">
        <v>1</v>
      </c>
      <c r="D178" s="3"/>
      <c r="E178" s="3"/>
      <c r="F178" s="3"/>
      <c r="G178" s="3"/>
      <c r="H178" s="4"/>
      <c r="I178" s="4"/>
      <c r="J178" s="5"/>
      <c r="K178" s="5"/>
      <c r="L178" s="4"/>
      <c r="M178" s="3"/>
      <c r="N178" s="3"/>
    </row>
    <row r="179" spans="1:14" x14ac:dyDescent="0.3">
      <c r="A179" s="3"/>
      <c r="B179" s="3">
        <v>162</v>
      </c>
      <c r="C179" s="3">
        <v>1</v>
      </c>
      <c r="D179" s="3"/>
      <c r="E179" s="3"/>
      <c r="F179" s="3"/>
      <c r="G179" s="3"/>
      <c r="H179" s="4"/>
      <c r="I179" s="4"/>
      <c r="J179" s="5"/>
      <c r="K179" s="5"/>
      <c r="L179" s="4"/>
      <c r="M179" s="3"/>
      <c r="N179" s="3"/>
    </row>
    <row r="180" spans="1:14" x14ac:dyDescent="0.3">
      <c r="A180" s="3"/>
      <c r="B180" s="3">
        <v>162</v>
      </c>
      <c r="C180" s="3">
        <v>0</v>
      </c>
      <c r="D180" s="3"/>
      <c r="E180" s="3"/>
      <c r="F180" s="3"/>
      <c r="G180" s="3"/>
      <c r="H180" s="4"/>
      <c r="I180" s="4"/>
      <c r="J180" s="5"/>
      <c r="K180" s="5"/>
      <c r="L180" s="4"/>
      <c r="M180" s="3"/>
      <c r="N180" s="3"/>
    </row>
    <row r="181" spans="1:14" x14ac:dyDescent="0.3">
      <c r="A181" s="3"/>
      <c r="B181" s="3">
        <v>162</v>
      </c>
      <c r="C181" s="3">
        <v>0</v>
      </c>
      <c r="D181" s="3"/>
      <c r="E181" s="3"/>
      <c r="F181" s="3"/>
      <c r="G181" s="3"/>
      <c r="H181" s="4"/>
      <c r="I181" s="4"/>
      <c r="J181" s="5"/>
      <c r="K181" s="5"/>
      <c r="L181" s="4"/>
      <c r="M181" s="3"/>
      <c r="N181" s="3"/>
    </row>
    <row r="182" spans="1:14" x14ac:dyDescent="0.3">
      <c r="A182" s="3"/>
      <c r="B182" s="3">
        <v>162</v>
      </c>
      <c r="C182" s="3">
        <v>0</v>
      </c>
      <c r="D182" s="3"/>
      <c r="E182" s="3"/>
      <c r="F182" s="3"/>
      <c r="G182" s="3"/>
      <c r="H182" s="4"/>
      <c r="I182" s="4"/>
      <c r="J182" s="5"/>
      <c r="K182" s="5"/>
      <c r="L182" s="4"/>
      <c r="M182" s="3"/>
      <c r="N182" s="3"/>
    </row>
    <row r="183" spans="1:14" x14ac:dyDescent="0.3">
      <c r="A183" s="3"/>
      <c r="B183" s="3">
        <v>162</v>
      </c>
      <c r="C183" s="3">
        <v>0</v>
      </c>
      <c r="D183" s="3"/>
      <c r="E183" s="3"/>
      <c r="F183" s="3"/>
      <c r="G183" s="3"/>
      <c r="H183" s="4"/>
      <c r="I183" s="4"/>
      <c r="J183" s="5"/>
      <c r="K183" s="5"/>
      <c r="L183" s="4"/>
      <c r="M183" s="3"/>
      <c r="N183" s="3"/>
    </row>
    <row r="184" spans="1:14" x14ac:dyDescent="0.3">
      <c r="A184" s="3"/>
      <c r="B184" s="3">
        <v>162</v>
      </c>
      <c r="C184" s="3">
        <v>0</v>
      </c>
      <c r="D184" s="3"/>
      <c r="E184" s="3"/>
      <c r="F184" s="3"/>
      <c r="G184" s="3"/>
      <c r="H184" s="4"/>
      <c r="I184" s="4"/>
      <c r="J184" s="5"/>
      <c r="K184" s="5"/>
      <c r="L184" s="4"/>
      <c r="M184" s="3"/>
      <c r="N184" s="3"/>
    </row>
    <row r="185" spans="1:14" x14ac:dyDescent="0.3">
      <c r="A185" s="3"/>
      <c r="B185" s="3">
        <v>162</v>
      </c>
      <c r="C185" s="3">
        <v>0</v>
      </c>
      <c r="D185" s="3"/>
      <c r="E185" s="3"/>
      <c r="F185" s="3"/>
      <c r="G185" s="3"/>
      <c r="H185" s="4"/>
      <c r="I185" s="4"/>
      <c r="J185" s="5"/>
      <c r="K185" s="5"/>
      <c r="L185" s="4"/>
      <c r="M185" s="3"/>
      <c r="N185" s="3"/>
    </row>
    <row r="186" spans="1:14" x14ac:dyDescent="0.3">
      <c r="A186" s="3"/>
      <c r="B186" s="3">
        <v>162</v>
      </c>
      <c r="C186" s="3">
        <v>0</v>
      </c>
      <c r="D186" s="3"/>
      <c r="E186" s="3"/>
      <c r="F186" s="3"/>
      <c r="G186" s="3"/>
      <c r="H186" s="4"/>
      <c r="I186" s="4"/>
      <c r="J186" s="5"/>
      <c r="K186" s="5"/>
      <c r="L186" s="4"/>
      <c r="M186" s="3"/>
      <c r="N186" s="3"/>
    </row>
    <row r="187" spans="1:14" x14ac:dyDescent="0.3">
      <c r="A187" s="3"/>
      <c r="B187" s="3">
        <v>162</v>
      </c>
      <c r="C187" s="3">
        <v>1</v>
      </c>
      <c r="D187" s="3"/>
      <c r="E187" s="3"/>
      <c r="F187" s="3"/>
      <c r="G187" s="3"/>
      <c r="H187" s="4"/>
      <c r="I187" s="4"/>
      <c r="J187" s="5"/>
      <c r="K187" s="5"/>
      <c r="L187" s="4"/>
      <c r="M187" s="3"/>
      <c r="N187" s="3"/>
    </row>
    <row r="188" spans="1:14" x14ac:dyDescent="0.3">
      <c r="A188" s="3"/>
      <c r="B188" s="3">
        <v>162</v>
      </c>
      <c r="C188" s="3">
        <v>0</v>
      </c>
      <c r="D188" s="3"/>
      <c r="E188" s="3"/>
      <c r="F188" s="3"/>
      <c r="G188" s="3"/>
      <c r="H188" s="4"/>
      <c r="I188" s="4"/>
      <c r="J188" s="5"/>
      <c r="K188" s="5"/>
      <c r="L188" s="4"/>
      <c r="M188" s="3"/>
      <c r="N188" s="3"/>
    </row>
    <row r="189" spans="1:14" x14ac:dyDescent="0.3">
      <c r="A189" s="3"/>
      <c r="B189" s="3">
        <v>163</v>
      </c>
      <c r="C189" s="3">
        <v>0</v>
      </c>
      <c r="D189" s="3"/>
      <c r="E189" s="3"/>
      <c r="F189" s="3"/>
      <c r="G189" s="3"/>
      <c r="H189" s="4"/>
      <c r="I189" s="4"/>
      <c r="J189" s="5"/>
      <c r="K189" s="5"/>
      <c r="L189" s="4"/>
      <c r="M189" s="3"/>
      <c r="N189" s="3"/>
    </row>
    <row r="190" spans="1:14" x14ac:dyDescent="0.3">
      <c r="A190" s="3"/>
      <c r="B190" s="3">
        <v>163</v>
      </c>
      <c r="C190" s="3">
        <v>0</v>
      </c>
      <c r="D190" s="3"/>
      <c r="E190" s="3"/>
      <c r="F190" s="3"/>
      <c r="G190" s="3"/>
      <c r="H190" s="4"/>
      <c r="I190" s="4"/>
      <c r="J190" s="5"/>
      <c r="K190" s="5"/>
      <c r="L190" s="4"/>
      <c r="M190" s="3"/>
      <c r="N190" s="3"/>
    </row>
    <row r="191" spans="1:14" x14ac:dyDescent="0.3">
      <c r="A191" s="3"/>
      <c r="B191" s="3">
        <v>163</v>
      </c>
      <c r="C191" s="3">
        <v>0</v>
      </c>
      <c r="D191" s="3"/>
      <c r="E191" s="3"/>
      <c r="F191" s="3"/>
      <c r="G191" s="3"/>
      <c r="H191" s="4"/>
      <c r="I191" s="4"/>
      <c r="J191" s="5"/>
      <c r="K191" s="5"/>
      <c r="L191" s="4"/>
      <c r="M191" s="3"/>
      <c r="N191" s="3"/>
    </row>
    <row r="192" spans="1:14" x14ac:dyDescent="0.3">
      <c r="A192" s="3"/>
      <c r="B192" s="3">
        <v>163</v>
      </c>
      <c r="C192" s="3">
        <v>1</v>
      </c>
      <c r="D192" s="3"/>
      <c r="E192" s="3"/>
      <c r="F192" s="3"/>
      <c r="G192" s="3"/>
      <c r="H192" s="4"/>
      <c r="I192" s="4"/>
      <c r="J192" s="5"/>
      <c r="K192" s="5"/>
      <c r="L192" s="4"/>
      <c r="M192" s="3"/>
      <c r="N192" s="3"/>
    </row>
    <row r="193" spans="1:14" x14ac:dyDescent="0.3">
      <c r="A193" s="3"/>
      <c r="B193" s="3">
        <v>163</v>
      </c>
      <c r="C193" s="3">
        <v>1</v>
      </c>
      <c r="D193" s="3"/>
      <c r="E193" s="3"/>
      <c r="F193" s="3"/>
      <c r="G193" s="3"/>
      <c r="H193" s="4"/>
      <c r="I193" s="4"/>
      <c r="J193" s="5"/>
      <c r="K193" s="5"/>
      <c r="L193" s="4"/>
      <c r="M193" s="3"/>
      <c r="N193" s="3"/>
    </row>
    <row r="194" spans="1:14" x14ac:dyDescent="0.3">
      <c r="A194" s="3"/>
      <c r="B194" s="3">
        <v>163</v>
      </c>
      <c r="C194" s="3">
        <v>0</v>
      </c>
      <c r="D194" s="3"/>
      <c r="E194" s="3"/>
      <c r="F194" s="3"/>
      <c r="G194" s="3"/>
      <c r="H194" s="4"/>
      <c r="I194" s="4"/>
      <c r="J194" s="5"/>
      <c r="K194" s="5"/>
      <c r="L194" s="4"/>
      <c r="M194" s="3"/>
      <c r="N194" s="3"/>
    </row>
    <row r="195" spans="1:14" x14ac:dyDescent="0.3">
      <c r="A195" s="3"/>
      <c r="B195" s="3">
        <v>163</v>
      </c>
      <c r="C195" s="3">
        <v>0</v>
      </c>
      <c r="D195" s="3"/>
      <c r="E195" s="3"/>
      <c r="F195" s="3"/>
      <c r="G195" s="3"/>
      <c r="H195" s="4"/>
      <c r="I195" s="4"/>
      <c r="J195" s="5"/>
      <c r="K195" s="5"/>
      <c r="L195" s="4"/>
      <c r="M195" s="3"/>
      <c r="N195" s="3"/>
    </row>
    <row r="196" spans="1:14" x14ac:dyDescent="0.3">
      <c r="A196" s="3"/>
      <c r="B196" s="3">
        <v>163</v>
      </c>
      <c r="C196" s="3">
        <v>0</v>
      </c>
      <c r="D196" s="3"/>
      <c r="E196" s="3"/>
      <c r="F196" s="3"/>
      <c r="G196" s="3"/>
      <c r="H196" s="4"/>
      <c r="I196" s="4"/>
      <c r="J196" s="5"/>
      <c r="K196" s="5"/>
      <c r="L196" s="4"/>
      <c r="M196" s="3"/>
      <c r="N196" s="3"/>
    </row>
    <row r="197" spans="1:14" x14ac:dyDescent="0.3">
      <c r="A197" s="3"/>
      <c r="B197" s="3">
        <v>164</v>
      </c>
      <c r="C197" s="3">
        <v>0</v>
      </c>
      <c r="D197" s="3"/>
      <c r="E197" s="3"/>
      <c r="F197" s="3"/>
      <c r="G197" s="3"/>
      <c r="H197" s="4"/>
      <c r="I197" s="4"/>
      <c r="J197" s="5"/>
      <c r="K197" s="5"/>
      <c r="L197" s="4"/>
      <c r="M197" s="3"/>
      <c r="N197" s="3"/>
    </row>
    <row r="198" spans="1:14" x14ac:dyDescent="0.3">
      <c r="A198" s="3"/>
      <c r="B198" s="3">
        <v>165</v>
      </c>
      <c r="C198" s="3">
        <v>0</v>
      </c>
      <c r="D198" s="3"/>
      <c r="E198" s="3"/>
      <c r="F198" s="3"/>
      <c r="G198" s="3"/>
      <c r="H198" s="4"/>
      <c r="I198" s="4"/>
      <c r="J198" s="5"/>
      <c r="K198" s="5"/>
      <c r="L198" s="4"/>
      <c r="M198" s="3"/>
      <c r="N198" s="3"/>
    </row>
    <row r="199" spans="1:14" x14ac:dyDescent="0.3">
      <c r="A199" s="3"/>
      <c r="B199" s="3">
        <v>165</v>
      </c>
      <c r="C199" s="3">
        <v>0</v>
      </c>
      <c r="D199" s="3"/>
      <c r="E199" s="3"/>
      <c r="F199" s="3"/>
      <c r="G199" s="3"/>
      <c r="H199" s="4"/>
      <c r="I199" s="4"/>
      <c r="J199" s="5"/>
      <c r="K199" s="5"/>
      <c r="L199" s="4"/>
      <c r="M199" s="3"/>
      <c r="N199" s="3"/>
    </row>
    <row r="200" spans="1:14" x14ac:dyDescent="0.3">
      <c r="A200" s="3"/>
      <c r="B200" s="3">
        <v>165</v>
      </c>
      <c r="C200" s="3">
        <v>1</v>
      </c>
      <c r="D200" s="3"/>
      <c r="E200" s="3"/>
      <c r="F200" s="3"/>
      <c r="G200" s="3"/>
      <c r="H200" s="4"/>
      <c r="I200" s="4"/>
      <c r="J200" s="5"/>
      <c r="K200" s="5"/>
      <c r="L200" s="4"/>
      <c r="M200" s="3"/>
      <c r="N200" s="3"/>
    </row>
    <row r="201" spans="1:14" x14ac:dyDescent="0.3">
      <c r="A201" s="3"/>
      <c r="B201" s="3">
        <v>165</v>
      </c>
      <c r="C201" s="3">
        <v>1</v>
      </c>
      <c r="D201" s="3"/>
      <c r="E201" s="3"/>
      <c r="F201" s="3"/>
      <c r="G201" s="3"/>
      <c r="H201" s="4"/>
      <c r="I201" s="4"/>
      <c r="J201" s="5"/>
      <c r="K201" s="5"/>
      <c r="L201" s="3"/>
      <c r="M201" s="3"/>
      <c r="N201" s="3"/>
    </row>
    <row r="202" spans="1:14" x14ac:dyDescent="0.3">
      <c r="A202" s="3"/>
      <c r="B202" s="3">
        <v>165</v>
      </c>
      <c r="C202" s="3">
        <v>0</v>
      </c>
      <c r="D202" s="3"/>
      <c r="E202" s="3"/>
      <c r="F202" s="3"/>
      <c r="G202" s="3"/>
      <c r="H202" s="4"/>
      <c r="I202" s="4"/>
      <c r="J202" s="5"/>
      <c r="K202" s="5"/>
      <c r="L202" s="3"/>
      <c r="M202" s="3"/>
      <c r="N202" s="3"/>
    </row>
    <row r="203" spans="1:14" x14ac:dyDescent="0.3">
      <c r="A203" s="3"/>
      <c r="B203" s="3">
        <v>166</v>
      </c>
      <c r="C203" s="3">
        <v>0</v>
      </c>
      <c r="D203" s="3"/>
      <c r="E203" s="3"/>
      <c r="F203" s="3"/>
      <c r="G203" s="3"/>
      <c r="H203" s="4"/>
      <c r="I203" s="4"/>
      <c r="J203" s="5"/>
      <c r="K203" s="5"/>
      <c r="L203" s="3"/>
      <c r="M203" s="3"/>
      <c r="N203" s="3"/>
    </row>
    <row r="204" spans="1:14" x14ac:dyDescent="0.3">
      <c r="A204" s="3"/>
      <c r="B204" s="3">
        <v>166</v>
      </c>
      <c r="C204" s="3">
        <v>1</v>
      </c>
      <c r="D204" s="3"/>
      <c r="E204" s="3"/>
      <c r="F204" s="3"/>
      <c r="G204" s="3"/>
      <c r="H204" s="4"/>
      <c r="I204" s="4"/>
      <c r="J204" s="5"/>
      <c r="K204" s="5"/>
      <c r="L204" s="3"/>
      <c r="M204" s="3"/>
      <c r="N204" s="3"/>
    </row>
    <row r="205" spans="1:14" x14ac:dyDescent="0.3">
      <c r="A205" s="3"/>
      <c r="B205" s="3">
        <v>167</v>
      </c>
      <c r="C205" s="3">
        <v>0</v>
      </c>
      <c r="D205" s="3"/>
      <c r="E205" s="3"/>
      <c r="F205" s="3"/>
      <c r="G205" s="3"/>
      <c r="H205" s="4"/>
      <c r="I205" s="4"/>
      <c r="J205" s="5"/>
      <c r="K205" s="5"/>
      <c r="L205" s="3"/>
      <c r="M205" s="3"/>
      <c r="N205" s="3"/>
    </row>
    <row r="206" spans="1:14" x14ac:dyDescent="0.3">
      <c r="A206" s="3"/>
      <c r="B206" s="3">
        <v>168</v>
      </c>
      <c r="C206" s="3">
        <v>0</v>
      </c>
      <c r="D206" s="3"/>
      <c r="E206" s="3"/>
      <c r="F206" s="3"/>
      <c r="G206" s="3"/>
      <c r="H206" s="4"/>
      <c r="I206" s="4"/>
      <c r="J206" s="5"/>
      <c r="K206" s="5"/>
      <c r="L206" s="3"/>
      <c r="M206" s="3"/>
      <c r="N206" s="3"/>
    </row>
    <row r="207" spans="1:14" x14ac:dyDescent="0.3">
      <c r="A207" s="3"/>
      <c r="B207" s="3">
        <v>168</v>
      </c>
      <c r="C207" s="3">
        <v>0</v>
      </c>
      <c r="D207" s="3"/>
      <c r="E207" s="3"/>
      <c r="F207" s="3"/>
      <c r="G207" s="3"/>
      <c r="H207" s="4"/>
      <c r="I207" s="4"/>
      <c r="J207" s="5"/>
      <c r="K207" s="5"/>
      <c r="L207" s="3"/>
      <c r="M207" s="3"/>
      <c r="N207" s="3"/>
    </row>
    <row r="208" spans="1:14" x14ac:dyDescent="0.3">
      <c r="A208" s="3"/>
      <c r="B208" s="3">
        <v>168</v>
      </c>
      <c r="C208" s="3">
        <v>1</v>
      </c>
      <c r="D208" s="3"/>
      <c r="E208" s="3"/>
      <c r="F208" s="3"/>
      <c r="G208" s="3"/>
      <c r="H208" s="4"/>
      <c r="I208" s="4"/>
      <c r="J208" s="5"/>
      <c r="K208" s="5"/>
      <c r="L208" s="3"/>
      <c r="M208" s="3"/>
      <c r="N208" s="3"/>
    </row>
    <row r="209" spans="1:14" x14ac:dyDescent="0.3">
      <c r="A209" s="3"/>
      <c r="B209" s="3">
        <v>168</v>
      </c>
      <c r="C209" s="3">
        <v>0</v>
      </c>
      <c r="D209" s="3"/>
      <c r="E209" s="3"/>
      <c r="F209" s="3"/>
      <c r="G209" s="3"/>
      <c r="H209" s="4"/>
      <c r="I209" s="4"/>
      <c r="J209" s="5"/>
      <c r="K209" s="5"/>
      <c r="L209" s="3"/>
      <c r="M209" s="3"/>
      <c r="N209" s="3"/>
    </row>
    <row r="210" spans="1:14" x14ac:dyDescent="0.3">
      <c r="A210" s="3"/>
      <c r="B210" s="3">
        <v>168</v>
      </c>
      <c r="C210" s="3">
        <v>1</v>
      </c>
      <c r="D210" s="3"/>
      <c r="E210" s="3"/>
      <c r="F210" s="3"/>
      <c r="G210" s="3"/>
      <c r="H210" s="4"/>
      <c r="I210" s="4"/>
      <c r="J210" s="5"/>
      <c r="K210" s="5"/>
      <c r="L210" s="3"/>
      <c r="M210" s="3"/>
      <c r="N210" s="3"/>
    </row>
    <row r="211" spans="1:14" x14ac:dyDescent="0.3">
      <c r="A211" s="3"/>
      <c r="B211" s="3">
        <v>169</v>
      </c>
      <c r="C211" s="3">
        <v>0</v>
      </c>
      <c r="D211" s="3"/>
      <c r="E211" s="3"/>
      <c r="F211" s="3"/>
      <c r="G211" s="3"/>
      <c r="H211" s="4"/>
      <c r="I211" s="4"/>
      <c r="J211" s="5"/>
      <c r="K211" s="5"/>
      <c r="L211" s="3"/>
      <c r="M211" s="3"/>
      <c r="N211" s="3"/>
    </row>
    <row r="212" spans="1:14" x14ac:dyDescent="0.3">
      <c r="A212" s="3"/>
      <c r="B212" s="3">
        <v>169</v>
      </c>
      <c r="C212" s="3">
        <v>0</v>
      </c>
      <c r="D212" s="3"/>
      <c r="E212" s="3"/>
      <c r="F212" s="3"/>
      <c r="G212" s="3"/>
      <c r="H212" s="4"/>
      <c r="I212" s="4"/>
      <c r="J212" s="5"/>
      <c r="K212" s="5"/>
      <c r="L212" s="3"/>
      <c r="M212" s="3"/>
      <c r="N212" s="3"/>
    </row>
    <row r="213" spans="1:14" x14ac:dyDescent="0.3">
      <c r="A213" s="3"/>
      <c r="B213" s="3">
        <v>169</v>
      </c>
      <c r="C213" s="3">
        <v>1</v>
      </c>
      <c r="D213" s="3"/>
      <c r="E213" s="3"/>
      <c r="F213" s="3"/>
      <c r="G213" s="3"/>
      <c r="H213" s="4"/>
      <c r="I213" s="4"/>
      <c r="J213" s="5"/>
      <c r="K213" s="5"/>
      <c r="L213" s="3"/>
      <c r="M213" s="3"/>
      <c r="N213" s="3"/>
    </row>
    <row r="214" spans="1:14" x14ac:dyDescent="0.3">
      <c r="A214" s="3"/>
      <c r="B214" s="3">
        <v>169</v>
      </c>
      <c r="C214" s="3">
        <v>1</v>
      </c>
      <c r="D214" s="3"/>
      <c r="E214" s="3"/>
      <c r="F214" s="3"/>
      <c r="G214" s="3"/>
      <c r="H214" s="4"/>
      <c r="I214" s="4"/>
      <c r="J214" s="5"/>
      <c r="K214" s="5"/>
      <c r="L214" s="3"/>
      <c r="M214" s="3"/>
      <c r="N214" s="3"/>
    </row>
    <row r="215" spans="1:14" x14ac:dyDescent="0.3">
      <c r="A215" s="3"/>
      <c r="B215" s="3">
        <v>170</v>
      </c>
      <c r="C215" s="3">
        <v>0</v>
      </c>
      <c r="D215" s="3"/>
      <c r="E215" s="3"/>
      <c r="F215" s="3"/>
      <c r="G215" s="3"/>
      <c r="H215" s="4"/>
      <c r="I215" s="4"/>
      <c r="J215" s="5"/>
      <c r="K215" s="5"/>
      <c r="L215" s="3"/>
      <c r="M215" s="3"/>
      <c r="N215" s="3"/>
    </row>
    <row r="216" spans="1:14" x14ac:dyDescent="0.3">
      <c r="A216" s="3"/>
      <c r="B216" s="3">
        <v>170</v>
      </c>
      <c r="C216" s="3">
        <v>0</v>
      </c>
      <c r="D216" s="3"/>
      <c r="E216" s="3"/>
      <c r="F216" s="3"/>
      <c r="G216" s="3"/>
      <c r="H216" s="4"/>
      <c r="I216" s="4"/>
      <c r="J216" s="5"/>
      <c r="K216" s="5"/>
      <c r="L216" s="3"/>
      <c r="M216" s="3"/>
      <c r="N216" s="3"/>
    </row>
    <row r="217" spans="1:14" x14ac:dyDescent="0.3">
      <c r="A217" s="3"/>
      <c r="B217" s="3">
        <v>170</v>
      </c>
      <c r="C217" s="3">
        <v>1</v>
      </c>
      <c r="D217" s="3"/>
      <c r="E217" s="3"/>
      <c r="F217" s="3"/>
      <c r="G217" s="3"/>
      <c r="H217" s="4"/>
      <c r="I217" s="4"/>
      <c r="J217" s="5"/>
      <c r="K217" s="5"/>
      <c r="L217" s="3"/>
      <c r="M217" s="3"/>
      <c r="N217" s="3"/>
    </row>
    <row r="218" spans="1:14" x14ac:dyDescent="0.3">
      <c r="A218" s="3"/>
      <c r="B218" s="3">
        <v>170</v>
      </c>
      <c r="C218" s="3">
        <v>0</v>
      </c>
      <c r="D218" s="3"/>
      <c r="E218" s="3"/>
      <c r="F218" s="3"/>
      <c r="G218" s="3"/>
      <c r="H218" s="4"/>
      <c r="I218" s="4"/>
      <c r="J218" s="5"/>
      <c r="K218" s="5"/>
      <c r="L218" s="3"/>
      <c r="M218" s="3"/>
      <c r="N218" s="3"/>
    </row>
    <row r="219" spans="1:14" x14ac:dyDescent="0.3">
      <c r="A219" s="3"/>
      <c r="B219" s="3">
        <v>170</v>
      </c>
      <c r="C219" s="3">
        <v>0</v>
      </c>
      <c r="D219" s="3"/>
      <c r="E219" s="3"/>
      <c r="F219" s="3"/>
      <c r="G219" s="3"/>
      <c r="H219" s="4"/>
      <c r="I219" s="4"/>
      <c r="J219" s="5"/>
      <c r="K219" s="5"/>
      <c r="L219" s="3"/>
      <c r="M219" s="3"/>
      <c r="N219" s="3"/>
    </row>
    <row r="220" spans="1:14" x14ac:dyDescent="0.3">
      <c r="A220" s="3"/>
      <c r="B220" s="3">
        <v>171</v>
      </c>
      <c r="C220" s="3">
        <v>0</v>
      </c>
      <c r="D220" s="3"/>
      <c r="E220" s="3"/>
      <c r="F220" s="3"/>
      <c r="G220" s="3"/>
      <c r="H220" s="4"/>
      <c r="I220" s="4"/>
      <c r="J220" s="5"/>
      <c r="K220" s="5"/>
      <c r="L220" s="3"/>
      <c r="M220" s="3"/>
      <c r="N220" s="3"/>
    </row>
    <row r="221" spans="1:14" x14ac:dyDescent="0.3">
      <c r="A221" s="3"/>
      <c r="B221" s="3">
        <v>171</v>
      </c>
      <c r="C221" s="3">
        <v>0</v>
      </c>
      <c r="D221" s="3"/>
      <c r="E221" s="3"/>
      <c r="F221" s="3"/>
      <c r="G221" s="3"/>
      <c r="H221" s="4"/>
      <c r="I221" s="4"/>
      <c r="J221" s="5"/>
      <c r="K221" s="5"/>
      <c r="L221" s="3"/>
      <c r="M221" s="3"/>
      <c r="N221" s="3"/>
    </row>
    <row r="222" spans="1:14" x14ac:dyDescent="0.3">
      <c r="A222" s="3"/>
      <c r="B222" s="3">
        <v>171</v>
      </c>
      <c r="C222" s="3">
        <v>0</v>
      </c>
      <c r="D222" s="3"/>
      <c r="E222" s="3"/>
      <c r="F222" s="3"/>
      <c r="G222" s="3"/>
      <c r="H222" s="4"/>
      <c r="I222" s="4"/>
      <c r="J222" s="5"/>
      <c r="K222" s="5"/>
      <c r="L222" s="3"/>
      <c r="M222" s="3"/>
      <c r="N222" s="3"/>
    </row>
    <row r="223" spans="1:14" x14ac:dyDescent="0.3">
      <c r="A223" s="3"/>
      <c r="B223" s="3">
        <v>171</v>
      </c>
      <c r="C223" s="3">
        <v>1</v>
      </c>
      <c r="D223" s="3"/>
      <c r="E223" s="3"/>
      <c r="F223" s="3"/>
      <c r="G223" s="3"/>
      <c r="H223" s="4"/>
      <c r="I223" s="4"/>
      <c r="J223" s="5"/>
      <c r="K223" s="5"/>
      <c r="L223" s="3"/>
      <c r="M223" s="3"/>
      <c r="N223" s="3"/>
    </row>
    <row r="224" spans="1:14" x14ac:dyDescent="0.3">
      <c r="A224" s="3"/>
      <c r="B224" s="3">
        <v>172</v>
      </c>
      <c r="C224" s="3">
        <v>0</v>
      </c>
      <c r="D224" s="3"/>
      <c r="E224" s="3"/>
      <c r="F224" s="3"/>
      <c r="G224" s="3"/>
      <c r="H224" s="4"/>
      <c r="I224" s="4"/>
      <c r="J224" s="5"/>
      <c r="K224" s="5"/>
      <c r="L224" s="3"/>
      <c r="M224" s="3"/>
      <c r="N224" s="3"/>
    </row>
    <row r="225" spans="1:14" x14ac:dyDescent="0.3">
      <c r="A225" s="3"/>
      <c r="B225" s="3">
        <v>172</v>
      </c>
      <c r="C225" s="3">
        <v>0</v>
      </c>
      <c r="D225" s="3"/>
      <c r="E225" s="3"/>
      <c r="F225" s="3"/>
      <c r="G225" s="3"/>
      <c r="H225" s="4"/>
      <c r="I225" s="4"/>
      <c r="J225" s="5"/>
      <c r="K225" s="5"/>
      <c r="L225" s="3"/>
      <c r="M225" s="3"/>
      <c r="N225" s="3"/>
    </row>
    <row r="226" spans="1:14" x14ac:dyDescent="0.3">
      <c r="A226" s="3"/>
      <c r="B226" s="3">
        <v>172</v>
      </c>
      <c r="C226" s="3">
        <v>0</v>
      </c>
      <c r="D226" s="3"/>
      <c r="E226" s="3"/>
      <c r="F226" s="3"/>
      <c r="G226" s="3"/>
      <c r="H226" s="4"/>
      <c r="I226" s="4"/>
      <c r="J226" s="5"/>
      <c r="K226" s="5"/>
      <c r="L226" s="3"/>
      <c r="M226" s="3"/>
      <c r="N226" s="3"/>
    </row>
    <row r="227" spans="1:14" x14ac:dyDescent="0.3">
      <c r="A227" s="3"/>
      <c r="B227" s="3">
        <v>172</v>
      </c>
      <c r="C227" s="3">
        <v>0</v>
      </c>
      <c r="D227" s="3"/>
      <c r="E227" s="3"/>
      <c r="F227" s="3"/>
      <c r="G227" s="3"/>
      <c r="H227" s="4"/>
      <c r="I227" s="4"/>
      <c r="J227" s="5"/>
      <c r="K227" s="5"/>
      <c r="L227" s="3"/>
      <c r="M227" s="3"/>
      <c r="N227" s="3"/>
    </row>
    <row r="228" spans="1:14" x14ac:dyDescent="0.3">
      <c r="A228" s="3"/>
      <c r="B228" s="3">
        <v>172</v>
      </c>
      <c r="C228" s="3">
        <v>0</v>
      </c>
      <c r="D228" s="3"/>
      <c r="E228" s="3"/>
      <c r="F228" s="3"/>
      <c r="G228" s="3"/>
      <c r="H228" s="4"/>
      <c r="I228" s="4"/>
      <c r="J228" s="5"/>
      <c r="K228" s="5"/>
      <c r="L228" s="3"/>
      <c r="M228" s="3"/>
      <c r="N228" s="3"/>
    </row>
    <row r="229" spans="1:14" x14ac:dyDescent="0.3">
      <c r="A229" s="3"/>
      <c r="B229" s="3">
        <v>172</v>
      </c>
      <c r="C229" s="3">
        <v>0</v>
      </c>
      <c r="D229" s="3"/>
      <c r="E229" s="3"/>
      <c r="F229" s="3"/>
      <c r="G229" s="3"/>
      <c r="H229" s="4"/>
      <c r="I229" s="4"/>
      <c r="J229" s="5"/>
      <c r="K229" s="5"/>
      <c r="L229" s="3"/>
      <c r="M229" s="3"/>
      <c r="N229" s="3"/>
    </row>
    <row r="230" spans="1:14" x14ac:dyDescent="0.3">
      <c r="A230" s="3"/>
      <c r="B230" s="3">
        <v>172</v>
      </c>
      <c r="C230" s="3">
        <v>0</v>
      </c>
      <c r="D230" s="3"/>
      <c r="E230" s="3"/>
      <c r="F230" s="3"/>
      <c r="G230" s="3"/>
      <c r="H230" s="4"/>
      <c r="I230" s="4"/>
      <c r="J230" s="5"/>
      <c r="K230" s="5"/>
      <c r="L230" s="3"/>
      <c r="M230" s="3"/>
      <c r="N230" s="3"/>
    </row>
    <row r="231" spans="1:14" x14ac:dyDescent="0.3">
      <c r="A231" s="3"/>
      <c r="B231" s="3">
        <v>173</v>
      </c>
      <c r="C231" s="3">
        <v>0</v>
      </c>
      <c r="D231" s="3"/>
      <c r="E231" s="3"/>
      <c r="F231" s="3"/>
      <c r="G231" s="3"/>
      <c r="H231" s="4"/>
      <c r="I231" s="4"/>
      <c r="J231" s="5"/>
      <c r="K231" s="5"/>
      <c r="L231" s="3"/>
      <c r="M231" s="3"/>
      <c r="N231" s="3"/>
    </row>
    <row r="232" spans="1:14" x14ac:dyDescent="0.3">
      <c r="A232" s="3"/>
      <c r="B232" s="3">
        <v>173</v>
      </c>
      <c r="C232" s="3">
        <v>0</v>
      </c>
      <c r="D232" s="3"/>
      <c r="E232" s="3"/>
      <c r="F232" s="3"/>
      <c r="G232" s="3"/>
      <c r="H232" s="4"/>
      <c r="I232" s="4"/>
      <c r="J232" s="5"/>
      <c r="K232" s="5"/>
      <c r="L232" s="3"/>
      <c r="M232" s="3"/>
      <c r="N232" s="3"/>
    </row>
    <row r="233" spans="1:14" x14ac:dyDescent="0.3">
      <c r="A233" s="3"/>
      <c r="B233" s="3">
        <v>173</v>
      </c>
      <c r="C233" s="3">
        <v>1</v>
      </c>
      <c r="D233" s="3"/>
      <c r="E233" s="3"/>
      <c r="F233" s="3"/>
      <c r="G233" s="3"/>
      <c r="H233" s="4"/>
      <c r="I233" s="4"/>
      <c r="J233" s="5"/>
      <c r="K233" s="5"/>
      <c r="L233" s="3"/>
      <c r="M233" s="3"/>
      <c r="N233" s="3"/>
    </row>
    <row r="234" spans="1:14" x14ac:dyDescent="0.3">
      <c r="A234" s="3"/>
      <c r="B234" s="3">
        <v>173</v>
      </c>
      <c r="C234" s="3">
        <v>0</v>
      </c>
      <c r="D234" s="3"/>
      <c r="E234" s="3"/>
      <c r="F234" s="3"/>
      <c r="G234" s="3"/>
      <c r="H234" s="4"/>
      <c r="I234" s="4"/>
      <c r="J234" s="5"/>
      <c r="K234" s="5"/>
      <c r="L234" s="3"/>
      <c r="M234" s="3"/>
      <c r="N234" s="3"/>
    </row>
    <row r="235" spans="1:14" x14ac:dyDescent="0.3">
      <c r="A235" s="3"/>
      <c r="B235" s="3">
        <v>173</v>
      </c>
      <c r="C235" s="3">
        <v>0</v>
      </c>
      <c r="D235" s="3"/>
      <c r="E235" s="3"/>
      <c r="F235" s="3"/>
      <c r="G235" s="3"/>
      <c r="H235" s="4"/>
      <c r="I235" s="4"/>
      <c r="J235" s="5"/>
      <c r="K235" s="5"/>
      <c r="L235" s="3"/>
      <c r="M235" s="3"/>
      <c r="N235" s="3"/>
    </row>
    <row r="236" spans="1:14" x14ac:dyDescent="0.3">
      <c r="A236" s="3"/>
      <c r="B236" s="3">
        <v>173</v>
      </c>
      <c r="C236" s="3">
        <v>1</v>
      </c>
      <c r="D236" s="3"/>
      <c r="E236" s="3"/>
      <c r="F236" s="3"/>
      <c r="G236" s="3"/>
      <c r="H236" s="4"/>
      <c r="I236" s="4"/>
      <c r="J236" s="5"/>
      <c r="K236" s="5"/>
      <c r="L236" s="3"/>
      <c r="M236" s="3"/>
      <c r="N236" s="3"/>
    </row>
    <row r="237" spans="1:14" x14ac:dyDescent="0.3">
      <c r="A237" s="3"/>
      <c r="B237" s="3">
        <v>174</v>
      </c>
      <c r="C237" s="3">
        <v>0</v>
      </c>
      <c r="D237" s="3"/>
      <c r="E237" s="3"/>
      <c r="F237" s="3"/>
      <c r="G237" s="3"/>
      <c r="H237" s="4"/>
      <c r="I237" s="4"/>
      <c r="J237" s="5"/>
      <c r="K237" s="5"/>
      <c r="L237" s="3"/>
      <c r="M237" s="3"/>
      <c r="N237" s="3"/>
    </row>
    <row r="238" spans="1:14" x14ac:dyDescent="0.3">
      <c r="A238" s="3"/>
      <c r="B238" s="3">
        <v>174</v>
      </c>
      <c r="C238" s="3">
        <v>0</v>
      </c>
      <c r="D238" s="3"/>
      <c r="E238" s="3"/>
      <c r="F238" s="3"/>
      <c r="G238" s="3"/>
      <c r="H238" s="4"/>
      <c r="I238" s="4"/>
      <c r="J238" s="5"/>
      <c r="K238" s="5"/>
      <c r="L238" s="3"/>
      <c r="M238" s="3"/>
      <c r="N238" s="3"/>
    </row>
    <row r="239" spans="1:14" x14ac:dyDescent="0.3">
      <c r="A239" s="3"/>
      <c r="B239" s="3">
        <v>174</v>
      </c>
      <c r="C239" s="3">
        <v>1</v>
      </c>
      <c r="D239" s="3"/>
      <c r="E239" s="3"/>
      <c r="F239" s="3"/>
      <c r="G239" s="3"/>
      <c r="H239" s="4"/>
      <c r="I239" s="4"/>
      <c r="J239" s="5"/>
      <c r="K239" s="5"/>
      <c r="L239" s="3"/>
      <c r="M239" s="3"/>
      <c r="N239" s="3"/>
    </row>
    <row r="240" spans="1:14" x14ac:dyDescent="0.3">
      <c r="A240" s="3"/>
      <c r="B240" s="3">
        <v>175</v>
      </c>
      <c r="C240" s="3">
        <v>0</v>
      </c>
      <c r="D240" s="3"/>
      <c r="E240" s="3"/>
      <c r="F240" s="3"/>
      <c r="G240" s="3"/>
      <c r="H240" s="4"/>
      <c r="I240" s="4"/>
      <c r="J240" s="5"/>
      <c r="K240" s="5"/>
      <c r="L240" s="3"/>
      <c r="M240" s="3"/>
      <c r="N240" s="3"/>
    </row>
    <row r="241" spans="1:14" x14ac:dyDescent="0.3">
      <c r="A241" s="3"/>
      <c r="B241" s="3">
        <v>175</v>
      </c>
      <c r="C241" s="3">
        <v>0</v>
      </c>
      <c r="D241" s="3"/>
      <c r="E241" s="3"/>
      <c r="F241" s="3"/>
      <c r="G241" s="3"/>
      <c r="H241" s="4"/>
      <c r="I241" s="4"/>
      <c r="J241" s="5"/>
      <c r="K241" s="5"/>
      <c r="L241" s="3"/>
      <c r="M241" s="3"/>
      <c r="N241" s="3"/>
    </row>
    <row r="242" spans="1:14" x14ac:dyDescent="0.3">
      <c r="A242" s="3"/>
      <c r="B242" s="3">
        <v>175</v>
      </c>
      <c r="C242" s="3">
        <v>0</v>
      </c>
      <c r="D242" s="3"/>
      <c r="E242" s="3"/>
      <c r="F242" s="3"/>
      <c r="G242" s="3"/>
      <c r="H242" s="4"/>
      <c r="I242" s="4"/>
      <c r="J242" s="5"/>
      <c r="K242" s="5"/>
      <c r="L242" s="3"/>
      <c r="M242" s="3"/>
      <c r="N242" s="3"/>
    </row>
    <row r="243" spans="1:14" x14ac:dyDescent="0.3">
      <c r="A243" s="3"/>
      <c r="B243" s="3">
        <v>177</v>
      </c>
      <c r="C243" s="3">
        <v>1</v>
      </c>
      <c r="D243" s="3"/>
      <c r="E243" s="3"/>
      <c r="F243" s="3"/>
      <c r="G243" s="3"/>
      <c r="H243" s="4"/>
      <c r="I243" s="4"/>
      <c r="J243" s="5"/>
      <c r="K243" s="5"/>
      <c r="L243" s="3"/>
      <c r="M243" s="3"/>
      <c r="N243" s="3"/>
    </row>
    <row r="244" spans="1:14" x14ac:dyDescent="0.3">
      <c r="A244" s="3"/>
      <c r="B244" s="3">
        <v>178</v>
      </c>
      <c r="C244" s="3">
        <v>0</v>
      </c>
      <c r="D244" s="3"/>
      <c r="E244" s="3"/>
      <c r="F244" s="3"/>
      <c r="G244" s="3"/>
      <c r="H244" s="4"/>
      <c r="I244" s="4"/>
      <c r="J244" s="5"/>
      <c r="K244" s="5"/>
      <c r="L244" s="3"/>
      <c r="M244" s="3"/>
      <c r="N244" s="3"/>
    </row>
    <row r="245" spans="1:14" x14ac:dyDescent="0.3">
      <c r="A245" s="3"/>
      <c r="B245" s="3">
        <v>178</v>
      </c>
      <c r="C245" s="3">
        <v>0</v>
      </c>
      <c r="D245" s="3"/>
      <c r="E245" s="3"/>
      <c r="F245" s="3"/>
      <c r="G245" s="3"/>
      <c r="H245" s="4"/>
      <c r="I245" s="4"/>
      <c r="J245" s="5"/>
      <c r="K245" s="5"/>
      <c r="L245" s="3"/>
      <c r="M245" s="3"/>
      <c r="N245" s="3"/>
    </row>
    <row r="246" spans="1:14" x14ac:dyDescent="0.3">
      <c r="A246" s="3"/>
      <c r="B246" s="3">
        <v>178</v>
      </c>
      <c r="C246" s="3">
        <v>0</v>
      </c>
      <c r="D246" s="3"/>
      <c r="E246" s="3"/>
      <c r="F246" s="3"/>
      <c r="G246" s="3"/>
      <c r="H246" s="4"/>
      <c r="I246" s="4"/>
      <c r="J246" s="5"/>
      <c r="K246" s="5"/>
      <c r="L246" s="3"/>
      <c r="M246" s="3"/>
      <c r="N246" s="3"/>
    </row>
    <row r="247" spans="1:14" x14ac:dyDescent="0.3">
      <c r="A247" s="3"/>
      <c r="B247" s="3">
        <v>178</v>
      </c>
      <c r="C247" s="3">
        <v>0</v>
      </c>
      <c r="D247" s="3"/>
      <c r="E247" s="3"/>
      <c r="F247" s="3"/>
      <c r="G247" s="3"/>
      <c r="H247" s="4"/>
      <c r="I247" s="4"/>
      <c r="J247" s="5"/>
      <c r="K247" s="5"/>
      <c r="L247" s="3"/>
      <c r="M247" s="3"/>
      <c r="N247" s="3"/>
    </row>
    <row r="248" spans="1:14" x14ac:dyDescent="0.3">
      <c r="A248" s="3"/>
      <c r="B248" s="3">
        <v>178</v>
      </c>
      <c r="C248" s="3">
        <v>0</v>
      </c>
      <c r="D248" s="3"/>
      <c r="E248" s="3"/>
      <c r="F248" s="3"/>
      <c r="G248" s="3"/>
      <c r="H248" s="4"/>
      <c r="I248" s="4"/>
      <c r="J248" s="5"/>
      <c r="K248" s="5"/>
      <c r="L248" s="3"/>
      <c r="M248" s="3"/>
      <c r="N248" s="3"/>
    </row>
    <row r="249" spans="1:14" x14ac:dyDescent="0.3">
      <c r="A249" s="3"/>
      <c r="B249" s="3">
        <v>179</v>
      </c>
      <c r="C249" s="3">
        <v>0</v>
      </c>
      <c r="D249" s="3"/>
      <c r="E249" s="3"/>
      <c r="F249" s="3"/>
      <c r="G249" s="3"/>
      <c r="H249" s="4"/>
      <c r="I249" s="4"/>
      <c r="J249" s="5"/>
      <c r="K249" s="5"/>
      <c r="L249" s="3"/>
      <c r="M249" s="3"/>
      <c r="N249" s="3"/>
    </row>
    <row r="250" spans="1:14" x14ac:dyDescent="0.3">
      <c r="A250" s="3"/>
      <c r="B250" s="3">
        <v>179</v>
      </c>
      <c r="C250" s="3">
        <v>0</v>
      </c>
      <c r="D250" s="3"/>
      <c r="E250" s="3"/>
      <c r="F250" s="3"/>
      <c r="G250" s="3"/>
      <c r="H250" s="4"/>
      <c r="I250" s="4"/>
      <c r="J250" s="5"/>
      <c r="K250" s="5"/>
      <c r="L250" s="3"/>
      <c r="M250" s="3"/>
      <c r="N250" s="3"/>
    </row>
    <row r="251" spans="1:14" x14ac:dyDescent="0.3">
      <c r="A251" s="3"/>
      <c r="B251" s="3">
        <v>179</v>
      </c>
      <c r="C251" s="3">
        <v>0</v>
      </c>
      <c r="D251" s="3"/>
      <c r="E251" s="3"/>
      <c r="F251" s="3"/>
      <c r="G251" s="3"/>
      <c r="H251" s="4"/>
      <c r="I251" s="4"/>
      <c r="J251" s="5"/>
      <c r="K251" s="5"/>
      <c r="L251" s="3"/>
      <c r="M251" s="3"/>
      <c r="N251" s="3"/>
    </row>
    <row r="252" spans="1:14" x14ac:dyDescent="0.3">
      <c r="A252" s="3"/>
      <c r="B252" s="3">
        <v>179</v>
      </c>
      <c r="C252" s="3">
        <v>0</v>
      </c>
      <c r="D252" s="3"/>
      <c r="E252" s="3"/>
      <c r="F252" s="3"/>
      <c r="G252" s="3"/>
      <c r="H252" s="4"/>
      <c r="I252" s="4"/>
      <c r="J252" s="5"/>
      <c r="K252" s="5"/>
      <c r="L252" s="3"/>
      <c r="M252" s="3"/>
      <c r="N252" s="3"/>
    </row>
    <row r="253" spans="1:14" x14ac:dyDescent="0.3">
      <c r="A253" s="3"/>
      <c r="B253" s="3">
        <v>180</v>
      </c>
      <c r="C253" s="3">
        <v>0</v>
      </c>
      <c r="D253" s="3"/>
      <c r="E253" s="3"/>
      <c r="F253" s="3"/>
      <c r="G253" s="3"/>
      <c r="H253" s="4"/>
      <c r="I253" s="4"/>
      <c r="J253" s="5"/>
      <c r="K253" s="5"/>
      <c r="L253" s="3"/>
      <c r="M253" s="3"/>
      <c r="N253" s="3"/>
    </row>
    <row r="254" spans="1:14" x14ac:dyDescent="0.3">
      <c r="A254" s="3"/>
      <c r="B254" s="3">
        <v>180</v>
      </c>
      <c r="C254" s="3">
        <v>0</v>
      </c>
      <c r="D254" s="3"/>
      <c r="E254" s="3"/>
      <c r="F254" s="3"/>
      <c r="G254" s="3"/>
      <c r="H254" s="4"/>
      <c r="I254" s="4"/>
      <c r="J254" s="5"/>
      <c r="K254" s="5"/>
      <c r="L254" s="3"/>
      <c r="M254" s="3"/>
      <c r="N254" s="3"/>
    </row>
    <row r="255" spans="1:14" x14ac:dyDescent="0.3">
      <c r="A255" s="3"/>
      <c r="B255" s="3">
        <v>181</v>
      </c>
      <c r="C255" s="3">
        <v>1</v>
      </c>
      <c r="D255" s="3"/>
      <c r="E255" s="3"/>
      <c r="F255" s="3"/>
      <c r="G255" s="3"/>
      <c r="H255" s="4"/>
      <c r="I255" s="4"/>
      <c r="J255" s="5"/>
      <c r="K255" s="5"/>
      <c r="L255" s="3"/>
      <c r="M255" s="3"/>
      <c r="N255" s="3"/>
    </row>
    <row r="256" spans="1:14" x14ac:dyDescent="0.3">
      <c r="A256" s="3"/>
      <c r="B256" s="3">
        <v>181</v>
      </c>
      <c r="C256" s="3">
        <v>0</v>
      </c>
      <c r="D256" s="3"/>
      <c r="E256" s="3"/>
      <c r="F256" s="3"/>
      <c r="G256" s="3"/>
      <c r="H256" s="4"/>
      <c r="I256" s="4"/>
      <c r="J256" s="5"/>
      <c r="K256" s="5"/>
      <c r="L256" s="3"/>
      <c r="M256" s="3"/>
      <c r="N256" s="3"/>
    </row>
    <row r="257" spans="1:14" x14ac:dyDescent="0.3">
      <c r="A257" s="3"/>
      <c r="B257" s="3">
        <v>182</v>
      </c>
      <c r="C257" s="3">
        <v>0</v>
      </c>
      <c r="D257" s="3"/>
      <c r="E257" s="3"/>
      <c r="F257" s="3"/>
      <c r="G257" s="3"/>
      <c r="H257" s="4"/>
      <c r="I257" s="4"/>
      <c r="J257" s="5"/>
      <c r="K257" s="5"/>
      <c r="L257" s="3"/>
      <c r="M257" s="3"/>
      <c r="N257" s="3"/>
    </row>
    <row r="258" spans="1:14" x14ac:dyDescent="0.3">
      <c r="A258" s="3"/>
      <c r="B258" s="3">
        <v>182</v>
      </c>
      <c r="C258" s="3">
        <v>1</v>
      </c>
      <c r="D258" s="3"/>
      <c r="E258" s="3"/>
      <c r="F258" s="3"/>
      <c r="G258" s="3"/>
      <c r="H258" s="4"/>
      <c r="I258" s="4"/>
      <c r="J258" s="5"/>
      <c r="K258" s="5"/>
      <c r="L258" s="3"/>
      <c r="M258" s="3"/>
      <c r="N258" s="3"/>
    </row>
    <row r="259" spans="1:14" x14ac:dyDescent="0.3">
      <c r="A259" s="3"/>
      <c r="B259" s="3">
        <v>182</v>
      </c>
      <c r="C259" s="3">
        <v>0</v>
      </c>
      <c r="D259" s="3"/>
      <c r="E259" s="3"/>
      <c r="F259" s="3"/>
      <c r="G259" s="3"/>
      <c r="H259" s="4"/>
      <c r="I259" s="4"/>
      <c r="J259" s="5"/>
      <c r="K259" s="5"/>
      <c r="L259" s="3"/>
      <c r="M259" s="3"/>
      <c r="N259" s="3"/>
    </row>
    <row r="260" spans="1:14" x14ac:dyDescent="0.3">
      <c r="A260" s="3"/>
      <c r="B260" s="3">
        <v>182</v>
      </c>
      <c r="C260" s="3">
        <v>0</v>
      </c>
      <c r="D260" s="3"/>
      <c r="E260" s="3"/>
      <c r="F260" s="3"/>
      <c r="G260" s="3"/>
      <c r="H260" s="4"/>
      <c r="I260" s="4"/>
      <c r="J260" s="5"/>
      <c r="K260" s="5"/>
      <c r="L260" s="3"/>
      <c r="M260" s="3"/>
      <c r="N260" s="3"/>
    </row>
    <row r="261" spans="1:14" x14ac:dyDescent="0.3">
      <c r="A261" s="3"/>
      <c r="B261" s="3">
        <v>184</v>
      </c>
      <c r="C261" s="3">
        <v>0</v>
      </c>
      <c r="D261" s="3"/>
      <c r="E261" s="3"/>
      <c r="F261" s="3"/>
      <c r="G261" s="3"/>
      <c r="H261" s="4"/>
      <c r="I261" s="4"/>
      <c r="J261" s="5"/>
      <c r="K261" s="5"/>
      <c r="L261" s="3"/>
      <c r="M261" s="3"/>
      <c r="N261" s="3"/>
    </row>
    <row r="262" spans="1:14" x14ac:dyDescent="0.3">
      <c r="A262" s="3"/>
      <c r="B262" s="3">
        <v>185</v>
      </c>
      <c r="C262" s="3">
        <v>0</v>
      </c>
      <c r="D262" s="3"/>
      <c r="E262" s="3"/>
      <c r="F262" s="3"/>
      <c r="G262" s="3"/>
      <c r="H262" s="4"/>
      <c r="I262" s="4"/>
      <c r="J262" s="5"/>
      <c r="K262" s="5"/>
      <c r="L262" s="3"/>
      <c r="M262" s="3"/>
      <c r="N262" s="3"/>
    </row>
    <row r="263" spans="1:14" x14ac:dyDescent="0.3">
      <c r="A263" s="3"/>
      <c r="B263" s="3">
        <v>186</v>
      </c>
      <c r="C263" s="3">
        <v>0</v>
      </c>
      <c r="D263" s="3"/>
      <c r="E263" s="3"/>
      <c r="F263" s="3"/>
      <c r="G263" s="3"/>
      <c r="H263" s="4"/>
      <c r="I263" s="4"/>
      <c r="J263" s="5"/>
      <c r="K263" s="5"/>
      <c r="L263" s="3"/>
      <c r="M263" s="3"/>
      <c r="N263" s="3"/>
    </row>
    <row r="264" spans="1:14" x14ac:dyDescent="0.3">
      <c r="A264" s="3"/>
      <c r="B264" s="3">
        <v>186</v>
      </c>
      <c r="C264" s="3">
        <v>0</v>
      </c>
      <c r="D264" s="3"/>
      <c r="E264" s="3"/>
      <c r="F264" s="3"/>
      <c r="G264" s="3"/>
      <c r="H264" s="4"/>
      <c r="I264" s="4"/>
      <c r="J264" s="5"/>
      <c r="K264" s="5"/>
      <c r="L264" s="3"/>
      <c r="M264" s="3"/>
      <c r="N264" s="3"/>
    </row>
    <row r="265" spans="1:14" x14ac:dyDescent="0.3">
      <c r="A265" s="3"/>
      <c r="B265" s="3">
        <v>187</v>
      </c>
      <c r="C265" s="3">
        <v>0</v>
      </c>
      <c r="D265" s="3"/>
      <c r="E265" s="3"/>
      <c r="F265" s="3"/>
      <c r="G265" s="3"/>
      <c r="H265" s="4"/>
      <c r="I265" s="4"/>
      <c r="J265" s="5"/>
      <c r="K265" s="5"/>
      <c r="L265" s="3"/>
      <c r="M265" s="3"/>
      <c r="N265" s="3"/>
    </row>
    <row r="266" spans="1:14" x14ac:dyDescent="0.3">
      <c r="A266" s="3"/>
      <c r="B266" s="3">
        <v>188</v>
      </c>
      <c r="C266" s="3">
        <v>0</v>
      </c>
      <c r="D266" s="3"/>
      <c r="E266" s="3"/>
      <c r="F266" s="3"/>
      <c r="G266" s="3"/>
      <c r="H266" s="4"/>
      <c r="I266" s="4"/>
      <c r="J266" s="5"/>
      <c r="K266" s="5"/>
      <c r="L266" s="3"/>
      <c r="M266" s="3"/>
      <c r="N266" s="3"/>
    </row>
    <row r="267" spans="1:14" x14ac:dyDescent="0.3">
      <c r="A267" s="3"/>
      <c r="B267" s="3">
        <v>190</v>
      </c>
      <c r="C267" s="3">
        <v>0</v>
      </c>
      <c r="D267" s="3"/>
      <c r="E267" s="3"/>
      <c r="F267" s="3"/>
      <c r="G267" s="3"/>
      <c r="H267" s="4"/>
      <c r="I267" s="4"/>
      <c r="J267" s="5"/>
      <c r="K267" s="5"/>
      <c r="L267" s="3"/>
      <c r="M267" s="3"/>
      <c r="N267" s="3"/>
    </row>
    <row r="268" spans="1:14" x14ac:dyDescent="0.3">
      <c r="A268" s="3"/>
      <c r="B268" s="3">
        <v>192</v>
      </c>
      <c r="C268" s="3">
        <v>0</v>
      </c>
      <c r="D268" s="3"/>
      <c r="E268" s="3"/>
      <c r="F268" s="3"/>
      <c r="G268" s="3"/>
      <c r="H268" s="4"/>
      <c r="I268" s="4"/>
      <c r="J268" s="5"/>
      <c r="K268" s="5"/>
      <c r="L268" s="3"/>
      <c r="M268" s="3"/>
      <c r="N268" s="3"/>
    </row>
    <row r="269" spans="1:14" x14ac:dyDescent="0.3">
      <c r="A269" s="3"/>
      <c r="B269" s="3">
        <v>194</v>
      </c>
      <c r="C269" s="3">
        <v>0</v>
      </c>
      <c r="D269" s="3"/>
      <c r="E269" s="3"/>
      <c r="F269" s="3"/>
      <c r="G269" s="3"/>
      <c r="H269" s="4"/>
      <c r="I269" s="4"/>
      <c r="J269" s="5"/>
      <c r="K269" s="5"/>
      <c r="L269" s="3"/>
      <c r="M269" s="3"/>
      <c r="N269" s="3"/>
    </row>
    <row r="270" spans="1:14" x14ac:dyDescent="0.3">
      <c r="A270" s="3"/>
      <c r="B270" s="3">
        <v>195</v>
      </c>
      <c r="C270" s="3">
        <v>1</v>
      </c>
      <c r="D270" s="3"/>
      <c r="E270" s="3"/>
      <c r="F270" s="3"/>
      <c r="G270" s="3"/>
      <c r="H270" s="4"/>
      <c r="I270" s="4"/>
      <c r="J270" s="5"/>
      <c r="K270" s="5"/>
      <c r="L270" s="3"/>
      <c r="M270" s="3"/>
      <c r="N270" s="3"/>
    </row>
    <row r="271" spans="1:14" x14ac:dyDescent="0.3">
      <c r="A271" s="3"/>
      <c r="B271" s="3">
        <v>202</v>
      </c>
      <c r="C271" s="3">
        <v>0</v>
      </c>
      <c r="D271" s="3"/>
      <c r="E271" s="3"/>
      <c r="F271" s="3"/>
      <c r="G271" s="3"/>
      <c r="H271" s="4"/>
      <c r="I271" s="4"/>
      <c r="J271" s="5"/>
      <c r="K271" s="5"/>
      <c r="L271" s="3"/>
      <c r="M271" s="3"/>
      <c r="N271" s="3"/>
    </row>
  </sheetData>
  <sortState xmlns:xlrd2="http://schemas.microsoft.com/office/spreadsheetml/2017/richdata2" ref="A2:A271">
    <sortCondition ref="A2:A271"/>
  </sortState>
  <conditionalFormatting sqref="K1:K1048576">
    <cfRule type="colorScale" priority="2">
      <colorScale>
        <cfvo type="min"/>
        <cfvo type="max"/>
        <color rgb="FFFCFCFF"/>
        <color rgb="FF63BE7B"/>
      </colorScale>
    </cfRule>
  </conditionalFormatting>
  <conditionalFormatting sqref="L1:L1048576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71"/>
  <sheetViews>
    <sheetView workbookViewId="0">
      <selection activeCell="D4" sqref="D4"/>
    </sheetView>
  </sheetViews>
  <sheetFormatPr defaultRowHeight="14.4" x14ac:dyDescent="0.3"/>
  <cols>
    <col min="14" max="14" width="12.21875" bestFit="1" customWidth="1"/>
  </cols>
  <sheetData>
    <row r="1" spans="1:14" ht="15" thickBot="1" x14ac:dyDescent="0.3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</row>
    <row r="2" spans="1:14" ht="15" thickTop="1" x14ac:dyDescent="0.3">
      <c r="A2">
        <v>70</v>
      </c>
      <c r="B2">
        <v>1</v>
      </c>
      <c r="C2">
        <v>4</v>
      </c>
      <c r="D2">
        <v>130</v>
      </c>
      <c r="E2">
        <v>322</v>
      </c>
      <c r="F2">
        <v>0</v>
      </c>
      <c r="G2">
        <v>2</v>
      </c>
      <c r="H2">
        <v>109</v>
      </c>
      <c r="I2">
        <v>0</v>
      </c>
      <c r="J2">
        <v>2.4</v>
      </c>
      <c r="K2">
        <v>2</v>
      </c>
      <c r="L2">
        <v>3</v>
      </c>
      <c r="M2">
        <v>3</v>
      </c>
      <c r="N2" t="s">
        <v>14</v>
      </c>
    </row>
    <row r="3" spans="1:14" x14ac:dyDescent="0.3">
      <c r="A3">
        <v>67</v>
      </c>
      <c r="B3">
        <v>0</v>
      </c>
      <c r="C3">
        <v>3</v>
      </c>
      <c r="D3">
        <v>115</v>
      </c>
      <c r="E3">
        <v>564</v>
      </c>
      <c r="F3">
        <v>0</v>
      </c>
      <c r="G3">
        <v>2</v>
      </c>
      <c r="H3">
        <v>160</v>
      </c>
      <c r="I3">
        <v>0</v>
      </c>
      <c r="J3">
        <v>1.6</v>
      </c>
      <c r="K3">
        <v>2</v>
      </c>
      <c r="L3">
        <v>0</v>
      </c>
      <c r="M3">
        <v>7</v>
      </c>
      <c r="N3" t="s">
        <v>15</v>
      </c>
    </row>
    <row r="4" spans="1:14" x14ac:dyDescent="0.3">
      <c r="A4">
        <v>57</v>
      </c>
      <c r="B4">
        <v>1</v>
      </c>
      <c r="C4">
        <v>2</v>
      </c>
      <c r="D4">
        <v>124</v>
      </c>
      <c r="E4">
        <v>261</v>
      </c>
      <c r="F4">
        <v>0</v>
      </c>
      <c r="G4">
        <v>0</v>
      </c>
      <c r="H4">
        <v>141</v>
      </c>
      <c r="I4">
        <v>0</v>
      </c>
      <c r="J4">
        <v>0.3</v>
      </c>
      <c r="K4">
        <v>1</v>
      </c>
      <c r="L4">
        <v>0</v>
      </c>
      <c r="M4">
        <v>7</v>
      </c>
      <c r="N4" t="s">
        <v>14</v>
      </c>
    </row>
    <row r="5" spans="1:14" x14ac:dyDescent="0.3">
      <c r="A5">
        <v>64</v>
      </c>
      <c r="B5">
        <v>1</v>
      </c>
      <c r="C5">
        <v>4</v>
      </c>
      <c r="D5">
        <v>128</v>
      </c>
      <c r="E5">
        <v>263</v>
      </c>
      <c r="F5">
        <v>0</v>
      </c>
      <c r="G5">
        <v>0</v>
      </c>
      <c r="H5">
        <v>105</v>
      </c>
      <c r="I5">
        <v>1</v>
      </c>
      <c r="J5">
        <v>0.2</v>
      </c>
      <c r="K5">
        <v>2</v>
      </c>
      <c r="L5">
        <v>1</v>
      </c>
      <c r="M5">
        <v>7</v>
      </c>
      <c r="N5" t="s">
        <v>15</v>
      </c>
    </row>
    <row r="6" spans="1:14" x14ac:dyDescent="0.3">
      <c r="A6">
        <v>74</v>
      </c>
      <c r="B6">
        <v>0</v>
      </c>
      <c r="C6">
        <v>2</v>
      </c>
      <c r="D6">
        <v>120</v>
      </c>
      <c r="E6">
        <v>269</v>
      </c>
      <c r="F6">
        <v>0</v>
      </c>
      <c r="G6">
        <v>2</v>
      </c>
      <c r="H6">
        <v>121</v>
      </c>
      <c r="I6">
        <v>1</v>
      </c>
      <c r="J6">
        <v>0.2</v>
      </c>
      <c r="K6">
        <v>1</v>
      </c>
      <c r="L6">
        <v>1</v>
      </c>
      <c r="M6">
        <v>3</v>
      </c>
      <c r="N6" t="s">
        <v>15</v>
      </c>
    </row>
    <row r="7" spans="1:14" x14ac:dyDescent="0.3">
      <c r="A7">
        <v>65</v>
      </c>
      <c r="B7">
        <v>1</v>
      </c>
      <c r="C7">
        <v>4</v>
      </c>
      <c r="D7">
        <v>120</v>
      </c>
      <c r="E7">
        <v>177</v>
      </c>
      <c r="F7">
        <v>0</v>
      </c>
      <c r="G7">
        <v>0</v>
      </c>
      <c r="H7">
        <v>140</v>
      </c>
      <c r="I7">
        <v>0</v>
      </c>
      <c r="J7">
        <v>0.4</v>
      </c>
      <c r="K7">
        <v>1</v>
      </c>
      <c r="L7">
        <v>0</v>
      </c>
      <c r="M7">
        <v>7</v>
      </c>
      <c r="N7" t="s">
        <v>15</v>
      </c>
    </row>
    <row r="8" spans="1:14" x14ac:dyDescent="0.3">
      <c r="A8">
        <v>56</v>
      </c>
      <c r="B8">
        <v>1</v>
      </c>
      <c r="C8">
        <v>3</v>
      </c>
      <c r="D8">
        <v>130</v>
      </c>
      <c r="E8">
        <v>256</v>
      </c>
      <c r="F8">
        <v>1</v>
      </c>
      <c r="G8">
        <v>2</v>
      </c>
      <c r="H8">
        <v>142</v>
      </c>
      <c r="I8">
        <v>1</v>
      </c>
      <c r="J8">
        <v>0.6</v>
      </c>
      <c r="K8">
        <v>2</v>
      </c>
      <c r="L8">
        <v>1</v>
      </c>
      <c r="M8">
        <v>6</v>
      </c>
      <c r="N8" t="s">
        <v>14</v>
      </c>
    </row>
    <row r="9" spans="1:14" x14ac:dyDescent="0.3">
      <c r="A9">
        <v>59</v>
      </c>
      <c r="B9">
        <v>1</v>
      </c>
      <c r="C9">
        <v>4</v>
      </c>
      <c r="D9">
        <v>110</v>
      </c>
      <c r="E9">
        <v>239</v>
      </c>
      <c r="F9">
        <v>0</v>
      </c>
      <c r="G9">
        <v>2</v>
      </c>
      <c r="H9">
        <v>142</v>
      </c>
      <c r="I9">
        <v>1</v>
      </c>
      <c r="J9">
        <v>1.2</v>
      </c>
      <c r="K9">
        <v>2</v>
      </c>
      <c r="L9">
        <v>1</v>
      </c>
      <c r="M9">
        <v>7</v>
      </c>
      <c r="N9" t="s">
        <v>14</v>
      </c>
    </row>
    <row r="10" spans="1:14" x14ac:dyDescent="0.3">
      <c r="A10">
        <v>60</v>
      </c>
      <c r="B10">
        <v>1</v>
      </c>
      <c r="C10">
        <v>4</v>
      </c>
      <c r="D10">
        <v>140</v>
      </c>
      <c r="E10">
        <v>293</v>
      </c>
      <c r="F10">
        <v>0</v>
      </c>
      <c r="G10">
        <v>2</v>
      </c>
      <c r="H10">
        <v>170</v>
      </c>
      <c r="I10">
        <v>0</v>
      </c>
      <c r="J10">
        <v>1.2</v>
      </c>
      <c r="K10">
        <v>2</v>
      </c>
      <c r="L10">
        <v>2</v>
      </c>
      <c r="M10">
        <v>7</v>
      </c>
      <c r="N10" t="s">
        <v>14</v>
      </c>
    </row>
    <row r="11" spans="1:14" x14ac:dyDescent="0.3">
      <c r="A11">
        <v>63</v>
      </c>
      <c r="B11">
        <v>0</v>
      </c>
      <c r="C11">
        <v>4</v>
      </c>
      <c r="D11">
        <v>150</v>
      </c>
      <c r="E11">
        <v>407</v>
      </c>
      <c r="F11">
        <v>0</v>
      </c>
      <c r="G11">
        <v>2</v>
      </c>
      <c r="H11">
        <v>154</v>
      </c>
      <c r="I11">
        <v>0</v>
      </c>
      <c r="J11">
        <v>4</v>
      </c>
      <c r="K11">
        <v>2</v>
      </c>
      <c r="L11">
        <v>3</v>
      </c>
      <c r="M11">
        <v>7</v>
      </c>
      <c r="N11" t="s">
        <v>14</v>
      </c>
    </row>
    <row r="12" spans="1:14" x14ac:dyDescent="0.3">
      <c r="A12">
        <v>59</v>
      </c>
      <c r="B12">
        <v>1</v>
      </c>
      <c r="C12">
        <v>4</v>
      </c>
      <c r="D12">
        <v>135</v>
      </c>
      <c r="E12">
        <v>234</v>
      </c>
      <c r="F12">
        <v>0</v>
      </c>
      <c r="G12">
        <v>0</v>
      </c>
      <c r="H12">
        <v>161</v>
      </c>
      <c r="I12">
        <v>0</v>
      </c>
      <c r="J12">
        <v>0.5</v>
      </c>
      <c r="K12">
        <v>2</v>
      </c>
      <c r="L12">
        <v>0</v>
      </c>
      <c r="M12">
        <v>7</v>
      </c>
      <c r="N12" t="s">
        <v>15</v>
      </c>
    </row>
    <row r="13" spans="1:14" x14ac:dyDescent="0.3">
      <c r="A13">
        <v>53</v>
      </c>
      <c r="B13">
        <v>1</v>
      </c>
      <c r="C13">
        <v>4</v>
      </c>
      <c r="D13">
        <v>142</v>
      </c>
      <c r="E13">
        <v>226</v>
      </c>
      <c r="F13">
        <v>0</v>
      </c>
      <c r="G13">
        <v>2</v>
      </c>
      <c r="H13">
        <v>111</v>
      </c>
      <c r="I13">
        <v>1</v>
      </c>
      <c r="J13">
        <v>0</v>
      </c>
      <c r="K13">
        <v>1</v>
      </c>
      <c r="L13">
        <v>0</v>
      </c>
      <c r="M13">
        <v>7</v>
      </c>
      <c r="N13" t="s">
        <v>15</v>
      </c>
    </row>
    <row r="14" spans="1:14" x14ac:dyDescent="0.3">
      <c r="A14">
        <v>44</v>
      </c>
      <c r="B14">
        <v>1</v>
      </c>
      <c r="C14">
        <v>3</v>
      </c>
      <c r="D14">
        <v>140</v>
      </c>
      <c r="E14">
        <v>235</v>
      </c>
      <c r="F14">
        <v>0</v>
      </c>
      <c r="G14">
        <v>2</v>
      </c>
      <c r="H14">
        <v>180</v>
      </c>
      <c r="I14">
        <v>0</v>
      </c>
      <c r="J14">
        <v>0</v>
      </c>
      <c r="K14">
        <v>1</v>
      </c>
      <c r="L14">
        <v>0</v>
      </c>
      <c r="M14">
        <v>3</v>
      </c>
      <c r="N14" t="s">
        <v>15</v>
      </c>
    </row>
    <row r="15" spans="1:14" x14ac:dyDescent="0.3">
      <c r="A15">
        <v>61</v>
      </c>
      <c r="B15">
        <v>1</v>
      </c>
      <c r="C15">
        <v>1</v>
      </c>
      <c r="D15">
        <v>134</v>
      </c>
      <c r="E15">
        <v>234</v>
      </c>
      <c r="F15">
        <v>0</v>
      </c>
      <c r="G15">
        <v>0</v>
      </c>
      <c r="H15">
        <v>145</v>
      </c>
      <c r="I15">
        <v>0</v>
      </c>
      <c r="J15">
        <v>2.6</v>
      </c>
      <c r="K15">
        <v>2</v>
      </c>
      <c r="L15">
        <v>2</v>
      </c>
      <c r="M15">
        <v>3</v>
      </c>
      <c r="N15" t="s">
        <v>14</v>
      </c>
    </row>
    <row r="16" spans="1:14" x14ac:dyDescent="0.3">
      <c r="A16">
        <v>57</v>
      </c>
      <c r="B16">
        <v>0</v>
      </c>
      <c r="C16">
        <v>4</v>
      </c>
      <c r="D16">
        <v>128</v>
      </c>
      <c r="E16">
        <v>303</v>
      </c>
      <c r="F16">
        <v>0</v>
      </c>
      <c r="G16">
        <v>2</v>
      </c>
      <c r="H16">
        <v>159</v>
      </c>
      <c r="I16">
        <v>0</v>
      </c>
      <c r="J16">
        <v>0</v>
      </c>
      <c r="K16">
        <v>1</v>
      </c>
      <c r="L16">
        <v>1</v>
      </c>
      <c r="M16">
        <v>3</v>
      </c>
      <c r="N16" t="s">
        <v>15</v>
      </c>
    </row>
    <row r="17" spans="1:14" x14ac:dyDescent="0.3">
      <c r="A17">
        <v>71</v>
      </c>
      <c r="B17">
        <v>0</v>
      </c>
      <c r="C17">
        <v>4</v>
      </c>
      <c r="D17">
        <v>112</v>
      </c>
      <c r="E17">
        <v>149</v>
      </c>
      <c r="F17">
        <v>0</v>
      </c>
      <c r="G17">
        <v>0</v>
      </c>
      <c r="H17">
        <v>125</v>
      </c>
      <c r="I17">
        <v>0</v>
      </c>
      <c r="J17">
        <v>1.6</v>
      </c>
      <c r="K17">
        <v>2</v>
      </c>
      <c r="L17">
        <v>0</v>
      </c>
      <c r="M17">
        <v>3</v>
      </c>
      <c r="N17" t="s">
        <v>15</v>
      </c>
    </row>
    <row r="18" spans="1:14" x14ac:dyDescent="0.3">
      <c r="A18">
        <v>46</v>
      </c>
      <c r="B18">
        <v>1</v>
      </c>
      <c r="C18">
        <v>4</v>
      </c>
      <c r="D18">
        <v>140</v>
      </c>
      <c r="E18">
        <v>311</v>
      </c>
      <c r="F18">
        <v>0</v>
      </c>
      <c r="G18">
        <v>0</v>
      </c>
      <c r="H18">
        <v>120</v>
      </c>
      <c r="I18">
        <v>1</v>
      </c>
      <c r="J18">
        <v>1.8</v>
      </c>
      <c r="K18">
        <v>2</v>
      </c>
      <c r="L18">
        <v>2</v>
      </c>
      <c r="M18">
        <v>7</v>
      </c>
      <c r="N18" t="s">
        <v>14</v>
      </c>
    </row>
    <row r="19" spans="1:14" x14ac:dyDescent="0.3">
      <c r="A19">
        <v>53</v>
      </c>
      <c r="B19">
        <v>1</v>
      </c>
      <c r="C19">
        <v>4</v>
      </c>
      <c r="D19">
        <v>140</v>
      </c>
      <c r="E19">
        <v>203</v>
      </c>
      <c r="F19">
        <v>1</v>
      </c>
      <c r="G19">
        <v>2</v>
      </c>
      <c r="H19">
        <v>155</v>
      </c>
      <c r="I19">
        <v>1</v>
      </c>
      <c r="J19">
        <v>3.1</v>
      </c>
      <c r="K19">
        <v>3</v>
      </c>
      <c r="L19">
        <v>0</v>
      </c>
      <c r="M19">
        <v>7</v>
      </c>
      <c r="N19" t="s">
        <v>14</v>
      </c>
    </row>
    <row r="20" spans="1:14" x14ac:dyDescent="0.3">
      <c r="A20">
        <v>64</v>
      </c>
      <c r="B20">
        <v>1</v>
      </c>
      <c r="C20">
        <v>1</v>
      </c>
      <c r="D20">
        <v>110</v>
      </c>
      <c r="E20">
        <v>211</v>
      </c>
      <c r="F20">
        <v>0</v>
      </c>
      <c r="G20">
        <v>2</v>
      </c>
      <c r="H20">
        <v>144</v>
      </c>
      <c r="I20">
        <v>1</v>
      </c>
      <c r="J20">
        <v>1.8</v>
      </c>
      <c r="K20">
        <v>2</v>
      </c>
      <c r="L20">
        <v>0</v>
      </c>
      <c r="M20">
        <v>3</v>
      </c>
      <c r="N20" t="s">
        <v>15</v>
      </c>
    </row>
    <row r="21" spans="1:14" x14ac:dyDescent="0.3">
      <c r="A21">
        <v>40</v>
      </c>
      <c r="B21">
        <v>1</v>
      </c>
      <c r="C21">
        <v>1</v>
      </c>
      <c r="D21">
        <v>140</v>
      </c>
      <c r="E21">
        <v>199</v>
      </c>
      <c r="F21">
        <v>0</v>
      </c>
      <c r="G21">
        <v>0</v>
      </c>
      <c r="H21">
        <v>178</v>
      </c>
      <c r="I21">
        <v>1</v>
      </c>
      <c r="J21">
        <v>1.4</v>
      </c>
      <c r="K21">
        <v>1</v>
      </c>
      <c r="L21">
        <v>0</v>
      </c>
      <c r="M21">
        <v>7</v>
      </c>
      <c r="N21" t="s">
        <v>15</v>
      </c>
    </row>
    <row r="22" spans="1:14" x14ac:dyDescent="0.3">
      <c r="A22">
        <v>67</v>
      </c>
      <c r="B22">
        <v>1</v>
      </c>
      <c r="C22">
        <v>4</v>
      </c>
      <c r="D22">
        <v>120</v>
      </c>
      <c r="E22">
        <v>229</v>
      </c>
      <c r="F22">
        <v>0</v>
      </c>
      <c r="G22">
        <v>2</v>
      </c>
      <c r="H22">
        <v>129</v>
      </c>
      <c r="I22">
        <v>1</v>
      </c>
      <c r="J22">
        <v>2.6</v>
      </c>
      <c r="K22">
        <v>2</v>
      </c>
      <c r="L22">
        <v>2</v>
      </c>
      <c r="M22">
        <v>7</v>
      </c>
      <c r="N22" t="s">
        <v>14</v>
      </c>
    </row>
    <row r="23" spans="1:14" x14ac:dyDescent="0.3">
      <c r="A23">
        <v>48</v>
      </c>
      <c r="B23">
        <v>1</v>
      </c>
      <c r="C23">
        <v>2</v>
      </c>
      <c r="D23">
        <v>130</v>
      </c>
      <c r="E23">
        <v>245</v>
      </c>
      <c r="F23">
        <v>0</v>
      </c>
      <c r="G23">
        <v>2</v>
      </c>
      <c r="H23">
        <v>180</v>
      </c>
      <c r="I23">
        <v>0</v>
      </c>
      <c r="J23">
        <v>0.2</v>
      </c>
      <c r="K23">
        <v>2</v>
      </c>
      <c r="L23">
        <v>0</v>
      </c>
      <c r="M23">
        <v>3</v>
      </c>
      <c r="N23" t="s">
        <v>15</v>
      </c>
    </row>
    <row r="24" spans="1:14" x14ac:dyDescent="0.3">
      <c r="A24">
        <v>43</v>
      </c>
      <c r="B24">
        <v>1</v>
      </c>
      <c r="C24">
        <v>4</v>
      </c>
      <c r="D24">
        <v>115</v>
      </c>
      <c r="E24">
        <v>303</v>
      </c>
      <c r="F24">
        <v>0</v>
      </c>
      <c r="G24">
        <v>0</v>
      </c>
      <c r="H24">
        <v>181</v>
      </c>
      <c r="I24">
        <v>0</v>
      </c>
      <c r="J24">
        <v>1.2</v>
      </c>
      <c r="K24">
        <v>2</v>
      </c>
      <c r="L24">
        <v>0</v>
      </c>
      <c r="M24">
        <v>3</v>
      </c>
      <c r="N24" t="s">
        <v>15</v>
      </c>
    </row>
    <row r="25" spans="1:14" x14ac:dyDescent="0.3">
      <c r="A25">
        <v>47</v>
      </c>
      <c r="B25">
        <v>1</v>
      </c>
      <c r="C25">
        <v>4</v>
      </c>
      <c r="D25">
        <v>112</v>
      </c>
      <c r="E25">
        <v>204</v>
      </c>
      <c r="F25">
        <v>0</v>
      </c>
      <c r="G25">
        <v>0</v>
      </c>
      <c r="H25">
        <v>143</v>
      </c>
      <c r="I25">
        <v>0</v>
      </c>
      <c r="J25">
        <v>0.1</v>
      </c>
      <c r="K25">
        <v>1</v>
      </c>
      <c r="L25">
        <v>0</v>
      </c>
      <c r="M25">
        <v>3</v>
      </c>
      <c r="N25" t="s">
        <v>15</v>
      </c>
    </row>
    <row r="26" spans="1:14" x14ac:dyDescent="0.3">
      <c r="A26">
        <v>54</v>
      </c>
      <c r="B26">
        <v>0</v>
      </c>
      <c r="C26">
        <v>2</v>
      </c>
      <c r="D26">
        <v>132</v>
      </c>
      <c r="E26">
        <v>288</v>
      </c>
      <c r="F26">
        <v>1</v>
      </c>
      <c r="G26">
        <v>2</v>
      </c>
      <c r="H26">
        <v>159</v>
      </c>
      <c r="I26">
        <v>1</v>
      </c>
      <c r="J26">
        <v>0</v>
      </c>
      <c r="K26">
        <v>1</v>
      </c>
      <c r="L26">
        <v>1</v>
      </c>
      <c r="M26">
        <v>3</v>
      </c>
      <c r="N26" t="s">
        <v>15</v>
      </c>
    </row>
    <row r="27" spans="1:14" x14ac:dyDescent="0.3">
      <c r="A27">
        <v>48</v>
      </c>
      <c r="B27">
        <v>0</v>
      </c>
      <c r="C27">
        <v>3</v>
      </c>
      <c r="D27">
        <v>130</v>
      </c>
      <c r="E27">
        <v>275</v>
      </c>
      <c r="F27">
        <v>0</v>
      </c>
      <c r="G27">
        <v>0</v>
      </c>
      <c r="H27">
        <v>139</v>
      </c>
      <c r="I27">
        <v>0</v>
      </c>
      <c r="J27">
        <v>0.2</v>
      </c>
      <c r="K27">
        <v>1</v>
      </c>
      <c r="L27">
        <v>0</v>
      </c>
      <c r="M27">
        <v>3</v>
      </c>
      <c r="N27" t="s">
        <v>15</v>
      </c>
    </row>
    <row r="28" spans="1:14" x14ac:dyDescent="0.3">
      <c r="A28">
        <v>46</v>
      </c>
      <c r="B28">
        <v>0</v>
      </c>
      <c r="C28">
        <v>4</v>
      </c>
      <c r="D28">
        <v>138</v>
      </c>
      <c r="E28">
        <v>243</v>
      </c>
      <c r="F28">
        <v>0</v>
      </c>
      <c r="G28">
        <v>2</v>
      </c>
      <c r="H28">
        <v>152</v>
      </c>
      <c r="I28">
        <v>1</v>
      </c>
      <c r="J28">
        <v>0</v>
      </c>
      <c r="K28">
        <v>2</v>
      </c>
      <c r="L28">
        <v>0</v>
      </c>
      <c r="M28">
        <v>3</v>
      </c>
      <c r="N28" t="s">
        <v>15</v>
      </c>
    </row>
    <row r="29" spans="1:14" x14ac:dyDescent="0.3">
      <c r="A29">
        <v>51</v>
      </c>
      <c r="B29">
        <v>0</v>
      </c>
      <c r="C29">
        <v>3</v>
      </c>
      <c r="D29">
        <v>120</v>
      </c>
      <c r="E29">
        <v>295</v>
      </c>
      <c r="F29">
        <v>0</v>
      </c>
      <c r="G29">
        <v>2</v>
      </c>
      <c r="H29">
        <v>157</v>
      </c>
      <c r="I29">
        <v>0</v>
      </c>
      <c r="J29">
        <v>0.6</v>
      </c>
      <c r="K29">
        <v>1</v>
      </c>
      <c r="L29">
        <v>0</v>
      </c>
      <c r="M29">
        <v>3</v>
      </c>
      <c r="N29" t="s">
        <v>15</v>
      </c>
    </row>
    <row r="30" spans="1:14" x14ac:dyDescent="0.3">
      <c r="A30">
        <v>58</v>
      </c>
      <c r="B30">
        <v>1</v>
      </c>
      <c r="C30">
        <v>3</v>
      </c>
      <c r="D30">
        <v>112</v>
      </c>
      <c r="E30">
        <v>230</v>
      </c>
      <c r="F30">
        <v>0</v>
      </c>
      <c r="G30">
        <v>2</v>
      </c>
      <c r="H30">
        <v>165</v>
      </c>
      <c r="I30">
        <v>0</v>
      </c>
      <c r="J30">
        <v>2.5</v>
      </c>
      <c r="K30">
        <v>2</v>
      </c>
      <c r="L30">
        <v>1</v>
      </c>
      <c r="M30">
        <v>7</v>
      </c>
      <c r="N30" t="s">
        <v>14</v>
      </c>
    </row>
    <row r="31" spans="1:14" x14ac:dyDescent="0.3">
      <c r="A31">
        <v>71</v>
      </c>
      <c r="B31">
        <v>0</v>
      </c>
      <c r="C31">
        <v>3</v>
      </c>
      <c r="D31">
        <v>110</v>
      </c>
      <c r="E31">
        <v>265</v>
      </c>
      <c r="F31">
        <v>1</v>
      </c>
      <c r="G31">
        <v>2</v>
      </c>
      <c r="H31">
        <v>130</v>
      </c>
      <c r="I31">
        <v>0</v>
      </c>
      <c r="J31">
        <v>0</v>
      </c>
      <c r="K31">
        <v>1</v>
      </c>
      <c r="L31">
        <v>1</v>
      </c>
      <c r="M31">
        <v>3</v>
      </c>
      <c r="N31" t="s">
        <v>15</v>
      </c>
    </row>
    <row r="32" spans="1:14" x14ac:dyDescent="0.3">
      <c r="A32">
        <v>57</v>
      </c>
      <c r="B32">
        <v>1</v>
      </c>
      <c r="C32">
        <v>3</v>
      </c>
      <c r="D32">
        <v>128</v>
      </c>
      <c r="E32">
        <v>229</v>
      </c>
      <c r="F32">
        <v>0</v>
      </c>
      <c r="G32">
        <v>2</v>
      </c>
      <c r="H32">
        <v>150</v>
      </c>
      <c r="I32">
        <v>0</v>
      </c>
      <c r="J32">
        <v>0.4</v>
      </c>
      <c r="K32">
        <v>2</v>
      </c>
      <c r="L32">
        <v>1</v>
      </c>
      <c r="M32">
        <v>7</v>
      </c>
      <c r="N32" t="s">
        <v>14</v>
      </c>
    </row>
    <row r="33" spans="1:14" x14ac:dyDescent="0.3">
      <c r="A33">
        <v>66</v>
      </c>
      <c r="B33">
        <v>1</v>
      </c>
      <c r="C33">
        <v>4</v>
      </c>
      <c r="D33">
        <v>160</v>
      </c>
      <c r="E33">
        <v>228</v>
      </c>
      <c r="F33">
        <v>0</v>
      </c>
      <c r="G33">
        <v>2</v>
      </c>
      <c r="H33">
        <v>138</v>
      </c>
      <c r="I33">
        <v>0</v>
      </c>
      <c r="J33">
        <v>2.2999999999999998</v>
      </c>
      <c r="K33">
        <v>1</v>
      </c>
      <c r="L33">
        <v>0</v>
      </c>
      <c r="M33">
        <v>6</v>
      </c>
      <c r="N33" t="s">
        <v>15</v>
      </c>
    </row>
    <row r="34" spans="1:14" x14ac:dyDescent="0.3">
      <c r="A34">
        <v>37</v>
      </c>
      <c r="B34">
        <v>0</v>
      </c>
      <c r="C34">
        <v>3</v>
      </c>
      <c r="D34">
        <v>120</v>
      </c>
      <c r="E34">
        <v>215</v>
      </c>
      <c r="F34">
        <v>0</v>
      </c>
      <c r="G34">
        <v>0</v>
      </c>
      <c r="H34">
        <v>170</v>
      </c>
      <c r="I34">
        <v>0</v>
      </c>
      <c r="J34">
        <v>0</v>
      </c>
      <c r="K34">
        <v>1</v>
      </c>
      <c r="L34">
        <v>0</v>
      </c>
      <c r="M34">
        <v>3</v>
      </c>
      <c r="N34" t="s">
        <v>15</v>
      </c>
    </row>
    <row r="35" spans="1:14" x14ac:dyDescent="0.3">
      <c r="A35">
        <v>59</v>
      </c>
      <c r="B35">
        <v>1</v>
      </c>
      <c r="C35">
        <v>4</v>
      </c>
      <c r="D35">
        <v>170</v>
      </c>
      <c r="E35">
        <v>326</v>
      </c>
      <c r="F35">
        <v>0</v>
      </c>
      <c r="G35">
        <v>2</v>
      </c>
      <c r="H35">
        <v>140</v>
      </c>
      <c r="I35">
        <v>1</v>
      </c>
      <c r="J35">
        <v>3.4</v>
      </c>
      <c r="K35">
        <v>3</v>
      </c>
      <c r="L35">
        <v>0</v>
      </c>
      <c r="M35">
        <v>7</v>
      </c>
      <c r="N35" t="s">
        <v>14</v>
      </c>
    </row>
    <row r="36" spans="1:14" x14ac:dyDescent="0.3">
      <c r="A36">
        <v>50</v>
      </c>
      <c r="B36">
        <v>1</v>
      </c>
      <c r="C36">
        <v>4</v>
      </c>
      <c r="D36">
        <v>144</v>
      </c>
      <c r="E36">
        <v>200</v>
      </c>
      <c r="F36">
        <v>0</v>
      </c>
      <c r="G36">
        <v>2</v>
      </c>
      <c r="H36">
        <v>126</v>
      </c>
      <c r="I36">
        <v>1</v>
      </c>
      <c r="J36">
        <v>0.9</v>
      </c>
      <c r="K36">
        <v>2</v>
      </c>
      <c r="L36">
        <v>0</v>
      </c>
      <c r="M36">
        <v>7</v>
      </c>
      <c r="N36" t="s">
        <v>14</v>
      </c>
    </row>
    <row r="37" spans="1:14" x14ac:dyDescent="0.3">
      <c r="A37">
        <v>48</v>
      </c>
      <c r="B37">
        <v>1</v>
      </c>
      <c r="C37">
        <v>4</v>
      </c>
      <c r="D37">
        <v>130</v>
      </c>
      <c r="E37">
        <v>256</v>
      </c>
      <c r="F37">
        <v>1</v>
      </c>
      <c r="G37">
        <v>2</v>
      </c>
      <c r="H37">
        <v>150</v>
      </c>
      <c r="I37">
        <v>1</v>
      </c>
      <c r="J37">
        <v>0</v>
      </c>
      <c r="K37">
        <v>1</v>
      </c>
      <c r="L37">
        <v>2</v>
      </c>
      <c r="M37">
        <v>7</v>
      </c>
      <c r="N37" t="s">
        <v>14</v>
      </c>
    </row>
    <row r="38" spans="1:14" x14ac:dyDescent="0.3">
      <c r="A38">
        <v>61</v>
      </c>
      <c r="B38">
        <v>1</v>
      </c>
      <c r="C38">
        <v>4</v>
      </c>
      <c r="D38">
        <v>140</v>
      </c>
      <c r="E38">
        <v>207</v>
      </c>
      <c r="F38">
        <v>0</v>
      </c>
      <c r="G38">
        <v>2</v>
      </c>
      <c r="H38">
        <v>138</v>
      </c>
      <c r="I38">
        <v>1</v>
      </c>
      <c r="J38">
        <v>1.9</v>
      </c>
      <c r="K38">
        <v>1</v>
      </c>
      <c r="L38">
        <v>1</v>
      </c>
      <c r="M38">
        <v>7</v>
      </c>
      <c r="N38" t="s">
        <v>14</v>
      </c>
    </row>
    <row r="39" spans="1:14" x14ac:dyDescent="0.3">
      <c r="A39">
        <v>59</v>
      </c>
      <c r="B39">
        <v>1</v>
      </c>
      <c r="C39">
        <v>1</v>
      </c>
      <c r="D39">
        <v>160</v>
      </c>
      <c r="E39">
        <v>273</v>
      </c>
      <c r="F39">
        <v>0</v>
      </c>
      <c r="G39">
        <v>2</v>
      </c>
      <c r="H39">
        <v>125</v>
      </c>
      <c r="I39">
        <v>0</v>
      </c>
      <c r="J39">
        <v>0</v>
      </c>
      <c r="K39">
        <v>1</v>
      </c>
      <c r="L39">
        <v>0</v>
      </c>
      <c r="M39">
        <v>3</v>
      </c>
      <c r="N39" t="s">
        <v>14</v>
      </c>
    </row>
    <row r="40" spans="1:14" x14ac:dyDescent="0.3">
      <c r="A40">
        <v>42</v>
      </c>
      <c r="B40">
        <v>1</v>
      </c>
      <c r="C40">
        <v>3</v>
      </c>
      <c r="D40">
        <v>130</v>
      </c>
      <c r="E40">
        <v>180</v>
      </c>
      <c r="F40">
        <v>0</v>
      </c>
      <c r="G40">
        <v>0</v>
      </c>
      <c r="H40">
        <v>150</v>
      </c>
      <c r="I40">
        <v>0</v>
      </c>
      <c r="J40">
        <v>0</v>
      </c>
      <c r="K40">
        <v>1</v>
      </c>
      <c r="L40">
        <v>0</v>
      </c>
      <c r="M40">
        <v>3</v>
      </c>
      <c r="N40" t="s">
        <v>15</v>
      </c>
    </row>
    <row r="41" spans="1:14" x14ac:dyDescent="0.3">
      <c r="A41">
        <v>48</v>
      </c>
      <c r="B41">
        <v>1</v>
      </c>
      <c r="C41">
        <v>4</v>
      </c>
      <c r="D41">
        <v>122</v>
      </c>
      <c r="E41">
        <v>222</v>
      </c>
      <c r="F41">
        <v>0</v>
      </c>
      <c r="G41">
        <v>2</v>
      </c>
      <c r="H41">
        <v>186</v>
      </c>
      <c r="I41">
        <v>0</v>
      </c>
      <c r="J41">
        <v>0</v>
      </c>
      <c r="K41">
        <v>1</v>
      </c>
      <c r="L41">
        <v>0</v>
      </c>
      <c r="M41">
        <v>3</v>
      </c>
      <c r="N41" t="s">
        <v>15</v>
      </c>
    </row>
    <row r="42" spans="1:14" x14ac:dyDescent="0.3">
      <c r="A42">
        <v>40</v>
      </c>
      <c r="B42">
        <v>1</v>
      </c>
      <c r="C42">
        <v>4</v>
      </c>
      <c r="D42">
        <v>152</v>
      </c>
      <c r="E42">
        <v>223</v>
      </c>
      <c r="F42">
        <v>0</v>
      </c>
      <c r="G42">
        <v>0</v>
      </c>
      <c r="H42">
        <v>181</v>
      </c>
      <c r="I42">
        <v>0</v>
      </c>
      <c r="J42">
        <v>0</v>
      </c>
      <c r="K42">
        <v>1</v>
      </c>
      <c r="L42">
        <v>0</v>
      </c>
      <c r="M42">
        <v>7</v>
      </c>
      <c r="N42" t="s">
        <v>14</v>
      </c>
    </row>
    <row r="43" spans="1:14" x14ac:dyDescent="0.3">
      <c r="A43">
        <v>62</v>
      </c>
      <c r="B43">
        <v>0</v>
      </c>
      <c r="C43">
        <v>4</v>
      </c>
      <c r="D43">
        <v>124</v>
      </c>
      <c r="E43">
        <v>209</v>
      </c>
      <c r="F43">
        <v>0</v>
      </c>
      <c r="G43">
        <v>0</v>
      </c>
      <c r="H43">
        <v>163</v>
      </c>
      <c r="I43">
        <v>0</v>
      </c>
      <c r="J43">
        <v>0</v>
      </c>
      <c r="K43">
        <v>1</v>
      </c>
      <c r="L43">
        <v>0</v>
      </c>
      <c r="M43">
        <v>3</v>
      </c>
      <c r="N43" t="s">
        <v>15</v>
      </c>
    </row>
    <row r="44" spans="1:14" x14ac:dyDescent="0.3">
      <c r="A44">
        <v>44</v>
      </c>
      <c r="B44">
        <v>1</v>
      </c>
      <c r="C44">
        <v>3</v>
      </c>
      <c r="D44">
        <v>130</v>
      </c>
      <c r="E44">
        <v>233</v>
      </c>
      <c r="F44">
        <v>0</v>
      </c>
      <c r="G44">
        <v>0</v>
      </c>
      <c r="H44">
        <v>179</v>
      </c>
      <c r="I44">
        <v>1</v>
      </c>
      <c r="J44">
        <v>0.4</v>
      </c>
      <c r="K44">
        <v>1</v>
      </c>
      <c r="L44">
        <v>0</v>
      </c>
      <c r="M44">
        <v>3</v>
      </c>
      <c r="N44" t="s">
        <v>15</v>
      </c>
    </row>
    <row r="45" spans="1:14" x14ac:dyDescent="0.3">
      <c r="A45">
        <v>46</v>
      </c>
      <c r="B45">
        <v>1</v>
      </c>
      <c r="C45">
        <v>2</v>
      </c>
      <c r="D45">
        <v>101</v>
      </c>
      <c r="E45">
        <v>197</v>
      </c>
      <c r="F45">
        <v>1</v>
      </c>
      <c r="G45">
        <v>0</v>
      </c>
      <c r="H45">
        <v>156</v>
      </c>
      <c r="I45">
        <v>0</v>
      </c>
      <c r="J45">
        <v>0</v>
      </c>
      <c r="K45">
        <v>1</v>
      </c>
      <c r="L45">
        <v>0</v>
      </c>
      <c r="M45">
        <v>7</v>
      </c>
      <c r="N45" t="s">
        <v>15</v>
      </c>
    </row>
    <row r="46" spans="1:14" x14ac:dyDescent="0.3">
      <c r="A46">
        <v>59</v>
      </c>
      <c r="B46">
        <v>1</v>
      </c>
      <c r="C46">
        <v>3</v>
      </c>
      <c r="D46">
        <v>126</v>
      </c>
      <c r="E46">
        <v>218</v>
      </c>
      <c r="F46">
        <v>1</v>
      </c>
      <c r="G46">
        <v>0</v>
      </c>
      <c r="H46">
        <v>134</v>
      </c>
      <c r="I46">
        <v>0</v>
      </c>
      <c r="J46">
        <v>2.2000000000000002</v>
      </c>
      <c r="K46">
        <v>2</v>
      </c>
      <c r="L46">
        <v>1</v>
      </c>
      <c r="M46">
        <v>6</v>
      </c>
      <c r="N46" t="s">
        <v>14</v>
      </c>
    </row>
    <row r="47" spans="1:14" x14ac:dyDescent="0.3">
      <c r="A47">
        <v>58</v>
      </c>
      <c r="B47">
        <v>1</v>
      </c>
      <c r="C47">
        <v>3</v>
      </c>
      <c r="D47">
        <v>140</v>
      </c>
      <c r="E47">
        <v>211</v>
      </c>
      <c r="F47">
        <v>1</v>
      </c>
      <c r="G47">
        <v>2</v>
      </c>
      <c r="H47">
        <v>165</v>
      </c>
      <c r="I47">
        <v>0</v>
      </c>
      <c r="J47">
        <v>0</v>
      </c>
      <c r="K47">
        <v>1</v>
      </c>
      <c r="L47">
        <v>0</v>
      </c>
      <c r="M47">
        <v>3</v>
      </c>
      <c r="N47" t="s">
        <v>15</v>
      </c>
    </row>
    <row r="48" spans="1:14" x14ac:dyDescent="0.3">
      <c r="A48">
        <v>49</v>
      </c>
      <c r="B48">
        <v>1</v>
      </c>
      <c r="C48">
        <v>3</v>
      </c>
      <c r="D48">
        <v>118</v>
      </c>
      <c r="E48">
        <v>149</v>
      </c>
      <c r="F48">
        <v>0</v>
      </c>
      <c r="G48">
        <v>2</v>
      </c>
      <c r="H48">
        <v>126</v>
      </c>
      <c r="I48">
        <v>0</v>
      </c>
      <c r="J48">
        <v>0.8</v>
      </c>
      <c r="K48">
        <v>1</v>
      </c>
      <c r="L48">
        <v>3</v>
      </c>
      <c r="M48">
        <v>3</v>
      </c>
      <c r="N48" t="s">
        <v>14</v>
      </c>
    </row>
    <row r="49" spans="1:14" x14ac:dyDescent="0.3">
      <c r="A49">
        <v>44</v>
      </c>
      <c r="B49">
        <v>1</v>
      </c>
      <c r="C49">
        <v>4</v>
      </c>
      <c r="D49">
        <v>110</v>
      </c>
      <c r="E49">
        <v>197</v>
      </c>
      <c r="F49">
        <v>0</v>
      </c>
      <c r="G49">
        <v>2</v>
      </c>
      <c r="H49">
        <v>177</v>
      </c>
      <c r="I49">
        <v>0</v>
      </c>
      <c r="J49">
        <v>0</v>
      </c>
      <c r="K49">
        <v>1</v>
      </c>
      <c r="L49">
        <v>1</v>
      </c>
      <c r="M49">
        <v>3</v>
      </c>
      <c r="N49" t="s">
        <v>14</v>
      </c>
    </row>
    <row r="50" spans="1:14" x14ac:dyDescent="0.3">
      <c r="A50">
        <v>66</v>
      </c>
      <c r="B50">
        <v>1</v>
      </c>
      <c r="C50">
        <v>2</v>
      </c>
      <c r="D50">
        <v>160</v>
      </c>
      <c r="E50">
        <v>246</v>
      </c>
      <c r="F50">
        <v>0</v>
      </c>
      <c r="G50">
        <v>0</v>
      </c>
      <c r="H50">
        <v>120</v>
      </c>
      <c r="I50">
        <v>1</v>
      </c>
      <c r="J50">
        <v>0</v>
      </c>
      <c r="K50">
        <v>2</v>
      </c>
      <c r="L50">
        <v>3</v>
      </c>
      <c r="M50">
        <v>6</v>
      </c>
      <c r="N50" t="s">
        <v>14</v>
      </c>
    </row>
    <row r="51" spans="1:14" x14ac:dyDescent="0.3">
      <c r="A51">
        <v>65</v>
      </c>
      <c r="B51">
        <v>0</v>
      </c>
      <c r="C51">
        <v>4</v>
      </c>
      <c r="D51">
        <v>150</v>
      </c>
      <c r="E51">
        <v>225</v>
      </c>
      <c r="F51">
        <v>0</v>
      </c>
      <c r="G51">
        <v>2</v>
      </c>
      <c r="H51">
        <v>114</v>
      </c>
      <c r="I51">
        <v>0</v>
      </c>
      <c r="J51">
        <v>1</v>
      </c>
      <c r="K51">
        <v>2</v>
      </c>
      <c r="L51">
        <v>3</v>
      </c>
      <c r="M51">
        <v>7</v>
      </c>
      <c r="N51" t="s">
        <v>14</v>
      </c>
    </row>
    <row r="52" spans="1:14" x14ac:dyDescent="0.3">
      <c r="A52">
        <v>42</v>
      </c>
      <c r="B52">
        <v>1</v>
      </c>
      <c r="C52">
        <v>4</v>
      </c>
      <c r="D52">
        <v>136</v>
      </c>
      <c r="E52">
        <v>315</v>
      </c>
      <c r="F52">
        <v>0</v>
      </c>
      <c r="G52">
        <v>0</v>
      </c>
      <c r="H52">
        <v>125</v>
      </c>
      <c r="I52">
        <v>1</v>
      </c>
      <c r="J52">
        <v>1.8</v>
      </c>
      <c r="K52">
        <v>2</v>
      </c>
      <c r="L52">
        <v>0</v>
      </c>
      <c r="M52">
        <v>6</v>
      </c>
      <c r="N52" t="s">
        <v>14</v>
      </c>
    </row>
    <row r="53" spans="1:14" x14ac:dyDescent="0.3">
      <c r="A53">
        <v>52</v>
      </c>
      <c r="B53">
        <v>1</v>
      </c>
      <c r="C53">
        <v>2</v>
      </c>
      <c r="D53">
        <v>128</v>
      </c>
      <c r="E53">
        <v>205</v>
      </c>
      <c r="F53">
        <v>1</v>
      </c>
      <c r="G53">
        <v>0</v>
      </c>
      <c r="H53">
        <v>184</v>
      </c>
      <c r="I53">
        <v>0</v>
      </c>
      <c r="J53">
        <v>0</v>
      </c>
      <c r="K53">
        <v>1</v>
      </c>
      <c r="L53">
        <v>0</v>
      </c>
      <c r="M53">
        <v>3</v>
      </c>
      <c r="N53" t="s">
        <v>15</v>
      </c>
    </row>
    <row r="54" spans="1:14" x14ac:dyDescent="0.3">
      <c r="A54">
        <v>65</v>
      </c>
      <c r="B54">
        <v>0</v>
      </c>
      <c r="C54">
        <v>3</v>
      </c>
      <c r="D54">
        <v>140</v>
      </c>
      <c r="E54">
        <v>417</v>
      </c>
      <c r="F54">
        <v>1</v>
      </c>
      <c r="G54">
        <v>2</v>
      </c>
      <c r="H54">
        <v>157</v>
      </c>
      <c r="I54">
        <v>0</v>
      </c>
      <c r="J54">
        <v>0.8</v>
      </c>
      <c r="K54">
        <v>1</v>
      </c>
      <c r="L54">
        <v>1</v>
      </c>
      <c r="M54">
        <v>3</v>
      </c>
      <c r="N54" t="s">
        <v>15</v>
      </c>
    </row>
    <row r="55" spans="1:14" x14ac:dyDescent="0.3">
      <c r="A55">
        <v>63</v>
      </c>
      <c r="B55">
        <v>0</v>
      </c>
      <c r="C55">
        <v>2</v>
      </c>
      <c r="D55">
        <v>140</v>
      </c>
      <c r="E55">
        <v>195</v>
      </c>
      <c r="F55">
        <v>0</v>
      </c>
      <c r="G55">
        <v>0</v>
      </c>
      <c r="H55">
        <v>179</v>
      </c>
      <c r="I55">
        <v>0</v>
      </c>
      <c r="J55">
        <v>0</v>
      </c>
      <c r="K55">
        <v>1</v>
      </c>
      <c r="L55">
        <v>2</v>
      </c>
      <c r="M55">
        <v>3</v>
      </c>
      <c r="N55" t="s">
        <v>15</v>
      </c>
    </row>
    <row r="56" spans="1:14" x14ac:dyDescent="0.3">
      <c r="A56">
        <v>45</v>
      </c>
      <c r="B56">
        <v>0</v>
      </c>
      <c r="C56">
        <v>2</v>
      </c>
      <c r="D56">
        <v>130</v>
      </c>
      <c r="E56">
        <v>234</v>
      </c>
      <c r="F56">
        <v>0</v>
      </c>
      <c r="G56">
        <v>2</v>
      </c>
      <c r="H56">
        <v>175</v>
      </c>
      <c r="I56">
        <v>0</v>
      </c>
      <c r="J56">
        <v>0.6</v>
      </c>
      <c r="K56">
        <v>2</v>
      </c>
      <c r="L56">
        <v>0</v>
      </c>
      <c r="M56">
        <v>3</v>
      </c>
      <c r="N56" t="s">
        <v>15</v>
      </c>
    </row>
    <row r="57" spans="1:14" x14ac:dyDescent="0.3">
      <c r="A57">
        <v>41</v>
      </c>
      <c r="B57">
        <v>0</v>
      </c>
      <c r="C57">
        <v>2</v>
      </c>
      <c r="D57">
        <v>105</v>
      </c>
      <c r="E57">
        <v>198</v>
      </c>
      <c r="F57">
        <v>0</v>
      </c>
      <c r="G57">
        <v>0</v>
      </c>
      <c r="H57">
        <v>168</v>
      </c>
      <c r="I57">
        <v>0</v>
      </c>
      <c r="J57">
        <v>0</v>
      </c>
      <c r="K57">
        <v>1</v>
      </c>
      <c r="L57">
        <v>1</v>
      </c>
      <c r="M57">
        <v>3</v>
      </c>
      <c r="N57" t="s">
        <v>15</v>
      </c>
    </row>
    <row r="58" spans="1:14" x14ac:dyDescent="0.3">
      <c r="A58">
        <v>61</v>
      </c>
      <c r="B58">
        <v>1</v>
      </c>
      <c r="C58">
        <v>4</v>
      </c>
      <c r="D58">
        <v>138</v>
      </c>
      <c r="E58">
        <v>166</v>
      </c>
      <c r="F58">
        <v>0</v>
      </c>
      <c r="G58">
        <v>2</v>
      </c>
      <c r="H58">
        <v>125</v>
      </c>
      <c r="I58">
        <v>1</v>
      </c>
      <c r="J58">
        <v>3.6</v>
      </c>
      <c r="K58">
        <v>2</v>
      </c>
      <c r="L58">
        <v>1</v>
      </c>
      <c r="M58">
        <v>3</v>
      </c>
      <c r="N58" t="s">
        <v>14</v>
      </c>
    </row>
    <row r="59" spans="1:14" x14ac:dyDescent="0.3">
      <c r="A59">
        <v>60</v>
      </c>
      <c r="B59">
        <v>0</v>
      </c>
      <c r="C59">
        <v>3</v>
      </c>
      <c r="D59">
        <v>120</v>
      </c>
      <c r="E59">
        <v>178</v>
      </c>
      <c r="F59">
        <v>1</v>
      </c>
      <c r="G59">
        <v>0</v>
      </c>
      <c r="H59">
        <v>96</v>
      </c>
      <c r="I59">
        <v>0</v>
      </c>
      <c r="J59">
        <v>0</v>
      </c>
      <c r="K59">
        <v>1</v>
      </c>
      <c r="L59">
        <v>0</v>
      </c>
      <c r="M59">
        <v>3</v>
      </c>
      <c r="N59" t="s">
        <v>15</v>
      </c>
    </row>
    <row r="60" spans="1:14" x14ac:dyDescent="0.3">
      <c r="A60">
        <v>59</v>
      </c>
      <c r="B60">
        <v>0</v>
      </c>
      <c r="C60">
        <v>4</v>
      </c>
      <c r="D60">
        <v>174</v>
      </c>
      <c r="E60">
        <v>249</v>
      </c>
      <c r="F60">
        <v>0</v>
      </c>
      <c r="G60">
        <v>0</v>
      </c>
      <c r="H60">
        <v>143</v>
      </c>
      <c r="I60">
        <v>1</v>
      </c>
      <c r="J60">
        <v>0</v>
      </c>
      <c r="K60">
        <v>2</v>
      </c>
      <c r="L60">
        <v>0</v>
      </c>
      <c r="M60">
        <v>3</v>
      </c>
      <c r="N60" t="s">
        <v>14</v>
      </c>
    </row>
    <row r="61" spans="1:14" x14ac:dyDescent="0.3">
      <c r="A61">
        <v>62</v>
      </c>
      <c r="B61">
        <v>1</v>
      </c>
      <c r="C61">
        <v>2</v>
      </c>
      <c r="D61">
        <v>120</v>
      </c>
      <c r="E61">
        <v>281</v>
      </c>
      <c r="F61">
        <v>0</v>
      </c>
      <c r="G61">
        <v>2</v>
      </c>
      <c r="H61">
        <v>103</v>
      </c>
      <c r="I61">
        <v>0</v>
      </c>
      <c r="J61">
        <v>1.4</v>
      </c>
      <c r="K61">
        <v>2</v>
      </c>
      <c r="L61">
        <v>1</v>
      </c>
      <c r="M61">
        <v>7</v>
      </c>
      <c r="N61" t="s">
        <v>14</v>
      </c>
    </row>
    <row r="62" spans="1:14" x14ac:dyDescent="0.3">
      <c r="A62">
        <v>57</v>
      </c>
      <c r="B62">
        <v>1</v>
      </c>
      <c r="C62">
        <v>3</v>
      </c>
      <c r="D62">
        <v>150</v>
      </c>
      <c r="E62">
        <v>126</v>
      </c>
      <c r="F62">
        <v>1</v>
      </c>
      <c r="G62">
        <v>0</v>
      </c>
      <c r="H62">
        <v>173</v>
      </c>
      <c r="I62">
        <v>0</v>
      </c>
      <c r="J62">
        <v>0.2</v>
      </c>
      <c r="K62">
        <v>1</v>
      </c>
      <c r="L62">
        <v>1</v>
      </c>
      <c r="M62">
        <v>7</v>
      </c>
      <c r="N62" t="s">
        <v>15</v>
      </c>
    </row>
    <row r="63" spans="1:14" x14ac:dyDescent="0.3">
      <c r="A63">
        <v>51</v>
      </c>
      <c r="B63">
        <v>0</v>
      </c>
      <c r="C63">
        <v>4</v>
      </c>
      <c r="D63">
        <v>130</v>
      </c>
      <c r="E63">
        <v>305</v>
      </c>
      <c r="F63">
        <v>0</v>
      </c>
      <c r="G63">
        <v>0</v>
      </c>
      <c r="H63">
        <v>142</v>
      </c>
      <c r="I63">
        <v>1</v>
      </c>
      <c r="J63">
        <v>1.2</v>
      </c>
      <c r="K63">
        <v>2</v>
      </c>
      <c r="L63">
        <v>0</v>
      </c>
      <c r="M63">
        <v>7</v>
      </c>
      <c r="N63" t="s">
        <v>14</v>
      </c>
    </row>
    <row r="64" spans="1:14" x14ac:dyDescent="0.3">
      <c r="A64">
        <v>44</v>
      </c>
      <c r="B64">
        <v>1</v>
      </c>
      <c r="C64">
        <v>3</v>
      </c>
      <c r="D64">
        <v>120</v>
      </c>
      <c r="E64">
        <v>226</v>
      </c>
      <c r="F64">
        <v>0</v>
      </c>
      <c r="G64">
        <v>0</v>
      </c>
      <c r="H64">
        <v>169</v>
      </c>
      <c r="I64">
        <v>0</v>
      </c>
      <c r="J64">
        <v>0</v>
      </c>
      <c r="K64">
        <v>1</v>
      </c>
      <c r="L64">
        <v>0</v>
      </c>
      <c r="M64">
        <v>3</v>
      </c>
      <c r="N64" t="s">
        <v>15</v>
      </c>
    </row>
    <row r="65" spans="1:14" x14ac:dyDescent="0.3">
      <c r="A65">
        <v>60</v>
      </c>
      <c r="B65">
        <v>0</v>
      </c>
      <c r="C65">
        <v>1</v>
      </c>
      <c r="D65">
        <v>150</v>
      </c>
      <c r="E65">
        <v>240</v>
      </c>
      <c r="F65">
        <v>0</v>
      </c>
      <c r="G65">
        <v>0</v>
      </c>
      <c r="H65">
        <v>171</v>
      </c>
      <c r="I65">
        <v>0</v>
      </c>
      <c r="J65">
        <v>0.9</v>
      </c>
      <c r="K65">
        <v>1</v>
      </c>
      <c r="L65">
        <v>0</v>
      </c>
      <c r="M65">
        <v>3</v>
      </c>
      <c r="N65" t="s">
        <v>15</v>
      </c>
    </row>
    <row r="66" spans="1:14" x14ac:dyDescent="0.3">
      <c r="A66">
        <v>63</v>
      </c>
      <c r="B66">
        <v>1</v>
      </c>
      <c r="C66">
        <v>1</v>
      </c>
      <c r="D66">
        <v>145</v>
      </c>
      <c r="E66">
        <v>233</v>
      </c>
      <c r="F66">
        <v>1</v>
      </c>
      <c r="G66">
        <v>2</v>
      </c>
      <c r="H66">
        <v>150</v>
      </c>
      <c r="I66">
        <v>0</v>
      </c>
      <c r="J66">
        <v>2.2999999999999998</v>
      </c>
      <c r="K66">
        <v>3</v>
      </c>
      <c r="L66">
        <v>0</v>
      </c>
      <c r="M66">
        <v>6</v>
      </c>
      <c r="N66" t="s">
        <v>15</v>
      </c>
    </row>
    <row r="67" spans="1:14" x14ac:dyDescent="0.3">
      <c r="A67">
        <v>57</v>
      </c>
      <c r="B67">
        <v>1</v>
      </c>
      <c r="C67">
        <v>4</v>
      </c>
      <c r="D67">
        <v>150</v>
      </c>
      <c r="E67">
        <v>276</v>
      </c>
      <c r="F67">
        <v>0</v>
      </c>
      <c r="G67">
        <v>2</v>
      </c>
      <c r="H67">
        <v>112</v>
      </c>
      <c r="I67">
        <v>1</v>
      </c>
      <c r="J67">
        <v>0.6</v>
      </c>
      <c r="K67">
        <v>2</v>
      </c>
      <c r="L67">
        <v>1</v>
      </c>
      <c r="M67">
        <v>6</v>
      </c>
      <c r="N67" t="s">
        <v>14</v>
      </c>
    </row>
    <row r="68" spans="1:14" x14ac:dyDescent="0.3">
      <c r="A68">
        <v>51</v>
      </c>
      <c r="B68">
        <v>1</v>
      </c>
      <c r="C68">
        <v>4</v>
      </c>
      <c r="D68">
        <v>140</v>
      </c>
      <c r="E68">
        <v>261</v>
      </c>
      <c r="F68">
        <v>0</v>
      </c>
      <c r="G68">
        <v>2</v>
      </c>
      <c r="H68">
        <v>186</v>
      </c>
      <c r="I68">
        <v>1</v>
      </c>
      <c r="J68">
        <v>0</v>
      </c>
      <c r="K68">
        <v>1</v>
      </c>
      <c r="L68">
        <v>0</v>
      </c>
      <c r="M68">
        <v>3</v>
      </c>
      <c r="N68" t="s">
        <v>15</v>
      </c>
    </row>
    <row r="69" spans="1:14" x14ac:dyDescent="0.3">
      <c r="A69">
        <v>58</v>
      </c>
      <c r="B69">
        <v>0</v>
      </c>
      <c r="C69">
        <v>2</v>
      </c>
      <c r="D69">
        <v>136</v>
      </c>
      <c r="E69">
        <v>319</v>
      </c>
      <c r="F69">
        <v>1</v>
      </c>
      <c r="G69">
        <v>2</v>
      </c>
      <c r="H69">
        <v>152</v>
      </c>
      <c r="I69">
        <v>0</v>
      </c>
      <c r="J69">
        <v>0</v>
      </c>
      <c r="K69">
        <v>1</v>
      </c>
      <c r="L69">
        <v>2</v>
      </c>
      <c r="M69">
        <v>3</v>
      </c>
      <c r="N69" t="s">
        <v>14</v>
      </c>
    </row>
    <row r="70" spans="1:14" x14ac:dyDescent="0.3">
      <c r="A70">
        <v>44</v>
      </c>
      <c r="B70">
        <v>0</v>
      </c>
      <c r="C70">
        <v>3</v>
      </c>
      <c r="D70">
        <v>118</v>
      </c>
      <c r="E70">
        <v>242</v>
      </c>
      <c r="F70">
        <v>0</v>
      </c>
      <c r="G70">
        <v>0</v>
      </c>
      <c r="H70">
        <v>149</v>
      </c>
      <c r="I70">
        <v>0</v>
      </c>
      <c r="J70">
        <v>0.3</v>
      </c>
      <c r="K70">
        <v>2</v>
      </c>
      <c r="L70">
        <v>1</v>
      </c>
      <c r="M70">
        <v>3</v>
      </c>
      <c r="N70" t="s">
        <v>15</v>
      </c>
    </row>
    <row r="71" spans="1:14" x14ac:dyDescent="0.3">
      <c r="A71">
        <v>47</v>
      </c>
      <c r="B71">
        <v>1</v>
      </c>
      <c r="C71">
        <v>3</v>
      </c>
      <c r="D71">
        <v>108</v>
      </c>
      <c r="E71">
        <v>243</v>
      </c>
      <c r="F71">
        <v>0</v>
      </c>
      <c r="G71">
        <v>0</v>
      </c>
      <c r="H71">
        <v>152</v>
      </c>
      <c r="I71">
        <v>0</v>
      </c>
      <c r="J71">
        <v>0</v>
      </c>
      <c r="K71">
        <v>1</v>
      </c>
      <c r="L71">
        <v>0</v>
      </c>
      <c r="M71">
        <v>3</v>
      </c>
      <c r="N71" t="s">
        <v>14</v>
      </c>
    </row>
    <row r="72" spans="1:14" x14ac:dyDescent="0.3">
      <c r="A72">
        <v>61</v>
      </c>
      <c r="B72">
        <v>1</v>
      </c>
      <c r="C72">
        <v>4</v>
      </c>
      <c r="D72">
        <v>120</v>
      </c>
      <c r="E72">
        <v>260</v>
      </c>
      <c r="F72">
        <v>0</v>
      </c>
      <c r="G72">
        <v>0</v>
      </c>
      <c r="H72">
        <v>140</v>
      </c>
      <c r="I72">
        <v>1</v>
      </c>
      <c r="J72">
        <v>3.6</v>
      </c>
      <c r="K72">
        <v>2</v>
      </c>
      <c r="L72">
        <v>1</v>
      </c>
      <c r="M72">
        <v>7</v>
      </c>
      <c r="N72" t="s">
        <v>14</v>
      </c>
    </row>
    <row r="73" spans="1:14" x14ac:dyDescent="0.3">
      <c r="A73">
        <v>57</v>
      </c>
      <c r="B73">
        <v>0</v>
      </c>
      <c r="C73">
        <v>4</v>
      </c>
      <c r="D73">
        <v>120</v>
      </c>
      <c r="E73">
        <v>354</v>
      </c>
      <c r="F73">
        <v>0</v>
      </c>
      <c r="G73">
        <v>0</v>
      </c>
      <c r="H73">
        <v>163</v>
      </c>
      <c r="I73">
        <v>1</v>
      </c>
      <c r="J73">
        <v>0.6</v>
      </c>
      <c r="K73">
        <v>1</v>
      </c>
      <c r="L73">
        <v>0</v>
      </c>
      <c r="M73">
        <v>3</v>
      </c>
      <c r="N73" t="s">
        <v>15</v>
      </c>
    </row>
    <row r="74" spans="1:14" x14ac:dyDescent="0.3">
      <c r="A74">
        <v>70</v>
      </c>
      <c r="B74">
        <v>1</v>
      </c>
      <c r="C74">
        <v>2</v>
      </c>
      <c r="D74">
        <v>156</v>
      </c>
      <c r="E74">
        <v>245</v>
      </c>
      <c r="F74">
        <v>0</v>
      </c>
      <c r="G74">
        <v>2</v>
      </c>
      <c r="H74">
        <v>143</v>
      </c>
      <c r="I74">
        <v>0</v>
      </c>
      <c r="J74">
        <v>0</v>
      </c>
      <c r="K74">
        <v>1</v>
      </c>
      <c r="L74">
        <v>0</v>
      </c>
      <c r="M74">
        <v>3</v>
      </c>
      <c r="N74" t="s">
        <v>15</v>
      </c>
    </row>
    <row r="75" spans="1:14" x14ac:dyDescent="0.3">
      <c r="A75">
        <v>76</v>
      </c>
      <c r="B75">
        <v>0</v>
      </c>
      <c r="C75">
        <v>3</v>
      </c>
      <c r="D75">
        <v>140</v>
      </c>
      <c r="E75">
        <v>197</v>
      </c>
      <c r="F75">
        <v>0</v>
      </c>
      <c r="G75">
        <v>1</v>
      </c>
      <c r="H75">
        <v>116</v>
      </c>
      <c r="I75">
        <v>0</v>
      </c>
      <c r="J75">
        <v>1.1000000000000001</v>
      </c>
      <c r="K75">
        <v>2</v>
      </c>
      <c r="L75">
        <v>0</v>
      </c>
      <c r="M75">
        <v>3</v>
      </c>
      <c r="N75" t="s">
        <v>15</v>
      </c>
    </row>
    <row r="76" spans="1:14" x14ac:dyDescent="0.3">
      <c r="A76">
        <v>67</v>
      </c>
      <c r="B76">
        <v>0</v>
      </c>
      <c r="C76">
        <v>4</v>
      </c>
      <c r="D76">
        <v>106</v>
      </c>
      <c r="E76">
        <v>223</v>
      </c>
      <c r="F76">
        <v>0</v>
      </c>
      <c r="G76">
        <v>0</v>
      </c>
      <c r="H76">
        <v>142</v>
      </c>
      <c r="I76">
        <v>0</v>
      </c>
      <c r="J76">
        <v>0.3</v>
      </c>
      <c r="K76">
        <v>1</v>
      </c>
      <c r="L76">
        <v>2</v>
      </c>
      <c r="M76">
        <v>3</v>
      </c>
      <c r="N76" t="s">
        <v>15</v>
      </c>
    </row>
    <row r="77" spans="1:14" x14ac:dyDescent="0.3">
      <c r="A77">
        <v>45</v>
      </c>
      <c r="B77">
        <v>1</v>
      </c>
      <c r="C77">
        <v>4</v>
      </c>
      <c r="D77">
        <v>142</v>
      </c>
      <c r="E77">
        <v>309</v>
      </c>
      <c r="F77">
        <v>0</v>
      </c>
      <c r="G77">
        <v>2</v>
      </c>
      <c r="H77">
        <v>147</v>
      </c>
      <c r="I77">
        <v>1</v>
      </c>
      <c r="J77">
        <v>0</v>
      </c>
      <c r="K77">
        <v>2</v>
      </c>
      <c r="L77">
        <v>3</v>
      </c>
      <c r="M77">
        <v>7</v>
      </c>
      <c r="N77" t="s">
        <v>14</v>
      </c>
    </row>
    <row r="78" spans="1:14" x14ac:dyDescent="0.3">
      <c r="A78">
        <v>45</v>
      </c>
      <c r="B78">
        <v>1</v>
      </c>
      <c r="C78">
        <v>4</v>
      </c>
      <c r="D78">
        <v>104</v>
      </c>
      <c r="E78">
        <v>208</v>
      </c>
      <c r="F78">
        <v>0</v>
      </c>
      <c r="G78">
        <v>2</v>
      </c>
      <c r="H78">
        <v>148</v>
      </c>
      <c r="I78">
        <v>1</v>
      </c>
      <c r="J78">
        <v>3</v>
      </c>
      <c r="K78">
        <v>2</v>
      </c>
      <c r="L78">
        <v>0</v>
      </c>
      <c r="M78">
        <v>3</v>
      </c>
      <c r="N78" t="s">
        <v>15</v>
      </c>
    </row>
    <row r="79" spans="1:14" x14ac:dyDescent="0.3">
      <c r="A79">
        <v>39</v>
      </c>
      <c r="B79">
        <v>0</v>
      </c>
      <c r="C79">
        <v>3</v>
      </c>
      <c r="D79">
        <v>94</v>
      </c>
      <c r="E79">
        <v>199</v>
      </c>
      <c r="F79">
        <v>0</v>
      </c>
      <c r="G79">
        <v>0</v>
      </c>
      <c r="H79">
        <v>179</v>
      </c>
      <c r="I79">
        <v>0</v>
      </c>
      <c r="J79">
        <v>0</v>
      </c>
      <c r="K79">
        <v>1</v>
      </c>
      <c r="L79">
        <v>0</v>
      </c>
      <c r="M79">
        <v>3</v>
      </c>
      <c r="N79" t="s">
        <v>15</v>
      </c>
    </row>
    <row r="80" spans="1:14" x14ac:dyDescent="0.3">
      <c r="A80">
        <v>42</v>
      </c>
      <c r="B80">
        <v>0</v>
      </c>
      <c r="C80">
        <v>3</v>
      </c>
      <c r="D80">
        <v>120</v>
      </c>
      <c r="E80">
        <v>209</v>
      </c>
      <c r="F80">
        <v>0</v>
      </c>
      <c r="G80">
        <v>0</v>
      </c>
      <c r="H80">
        <v>173</v>
      </c>
      <c r="I80">
        <v>0</v>
      </c>
      <c r="J80">
        <v>0</v>
      </c>
      <c r="K80">
        <v>2</v>
      </c>
      <c r="L80">
        <v>0</v>
      </c>
      <c r="M80">
        <v>3</v>
      </c>
      <c r="N80" t="s">
        <v>15</v>
      </c>
    </row>
    <row r="81" spans="1:14" x14ac:dyDescent="0.3">
      <c r="A81">
        <v>56</v>
      </c>
      <c r="B81">
        <v>1</v>
      </c>
      <c r="C81">
        <v>2</v>
      </c>
      <c r="D81">
        <v>120</v>
      </c>
      <c r="E81">
        <v>236</v>
      </c>
      <c r="F81">
        <v>0</v>
      </c>
      <c r="G81">
        <v>0</v>
      </c>
      <c r="H81">
        <v>178</v>
      </c>
      <c r="I81">
        <v>0</v>
      </c>
      <c r="J81">
        <v>0.8</v>
      </c>
      <c r="K81">
        <v>1</v>
      </c>
      <c r="L81">
        <v>0</v>
      </c>
      <c r="M81">
        <v>3</v>
      </c>
      <c r="N81" t="s">
        <v>15</v>
      </c>
    </row>
    <row r="82" spans="1:14" x14ac:dyDescent="0.3">
      <c r="A82">
        <v>58</v>
      </c>
      <c r="B82">
        <v>1</v>
      </c>
      <c r="C82">
        <v>4</v>
      </c>
      <c r="D82">
        <v>146</v>
      </c>
      <c r="E82">
        <v>218</v>
      </c>
      <c r="F82">
        <v>0</v>
      </c>
      <c r="G82">
        <v>0</v>
      </c>
      <c r="H82">
        <v>105</v>
      </c>
      <c r="I82">
        <v>0</v>
      </c>
      <c r="J82">
        <v>2</v>
      </c>
      <c r="K82">
        <v>2</v>
      </c>
      <c r="L82">
        <v>1</v>
      </c>
      <c r="M82">
        <v>7</v>
      </c>
      <c r="N82" t="s">
        <v>14</v>
      </c>
    </row>
    <row r="83" spans="1:14" x14ac:dyDescent="0.3">
      <c r="A83">
        <v>35</v>
      </c>
      <c r="B83">
        <v>1</v>
      </c>
      <c r="C83">
        <v>4</v>
      </c>
      <c r="D83">
        <v>120</v>
      </c>
      <c r="E83">
        <v>198</v>
      </c>
      <c r="F83">
        <v>0</v>
      </c>
      <c r="G83">
        <v>0</v>
      </c>
      <c r="H83">
        <v>130</v>
      </c>
      <c r="I83">
        <v>1</v>
      </c>
      <c r="J83">
        <v>1.6</v>
      </c>
      <c r="K83">
        <v>2</v>
      </c>
      <c r="L83">
        <v>0</v>
      </c>
      <c r="M83">
        <v>7</v>
      </c>
      <c r="N83" t="s">
        <v>14</v>
      </c>
    </row>
    <row r="84" spans="1:14" x14ac:dyDescent="0.3">
      <c r="A84">
        <v>58</v>
      </c>
      <c r="B84">
        <v>1</v>
      </c>
      <c r="C84">
        <v>4</v>
      </c>
      <c r="D84">
        <v>150</v>
      </c>
      <c r="E84">
        <v>270</v>
      </c>
      <c r="F84">
        <v>0</v>
      </c>
      <c r="G84">
        <v>2</v>
      </c>
      <c r="H84">
        <v>111</v>
      </c>
      <c r="I84">
        <v>1</v>
      </c>
      <c r="J84">
        <v>0.8</v>
      </c>
      <c r="K84">
        <v>1</v>
      </c>
      <c r="L84">
        <v>0</v>
      </c>
      <c r="M84">
        <v>7</v>
      </c>
      <c r="N84" t="s">
        <v>14</v>
      </c>
    </row>
    <row r="85" spans="1:14" x14ac:dyDescent="0.3">
      <c r="A85">
        <v>41</v>
      </c>
      <c r="B85">
        <v>1</v>
      </c>
      <c r="C85">
        <v>3</v>
      </c>
      <c r="D85">
        <v>130</v>
      </c>
      <c r="E85">
        <v>214</v>
      </c>
      <c r="F85">
        <v>0</v>
      </c>
      <c r="G85">
        <v>2</v>
      </c>
      <c r="H85">
        <v>168</v>
      </c>
      <c r="I85">
        <v>0</v>
      </c>
      <c r="J85">
        <v>2</v>
      </c>
      <c r="K85">
        <v>2</v>
      </c>
      <c r="L85">
        <v>0</v>
      </c>
      <c r="M85">
        <v>3</v>
      </c>
      <c r="N85" t="s">
        <v>15</v>
      </c>
    </row>
    <row r="86" spans="1:14" x14ac:dyDescent="0.3">
      <c r="A86">
        <v>57</v>
      </c>
      <c r="B86">
        <v>1</v>
      </c>
      <c r="C86">
        <v>4</v>
      </c>
      <c r="D86">
        <v>110</v>
      </c>
      <c r="E86">
        <v>201</v>
      </c>
      <c r="F86">
        <v>0</v>
      </c>
      <c r="G86">
        <v>0</v>
      </c>
      <c r="H86">
        <v>126</v>
      </c>
      <c r="I86">
        <v>1</v>
      </c>
      <c r="J86">
        <v>1.5</v>
      </c>
      <c r="K86">
        <v>2</v>
      </c>
      <c r="L86">
        <v>0</v>
      </c>
      <c r="M86">
        <v>6</v>
      </c>
      <c r="N86" t="s">
        <v>15</v>
      </c>
    </row>
    <row r="87" spans="1:14" x14ac:dyDescent="0.3">
      <c r="A87">
        <v>42</v>
      </c>
      <c r="B87">
        <v>1</v>
      </c>
      <c r="C87">
        <v>1</v>
      </c>
      <c r="D87">
        <v>148</v>
      </c>
      <c r="E87">
        <v>244</v>
      </c>
      <c r="F87">
        <v>0</v>
      </c>
      <c r="G87">
        <v>2</v>
      </c>
      <c r="H87">
        <v>178</v>
      </c>
      <c r="I87">
        <v>0</v>
      </c>
      <c r="J87">
        <v>0.8</v>
      </c>
      <c r="K87">
        <v>1</v>
      </c>
      <c r="L87">
        <v>2</v>
      </c>
      <c r="M87">
        <v>3</v>
      </c>
      <c r="N87" t="s">
        <v>15</v>
      </c>
    </row>
    <row r="88" spans="1:14" x14ac:dyDescent="0.3">
      <c r="A88">
        <v>62</v>
      </c>
      <c r="B88">
        <v>1</v>
      </c>
      <c r="C88">
        <v>2</v>
      </c>
      <c r="D88">
        <v>128</v>
      </c>
      <c r="E88">
        <v>208</v>
      </c>
      <c r="F88">
        <v>1</v>
      </c>
      <c r="G88">
        <v>2</v>
      </c>
      <c r="H88">
        <v>140</v>
      </c>
      <c r="I88">
        <v>0</v>
      </c>
      <c r="J88">
        <v>0</v>
      </c>
      <c r="K88">
        <v>1</v>
      </c>
      <c r="L88">
        <v>0</v>
      </c>
      <c r="M88">
        <v>3</v>
      </c>
      <c r="N88" t="s">
        <v>15</v>
      </c>
    </row>
    <row r="89" spans="1:14" x14ac:dyDescent="0.3">
      <c r="A89">
        <v>59</v>
      </c>
      <c r="B89">
        <v>1</v>
      </c>
      <c r="C89">
        <v>1</v>
      </c>
      <c r="D89">
        <v>178</v>
      </c>
      <c r="E89">
        <v>270</v>
      </c>
      <c r="F89">
        <v>0</v>
      </c>
      <c r="G89">
        <v>2</v>
      </c>
      <c r="H89">
        <v>145</v>
      </c>
      <c r="I89">
        <v>0</v>
      </c>
      <c r="J89">
        <v>4.2</v>
      </c>
      <c r="K89">
        <v>3</v>
      </c>
      <c r="L89">
        <v>0</v>
      </c>
      <c r="M89">
        <v>7</v>
      </c>
      <c r="N89" t="s">
        <v>15</v>
      </c>
    </row>
    <row r="90" spans="1:14" x14ac:dyDescent="0.3">
      <c r="A90">
        <v>41</v>
      </c>
      <c r="B90">
        <v>0</v>
      </c>
      <c r="C90">
        <v>2</v>
      </c>
      <c r="D90">
        <v>126</v>
      </c>
      <c r="E90">
        <v>306</v>
      </c>
      <c r="F90">
        <v>0</v>
      </c>
      <c r="G90">
        <v>0</v>
      </c>
      <c r="H90">
        <v>163</v>
      </c>
      <c r="I90">
        <v>0</v>
      </c>
      <c r="J90">
        <v>0</v>
      </c>
      <c r="K90">
        <v>1</v>
      </c>
      <c r="L90">
        <v>0</v>
      </c>
      <c r="M90">
        <v>3</v>
      </c>
      <c r="N90" t="s">
        <v>15</v>
      </c>
    </row>
    <row r="91" spans="1:14" x14ac:dyDescent="0.3">
      <c r="A91">
        <v>50</v>
      </c>
      <c r="B91">
        <v>1</v>
      </c>
      <c r="C91">
        <v>4</v>
      </c>
      <c r="D91">
        <v>150</v>
      </c>
      <c r="E91">
        <v>243</v>
      </c>
      <c r="F91">
        <v>0</v>
      </c>
      <c r="G91">
        <v>2</v>
      </c>
      <c r="H91">
        <v>128</v>
      </c>
      <c r="I91">
        <v>0</v>
      </c>
      <c r="J91">
        <v>2.6</v>
      </c>
      <c r="K91">
        <v>2</v>
      </c>
      <c r="L91">
        <v>0</v>
      </c>
      <c r="M91">
        <v>7</v>
      </c>
      <c r="N91" t="s">
        <v>14</v>
      </c>
    </row>
    <row r="92" spans="1:14" x14ac:dyDescent="0.3">
      <c r="A92">
        <v>59</v>
      </c>
      <c r="B92">
        <v>1</v>
      </c>
      <c r="C92">
        <v>2</v>
      </c>
      <c r="D92">
        <v>140</v>
      </c>
      <c r="E92">
        <v>221</v>
      </c>
      <c r="F92">
        <v>0</v>
      </c>
      <c r="G92">
        <v>0</v>
      </c>
      <c r="H92">
        <v>164</v>
      </c>
      <c r="I92">
        <v>1</v>
      </c>
      <c r="J92">
        <v>0</v>
      </c>
      <c r="K92">
        <v>1</v>
      </c>
      <c r="L92">
        <v>0</v>
      </c>
      <c r="M92">
        <v>3</v>
      </c>
      <c r="N92" t="s">
        <v>15</v>
      </c>
    </row>
    <row r="93" spans="1:14" x14ac:dyDescent="0.3">
      <c r="A93">
        <v>61</v>
      </c>
      <c r="B93">
        <v>0</v>
      </c>
      <c r="C93">
        <v>4</v>
      </c>
      <c r="D93">
        <v>130</v>
      </c>
      <c r="E93">
        <v>330</v>
      </c>
      <c r="F93">
        <v>0</v>
      </c>
      <c r="G93">
        <v>2</v>
      </c>
      <c r="H93">
        <v>169</v>
      </c>
      <c r="I93">
        <v>0</v>
      </c>
      <c r="J93">
        <v>0</v>
      </c>
      <c r="K93">
        <v>1</v>
      </c>
      <c r="L93">
        <v>0</v>
      </c>
      <c r="M93">
        <v>3</v>
      </c>
      <c r="N93" t="s">
        <v>14</v>
      </c>
    </row>
    <row r="94" spans="1:14" x14ac:dyDescent="0.3">
      <c r="A94">
        <v>54</v>
      </c>
      <c r="B94">
        <v>1</v>
      </c>
      <c r="C94">
        <v>4</v>
      </c>
      <c r="D94">
        <v>124</v>
      </c>
      <c r="E94">
        <v>266</v>
      </c>
      <c r="F94">
        <v>0</v>
      </c>
      <c r="G94">
        <v>2</v>
      </c>
      <c r="H94">
        <v>109</v>
      </c>
      <c r="I94">
        <v>1</v>
      </c>
      <c r="J94">
        <v>2.2000000000000002</v>
      </c>
      <c r="K94">
        <v>2</v>
      </c>
      <c r="L94">
        <v>1</v>
      </c>
      <c r="M94">
        <v>7</v>
      </c>
      <c r="N94" t="s">
        <v>14</v>
      </c>
    </row>
    <row r="95" spans="1:14" x14ac:dyDescent="0.3">
      <c r="A95">
        <v>54</v>
      </c>
      <c r="B95">
        <v>1</v>
      </c>
      <c r="C95">
        <v>4</v>
      </c>
      <c r="D95">
        <v>110</v>
      </c>
      <c r="E95">
        <v>206</v>
      </c>
      <c r="F95">
        <v>0</v>
      </c>
      <c r="G95">
        <v>2</v>
      </c>
      <c r="H95">
        <v>108</v>
      </c>
      <c r="I95">
        <v>1</v>
      </c>
      <c r="J95">
        <v>0</v>
      </c>
      <c r="K95">
        <v>2</v>
      </c>
      <c r="L95">
        <v>1</v>
      </c>
      <c r="M95">
        <v>3</v>
      </c>
      <c r="N95" t="s">
        <v>14</v>
      </c>
    </row>
    <row r="96" spans="1:14" x14ac:dyDescent="0.3">
      <c r="A96">
        <v>52</v>
      </c>
      <c r="B96">
        <v>1</v>
      </c>
      <c r="C96">
        <v>4</v>
      </c>
      <c r="D96">
        <v>125</v>
      </c>
      <c r="E96">
        <v>212</v>
      </c>
      <c r="F96">
        <v>0</v>
      </c>
      <c r="G96">
        <v>0</v>
      </c>
      <c r="H96">
        <v>168</v>
      </c>
      <c r="I96">
        <v>0</v>
      </c>
      <c r="J96">
        <v>1</v>
      </c>
      <c r="K96">
        <v>1</v>
      </c>
      <c r="L96">
        <v>2</v>
      </c>
      <c r="M96">
        <v>7</v>
      </c>
      <c r="N96" t="s">
        <v>14</v>
      </c>
    </row>
    <row r="97" spans="1:14" x14ac:dyDescent="0.3">
      <c r="A97">
        <v>47</v>
      </c>
      <c r="B97">
        <v>1</v>
      </c>
      <c r="C97">
        <v>4</v>
      </c>
      <c r="D97">
        <v>110</v>
      </c>
      <c r="E97">
        <v>275</v>
      </c>
      <c r="F97">
        <v>0</v>
      </c>
      <c r="G97">
        <v>2</v>
      </c>
      <c r="H97">
        <v>118</v>
      </c>
      <c r="I97">
        <v>1</v>
      </c>
      <c r="J97">
        <v>1</v>
      </c>
      <c r="K97">
        <v>2</v>
      </c>
      <c r="L97">
        <v>1</v>
      </c>
      <c r="M97">
        <v>3</v>
      </c>
      <c r="N97" t="s">
        <v>14</v>
      </c>
    </row>
    <row r="98" spans="1:14" x14ac:dyDescent="0.3">
      <c r="A98">
        <v>66</v>
      </c>
      <c r="B98">
        <v>1</v>
      </c>
      <c r="C98">
        <v>4</v>
      </c>
      <c r="D98">
        <v>120</v>
      </c>
      <c r="E98">
        <v>302</v>
      </c>
      <c r="F98">
        <v>0</v>
      </c>
      <c r="G98">
        <v>2</v>
      </c>
      <c r="H98">
        <v>151</v>
      </c>
      <c r="I98">
        <v>0</v>
      </c>
      <c r="J98">
        <v>0.4</v>
      </c>
      <c r="K98">
        <v>2</v>
      </c>
      <c r="L98">
        <v>0</v>
      </c>
      <c r="M98">
        <v>3</v>
      </c>
      <c r="N98" t="s">
        <v>15</v>
      </c>
    </row>
    <row r="99" spans="1:14" x14ac:dyDescent="0.3">
      <c r="A99">
        <v>58</v>
      </c>
      <c r="B99">
        <v>1</v>
      </c>
      <c r="C99">
        <v>4</v>
      </c>
      <c r="D99">
        <v>100</v>
      </c>
      <c r="E99">
        <v>234</v>
      </c>
      <c r="F99">
        <v>0</v>
      </c>
      <c r="G99">
        <v>0</v>
      </c>
      <c r="H99">
        <v>156</v>
      </c>
      <c r="I99">
        <v>0</v>
      </c>
      <c r="J99">
        <v>0.1</v>
      </c>
      <c r="K99">
        <v>1</v>
      </c>
      <c r="L99">
        <v>1</v>
      </c>
      <c r="M99">
        <v>7</v>
      </c>
      <c r="N99" t="s">
        <v>14</v>
      </c>
    </row>
    <row r="100" spans="1:14" x14ac:dyDescent="0.3">
      <c r="A100">
        <v>64</v>
      </c>
      <c r="B100">
        <v>0</v>
      </c>
      <c r="C100">
        <v>3</v>
      </c>
      <c r="D100">
        <v>140</v>
      </c>
      <c r="E100">
        <v>313</v>
      </c>
      <c r="F100">
        <v>0</v>
      </c>
      <c r="G100">
        <v>0</v>
      </c>
      <c r="H100">
        <v>133</v>
      </c>
      <c r="I100">
        <v>0</v>
      </c>
      <c r="J100">
        <v>0.2</v>
      </c>
      <c r="K100">
        <v>1</v>
      </c>
      <c r="L100">
        <v>0</v>
      </c>
      <c r="M100">
        <v>7</v>
      </c>
      <c r="N100" t="s">
        <v>15</v>
      </c>
    </row>
    <row r="101" spans="1:14" x14ac:dyDescent="0.3">
      <c r="A101">
        <v>50</v>
      </c>
      <c r="B101">
        <v>0</v>
      </c>
      <c r="C101">
        <v>2</v>
      </c>
      <c r="D101">
        <v>120</v>
      </c>
      <c r="E101">
        <v>244</v>
      </c>
      <c r="F101">
        <v>0</v>
      </c>
      <c r="G101">
        <v>0</v>
      </c>
      <c r="H101">
        <v>162</v>
      </c>
      <c r="I101">
        <v>0</v>
      </c>
      <c r="J101">
        <v>1.1000000000000001</v>
      </c>
      <c r="K101">
        <v>1</v>
      </c>
      <c r="L101">
        <v>0</v>
      </c>
      <c r="M101">
        <v>3</v>
      </c>
      <c r="N101" t="s">
        <v>15</v>
      </c>
    </row>
    <row r="102" spans="1:14" x14ac:dyDescent="0.3">
      <c r="A102">
        <v>44</v>
      </c>
      <c r="B102">
        <v>0</v>
      </c>
      <c r="C102">
        <v>3</v>
      </c>
      <c r="D102">
        <v>108</v>
      </c>
      <c r="E102">
        <v>141</v>
      </c>
      <c r="F102">
        <v>0</v>
      </c>
      <c r="G102">
        <v>0</v>
      </c>
      <c r="H102">
        <v>175</v>
      </c>
      <c r="I102">
        <v>0</v>
      </c>
      <c r="J102">
        <v>0.6</v>
      </c>
      <c r="K102">
        <v>2</v>
      </c>
      <c r="L102">
        <v>0</v>
      </c>
      <c r="M102">
        <v>3</v>
      </c>
      <c r="N102" t="s">
        <v>15</v>
      </c>
    </row>
    <row r="103" spans="1:14" x14ac:dyDescent="0.3">
      <c r="A103">
        <v>67</v>
      </c>
      <c r="B103">
        <v>1</v>
      </c>
      <c r="C103">
        <v>4</v>
      </c>
      <c r="D103">
        <v>120</v>
      </c>
      <c r="E103">
        <v>237</v>
      </c>
      <c r="F103">
        <v>0</v>
      </c>
      <c r="G103">
        <v>0</v>
      </c>
      <c r="H103">
        <v>71</v>
      </c>
      <c r="I103">
        <v>0</v>
      </c>
      <c r="J103">
        <v>1</v>
      </c>
      <c r="K103">
        <v>2</v>
      </c>
      <c r="L103">
        <v>0</v>
      </c>
      <c r="M103">
        <v>3</v>
      </c>
      <c r="N103" t="s">
        <v>14</v>
      </c>
    </row>
    <row r="104" spans="1:14" x14ac:dyDescent="0.3">
      <c r="A104">
        <v>49</v>
      </c>
      <c r="B104">
        <v>0</v>
      </c>
      <c r="C104">
        <v>4</v>
      </c>
      <c r="D104">
        <v>130</v>
      </c>
      <c r="E104">
        <v>269</v>
      </c>
      <c r="F104">
        <v>0</v>
      </c>
      <c r="G104">
        <v>0</v>
      </c>
      <c r="H104">
        <v>163</v>
      </c>
      <c r="I104">
        <v>0</v>
      </c>
      <c r="J104">
        <v>0</v>
      </c>
      <c r="K104">
        <v>1</v>
      </c>
      <c r="L104">
        <v>0</v>
      </c>
      <c r="M104">
        <v>3</v>
      </c>
      <c r="N104" t="s">
        <v>15</v>
      </c>
    </row>
    <row r="105" spans="1:14" x14ac:dyDescent="0.3">
      <c r="A105">
        <v>57</v>
      </c>
      <c r="B105">
        <v>1</v>
      </c>
      <c r="C105">
        <v>4</v>
      </c>
      <c r="D105">
        <v>165</v>
      </c>
      <c r="E105">
        <v>289</v>
      </c>
      <c r="F105">
        <v>1</v>
      </c>
      <c r="G105">
        <v>2</v>
      </c>
      <c r="H105">
        <v>124</v>
      </c>
      <c r="I105">
        <v>0</v>
      </c>
      <c r="J105">
        <v>1</v>
      </c>
      <c r="K105">
        <v>2</v>
      </c>
      <c r="L105">
        <v>3</v>
      </c>
      <c r="M105">
        <v>7</v>
      </c>
      <c r="N105" t="s">
        <v>14</v>
      </c>
    </row>
    <row r="106" spans="1:14" x14ac:dyDescent="0.3">
      <c r="A106">
        <v>63</v>
      </c>
      <c r="B106">
        <v>1</v>
      </c>
      <c r="C106">
        <v>4</v>
      </c>
      <c r="D106">
        <v>130</v>
      </c>
      <c r="E106">
        <v>254</v>
      </c>
      <c r="F106">
        <v>0</v>
      </c>
      <c r="G106">
        <v>2</v>
      </c>
      <c r="H106">
        <v>147</v>
      </c>
      <c r="I106">
        <v>0</v>
      </c>
      <c r="J106">
        <v>1.4</v>
      </c>
      <c r="K106">
        <v>2</v>
      </c>
      <c r="L106">
        <v>1</v>
      </c>
      <c r="M106">
        <v>7</v>
      </c>
      <c r="N106" t="s">
        <v>14</v>
      </c>
    </row>
    <row r="107" spans="1:14" x14ac:dyDescent="0.3">
      <c r="A107">
        <v>48</v>
      </c>
      <c r="B107">
        <v>1</v>
      </c>
      <c r="C107">
        <v>4</v>
      </c>
      <c r="D107">
        <v>124</v>
      </c>
      <c r="E107">
        <v>274</v>
      </c>
      <c r="F107">
        <v>0</v>
      </c>
      <c r="G107">
        <v>2</v>
      </c>
      <c r="H107">
        <v>166</v>
      </c>
      <c r="I107">
        <v>0</v>
      </c>
      <c r="J107">
        <v>0.5</v>
      </c>
      <c r="K107">
        <v>2</v>
      </c>
      <c r="L107">
        <v>0</v>
      </c>
      <c r="M107">
        <v>7</v>
      </c>
      <c r="N107" t="s">
        <v>14</v>
      </c>
    </row>
    <row r="108" spans="1:14" x14ac:dyDescent="0.3">
      <c r="A108">
        <v>51</v>
      </c>
      <c r="B108">
        <v>1</v>
      </c>
      <c r="C108">
        <v>3</v>
      </c>
      <c r="D108">
        <v>100</v>
      </c>
      <c r="E108">
        <v>222</v>
      </c>
      <c r="F108">
        <v>0</v>
      </c>
      <c r="G108">
        <v>0</v>
      </c>
      <c r="H108">
        <v>143</v>
      </c>
      <c r="I108">
        <v>1</v>
      </c>
      <c r="J108">
        <v>1.2</v>
      </c>
      <c r="K108">
        <v>2</v>
      </c>
      <c r="L108">
        <v>0</v>
      </c>
      <c r="M108">
        <v>3</v>
      </c>
      <c r="N108" t="s">
        <v>15</v>
      </c>
    </row>
    <row r="109" spans="1:14" x14ac:dyDescent="0.3">
      <c r="A109">
        <v>60</v>
      </c>
      <c r="B109">
        <v>0</v>
      </c>
      <c r="C109">
        <v>4</v>
      </c>
      <c r="D109">
        <v>150</v>
      </c>
      <c r="E109">
        <v>258</v>
      </c>
      <c r="F109">
        <v>0</v>
      </c>
      <c r="G109">
        <v>2</v>
      </c>
      <c r="H109">
        <v>157</v>
      </c>
      <c r="I109">
        <v>0</v>
      </c>
      <c r="J109">
        <v>2.6</v>
      </c>
      <c r="K109">
        <v>2</v>
      </c>
      <c r="L109">
        <v>2</v>
      </c>
      <c r="M109">
        <v>7</v>
      </c>
      <c r="N109" t="s">
        <v>14</v>
      </c>
    </row>
    <row r="110" spans="1:14" x14ac:dyDescent="0.3">
      <c r="A110">
        <v>59</v>
      </c>
      <c r="B110">
        <v>1</v>
      </c>
      <c r="C110">
        <v>4</v>
      </c>
      <c r="D110">
        <v>140</v>
      </c>
      <c r="E110">
        <v>177</v>
      </c>
      <c r="F110">
        <v>0</v>
      </c>
      <c r="G110">
        <v>0</v>
      </c>
      <c r="H110">
        <v>162</v>
      </c>
      <c r="I110">
        <v>1</v>
      </c>
      <c r="J110">
        <v>0</v>
      </c>
      <c r="K110">
        <v>1</v>
      </c>
      <c r="L110">
        <v>1</v>
      </c>
      <c r="M110">
        <v>7</v>
      </c>
      <c r="N110" t="s">
        <v>14</v>
      </c>
    </row>
    <row r="111" spans="1:14" x14ac:dyDescent="0.3">
      <c r="A111">
        <v>45</v>
      </c>
      <c r="B111">
        <v>0</v>
      </c>
      <c r="C111">
        <v>2</v>
      </c>
      <c r="D111">
        <v>112</v>
      </c>
      <c r="E111">
        <v>160</v>
      </c>
      <c r="F111">
        <v>0</v>
      </c>
      <c r="G111">
        <v>0</v>
      </c>
      <c r="H111">
        <v>138</v>
      </c>
      <c r="I111">
        <v>0</v>
      </c>
      <c r="J111">
        <v>0</v>
      </c>
      <c r="K111">
        <v>2</v>
      </c>
      <c r="L111">
        <v>0</v>
      </c>
      <c r="M111">
        <v>3</v>
      </c>
      <c r="N111" t="s">
        <v>15</v>
      </c>
    </row>
    <row r="112" spans="1:14" x14ac:dyDescent="0.3">
      <c r="A112">
        <v>55</v>
      </c>
      <c r="B112">
        <v>0</v>
      </c>
      <c r="C112">
        <v>4</v>
      </c>
      <c r="D112">
        <v>180</v>
      </c>
      <c r="E112">
        <v>327</v>
      </c>
      <c r="F112">
        <v>0</v>
      </c>
      <c r="G112">
        <v>1</v>
      </c>
      <c r="H112">
        <v>117</v>
      </c>
      <c r="I112">
        <v>1</v>
      </c>
      <c r="J112">
        <v>3.4</v>
      </c>
      <c r="K112">
        <v>2</v>
      </c>
      <c r="L112">
        <v>0</v>
      </c>
      <c r="M112">
        <v>3</v>
      </c>
      <c r="N112" t="s">
        <v>14</v>
      </c>
    </row>
    <row r="113" spans="1:14" x14ac:dyDescent="0.3">
      <c r="A113">
        <v>41</v>
      </c>
      <c r="B113">
        <v>1</v>
      </c>
      <c r="C113">
        <v>2</v>
      </c>
      <c r="D113">
        <v>110</v>
      </c>
      <c r="E113">
        <v>235</v>
      </c>
      <c r="F113">
        <v>0</v>
      </c>
      <c r="G113">
        <v>0</v>
      </c>
      <c r="H113">
        <v>153</v>
      </c>
      <c r="I113">
        <v>0</v>
      </c>
      <c r="J113">
        <v>0</v>
      </c>
      <c r="K113">
        <v>1</v>
      </c>
      <c r="L113">
        <v>0</v>
      </c>
      <c r="M113">
        <v>3</v>
      </c>
      <c r="N113" t="s">
        <v>15</v>
      </c>
    </row>
    <row r="114" spans="1:14" x14ac:dyDescent="0.3">
      <c r="A114">
        <v>60</v>
      </c>
      <c r="B114">
        <v>0</v>
      </c>
      <c r="C114">
        <v>4</v>
      </c>
      <c r="D114">
        <v>158</v>
      </c>
      <c r="E114">
        <v>305</v>
      </c>
      <c r="F114">
        <v>0</v>
      </c>
      <c r="G114">
        <v>2</v>
      </c>
      <c r="H114">
        <v>161</v>
      </c>
      <c r="I114">
        <v>0</v>
      </c>
      <c r="J114">
        <v>0</v>
      </c>
      <c r="K114">
        <v>1</v>
      </c>
      <c r="L114">
        <v>0</v>
      </c>
      <c r="M114">
        <v>3</v>
      </c>
      <c r="N114" t="s">
        <v>14</v>
      </c>
    </row>
    <row r="115" spans="1:14" x14ac:dyDescent="0.3">
      <c r="A115">
        <v>54</v>
      </c>
      <c r="B115">
        <v>0</v>
      </c>
      <c r="C115">
        <v>3</v>
      </c>
      <c r="D115">
        <v>135</v>
      </c>
      <c r="E115">
        <v>304</v>
      </c>
      <c r="F115">
        <v>1</v>
      </c>
      <c r="G115">
        <v>0</v>
      </c>
      <c r="H115">
        <v>170</v>
      </c>
      <c r="I115">
        <v>0</v>
      </c>
      <c r="J115">
        <v>0</v>
      </c>
      <c r="K115">
        <v>1</v>
      </c>
      <c r="L115">
        <v>0</v>
      </c>
      <c r="M115">
        <v>3</v>
      </c>
      <c r="N115" t="s">
        <v>15</v>
      </c>
    </row>
    <row r="116" spans="1:14" x14ac:dyDescent="0.3">
      <c r="A116">
        <v>42</v>
      </c>
      <c r="B116">
        <v>1</v>
      </c>
      <c r="C116">
        <v>2</v>
      </c>
      <c r="D116">
        <v>120</v>
      </c>
      <c r="E116">
        <v>295</v>
      </c>
      <c r="F116">
        <v>0</v>
      </c>
      <c r="G116">
        <v>0</v>
      </c>
      <c r="H116">
        <v>162</v>
      </c>
      <c r="I116">
        <v>0</v>
      </c>
      <c r="J116">
        <v>0</v>
      </c>
      <c r="K116">
        <v>1</v>
      </c>
      <c r="L116">
        <v>0</v>
      </c>
      <c r="M116">
        <v>3</v>
      </c>
      <c r="N116" t="s">
        <v>15</v>
      </c>
    </row>
    <row r="117" spans="1:14" x14ac:dyDescent="0.3">
      <c r="A117">
        <v>49</v>
      </c>
      <c r="B117">
        <v>0</v>
      </c>
      <c r="C117">
        <v>2</v>
      </c>
      <c r="D117">
        <v>134</v>
      </c>
      <c r="E117">
        <v>271</v>
      </c>
      <c r="F117">
        <v>0</v>
      </c>
      <c r="G117">
        <v>0</v>
      </c>
      <c r="H117">
        <v>162</v>
      </c>
      <c r="I117">
        <v>0</v>
      </c>
      <c r="J117">
        <v>0</v>
      </c>
      <c r="K117">
        <v>2</v>
      </c>
      <c r="L117">
        <v>0</v>
      </c>
      <c r="M117">
        <v>3</v>
      </c>
      <c r="N117" t="s">
        <v>15</v>
      </c>
    </row>
    <row r="118" spans="1:14" x14ac:dyDescent="0.3">
      <c r="A118">
        <v>46</v>
      </c>
      <c r="B118">
        <v>1</v>
      </c>
      <c r="C118">
        <v>4</v>
      </c>
      <c r="D118">
        <v>120</v>
      </c>
      <c r="E118">
        <v>249</v>
      </c>
      <c r="F118">
        <v>0</v>
      </c>
      <c r="G118">
        <v>2</v>
      </c>
      <c r="H118">
        <v>144</v>
      </c>
      <c r="I118">
        <v>0</v>
      </c>
      <c r="J118">
        <v>0.8</v>
      </c>
      <c r="K118">
        <v>1</v>
      </c>
      <c r="L118">
        <v>0</v>
      </c>
      <c r="M118">
        <v>7</v>
      </c>
      <c r="N118" t="s">
        <v>14</v>
      </c>
    </row>
    <row r="119" spans="1:14" x14ac:dyDescent="0.3">
      <c r="A119">
        <v>56</v>
      </c>
      <c r="B119">
        <v>0</v>
      </c>
      <c r="C119">
        <v>4</v>
      </c>
      <c r="D119">
        <v>200</v>
      </c>
      <c r="E119">
        <v>288</v>
      </c>
      <c r="F119">
        <v>1</v>
      </c>
      <c r="G119">
        <v>2</v>
      </c>
      <c r="H119">
        <v>133</v>
      </c>
      <c r="I119">
        <v>1</v>
      </c>
      <c r="J119">
        <v>4</v>
      </c>
      <c r="K119">
        <v>3</v>
      </c>
      <c r="L119">
        <v>2</v>
      </c>
      <c r="M119">
        <v>7</v>
      </c>
      <c r="N119" t="s">
        <v>14</v>
      </c>
    </row>
    <row r="120" spans="1:14" x14ac:dyDescent="0.3">
      <c r="A120">
        <v>66</v>
      </c>
      <c r="B120">
        <v>0</v>
      </c>
      <c r="C120">
        <v>1</v>
      </c>
      <c r="D120">
        <v>150</v>
      </c>
      <c r="E120">
        <v>226</v>
      </c>
      <c r="F120">
        <v>0</v>
      </c>
      <c r="G120">
        <v>0</v>
      </c>
      <c r="H120">
        <v>114</v>
      </c>
      <c r="I120">
        <v>0</v>
      </c>
      <c r="J120">
        <v>2.6</v>
      </c>
      <c r="K120">
        <v>3</v>
      </c>
      <c r="L120">
        <v>0</v>
      </c>
      <c r="M120">
        <v>3</v>
      </c>
      <c r="N120" t="s">
        <v>15</v>
      </c>
    </row>
    <row r="121" spans="1:14" x14ac:dyDescent="0.3">
      <c r="A121">
        <v>56</v>
      </c>
      <c r="B121">
        <v>1</v>
      </c>
      <c r="C121">
        <v>4</v>
      </c>
      <c r="D121">
        <v>130</v>
      </c>
      <c r="E121">
        <v>283</v>
      </c>
      <c r="F121">
        <v>1</v>
      </c>
      <c r="G121">
        <v>2</v>
      </c>
      <c r="H121">
        <v>103</v>
      </c>
      <c r="I121">
        <v>1</v>
      </c>
      <c r="J121">
        <v>1.6</v>
      </c>
      <c r="K121">
        <v>3</v>
      </c>
      <c r="L121">
        <v>0</v>
      </c>
      <c r="M121">
        <v>7</v>
      </c>
      <c r="N121" t="s">
        <v>14</v>
      </c>
    </row>
    <row r="122" spans="1:14" x14ac:dyDescent="0.3">
      <c r="A122">
        <v>49</v>
      </c>
      <c r="B122">
        <v>1</v>
      </c>
      <c r="C122">
        <v>3</v>
      </c>
      <c r="D122">
        <v>120</v>
      </c>
      <c r="E122">
        <v>188</v>
      </c>
      <c r="F122">
        <v>0</v>
      </c>
      <c r="G122">
        <v>0</v>
      </c>
      <c r="H122">
        <v>139</v>
      </c>
      <c r="I122">
        <v>0</v>
      </c>
      <c r="J122">
        <v>2</v>
      </c>
      <c r="K122">
        <v>2</v>
      </c>
      <c r="L122">
        <v>3</v>
      </c>
      <c r="M122">
        <v>7</v>
      </c>
      <c r="N122" t="s">
        <v>14</v>
      </c>
    </row>
    <row r="123" spans="1:14" x14ac:dyDescent="0.3">
      <c r="A123">
        <v>54</v>
      </c>
      <c r="B123">
        <v>1</v>
      </c>
      <c r="C123">
        <v>4</v>
      </c>
      <c r="D123">
        <v>122</v>
      </c>
      <c r="E123">
        <v>286</v>
      </c>
      <c r="F123">
        <v>0</v>
      </c>
      <c r="G123">
        <v>2</v>
      </c>
      <c r="H123">
        <v>116</v>
      </c>
      <c r="I123">
        <v>1</v>
      </c>
      <c r="J123">
        <v>3.2</v>
      </c>
      <c r="K123">
        <v>2</v>
      </c>
      <c r="L123">
        <v>2</v>
      </c>
      <c r="M123">
        <v>3</v>
      </c>
      <c r="N123" t="s">
        <v>14</v>
      </c>
    </row>
    <row r="124" spans="1:14" x14ac:dyDescent="0.3">
      <c r="A124">
        <v>57</v>
      </c>
      <c r="B124">
        <v>1</v>
      </c>
      <c r="C124">
        <v>4</v>
      </c>
      <c r="D124">
        <v>152</v>
      </c>
      <c r="E124">
        <v>274</v>
      </c>
      <c r="F124">
        <v>0</v>
      </c>
      <c r="G124">
        <v>0</v>
      </c>
      <c r="H124">
        <v>88</v>
      </c>
      <c r="I124">
        <v>1</v>
      </c>
      <c r="J124">
        <v>1.2</v>
      </c>
      <c r="K124">
        <v>2</v>
      </c>
      <c r="L124">
        <v>1</v>
      </c>
      <c r="M124">
        <v>7</v>
      </c>
      <c r="N124" t="s">
        <v>14</v>
      </c>
    </row>
    <row r="125" spans="1:14" x14ac:dyDescent="0.3">
      <c r="A125">
        <v>65</v>
      </c>
      <c r="B125">
        <v>0</v>
      </c>
      <c r="C125">
        <v>3</v>
      </c>
      <c r="D125">
        <v>160</v>
      </c>
      <c r="E125">
        <v>360</v>
      </c>
      <c r="F125">
        <v>0</v>
      </c>
      <c r="G125">
        <v>2</v>
      </c>
      <c r="H125">
        <v>151</v>
      </c>
      <c r="I125">
        <v>0</v>
      </c>
      <c r="J125">
        <v>0.8</v>
      </c>
      <c r="K125">
        <v>1</v>
      </c>
      <c r="L125">
        <v>0</v>
      </c>
      <c r="M125">
        <v>3</v>
      </c>
      <c r="N125" t="s">
        <v>15</v>
      </c>
    </row>
    <row r="126" spans="1:14" x14ac:dyDescent="0.3">
      <c r="A126">
        <v>54</v>
      </c>
      <c r="B126">
        <v>1</v>
      </c>
      <c r="C126">
        <v>3</v>
      </c>
      <c r="D126">
        <v>125</v>
      </c>
      <c r="E126">
        <v>273</v>
      </c>
      <c r="F126">
        <v>0</v>
      </c>
      <c r="G126">
        <v>2</v>
      </c>
      <c r="H126">
        <v>152</v>
      </c>
      <c r="I126">
        <v>0</v>
      </c>
      <c r="J126">
        <v>0.5</v>
      </c>
      <c r="K126">
        <v>3</v>
      </c>
      <c r="L126">
        <v>1</v>
      </c>
      <c r="M126">
        <v>3</v>
      </c>
      <c r="N126" t="s">
        <v>15</v>
      </c>
    </row>
    <row r="127" spans="1:14" x14ac:dyDescent="0.3">
      <c r="A127">
        <v>54</v>
      </c>
      <c r="B127">
        <v>0</v>
      </c>
      <c r="C127">
        <v>3</v>
      </c>
      <c r="D127">
        <v>160</v>
      </c>
      <c r="E127">
        <v>201</v>
      </c>
      <c r="F127">
        <v>0</v>
      </c>
      <c r="G127">
        <v>0</v>
      </c>
      <c r="H127">
        <v>163</v>
      </c>
      <c r="I127">
        <v>0</v>
      </c>
      <c r="J127">
        <v>0</v>
      </c>
      <c r="K127">
        <v>1</v>
      </c>
      <c r="L127">
        <v>1</v>
      </c>
      <c r="M127">
        <v>3</v>
      </c>
      <c r="N127" t="s">
        <v>15</v>
      </c>
    </row>
    <row r="128" spans="1:14" x14ac:dyDescent="0.3">
      <c r="A128">
        <v>62</v>
      </c>
      <c r="B128">
        <v>1</v>
      </c>
      <c r="C128">
        <v>4</v>
      </c>
      <c r="D128">
        <v>120</v>
      </c>
      <c r="E128">
        <v>267</v>
      </c>
      <c r="F128">
        <v>0</v>
      </c>
      <c r="G128">
        <v>0</v>
      </c>
      <c r="H128">
        <v>99</v>
      </c>
      <c r="I128">
        <v>1</v>
      </c>
      <c r="J128">
        <v>1.8</v>
      </c>
      <c r="K128">
        <v>2</v>
      </c>
      <c r="L128">
        <v>2</v>
      </c>
      <c r="M128">
        <v>7</v>
      </c>
      <c r="N128" t="s">
        <v>14</v>
      </c>
    </row>
    <row r="129" spans="1:14" x14ac:dyDescent="0.3">
      <c r="A129">
        <v>52</v>
      </c>
      <c r="B129">
        <v>0</v>
      </c>
      <c r="C129">
        <v>3</v>
      </c>
      <c r="D129">
        <v>136</v>
      </c>
      <c r="E129">
        <v>196</v>
      </c>
      <c r="F129">
        <v>0</v>
      </c>
      <c r="G129">
        <v>2</v>
      </c>
      <c r="H129">
        <v>169</v>
      </c>
      <c r="I129">
        <v>0</v>
      </c>
      <c r="J129">
        <v>0.1</v>
      </c>
      <c r="K129">
        <v>2</v>
      </c>
      <c r="L129">
        <v>0</v>
      </c>
      <c r="M129">
        <v>3</v>
      </c>
      <c r="N129" t="s">
        <v>15</v>
      </c>
    </row>
    <row r="130" spans="1:14" x14ac:dyDescent="0.3">
      <c r="A130">
        <v>52</v>
      </c>
      <c r="B130">
        <v>1</v>
      </c>
      <c r="C130">
        <v>2</v>
      </c>
      <c r="D130">
        <v>134</v>
      </c>
      <c r="E130">
        <v>201</v>
      </c>
      <c r="F130">
        <v>0</v>
      </c>
      <c r="G130">
        <v>0</v>
      </c>
      <c r="H130">
        <v>158</v>
      </c>
      <c r="I130">
        <v>0</v>
      </c>
      <c r="J130">
        <v>0.8</v>
      </c>
      <c r="K130">
        <v>1</v>
      </c>
      <c r="L130">
        <v>1</v>
      </c>
      <c r="M130">
        <v>3</v>
      </c>
      <c r="N130" t="s">
        <v>15</v>
      </c>
    </row>
    <row r="131" spans="1:14" x14ac:dyDescent="0.3">
      <c r="A131">
        <v>60</v>
      </c>
      <c r="B131">
        <v>1</v>
      </c>
      <c r="C131">
        <v>4</v>
      </c>
      <c r="D131">
        <v>117</v>
      </c>
      <c r="E131">
        <v>230</v>
      </c>
      <c r="F131">
        <v>1</v>
      </c>
      <c r="G131">
        <v>0</v>
      </c>
      <c r="H131">
        <v>160</v>
      </c>
      <c r="I131">
        <v>1</v>
      </c>
      <c r="J131">
        <v>1.4</v>
      </c>
      <c r="K131">
        <v>1</v>
      </c>
      <c r="L131">
        <v>2</v>
      </c>
      <c r="M131">
        <v>7</v>
      </c>
      <c r="N131" t="s">
        <v>14</v>
      </c>
    </row>
    <row r="132" spans="1:14" x14ac:dyDescent="0.3">
      <c r="A132">
        <v>63</v>
      </c>
      <c r="B132">
        <v>0</v>
      </c>
      <c r="C132">
        <v>4</v>
      </c>
      <c r="D132">
        <v>108</v>
      </c>
      <c r="E132">
        <v>269</v>
      </c>
      <c r="F132">
        <v>0</v>
      </c>
      <c r="G132">
        <v>0</v>
      </c>
      <c r="H132">
        <v>169</v>
      </c>
      <c r="I132">
        <v>1</v>
      </c>
      <c r="J132">
        <v>1.8</v>
      </c>
      <c r="K132">
        <v>2</v>
      </c>
      <c r="L132">
        <v>2</v>
      </c>
      <c r="M132">
        <v>3</v>
      </c>
      <c r="N132" t="s">
        <v>14</v>
      </c>
    </row>
    <row r="133" spans="1:14" x14ac:dyDescent="0.3">
      <c r="A133">
        <v>66</v>
      </c>
      <c r="B133">
        <v>1</v>
      </c>
      <c r="C133">
        <v>4</v>
      </c>
      <c r="D133">
        <v>112</v>
      </c>
      <c r="E133">
        <v>212</v>
      </c>
      <c r="F133">
        <v>0</v>
      </c>
      <c r="G133">
        <v>2</v>
      </c>
      <c r="H133">
        <v>132</v>
      </c>
      <c r="I133">
        <v>1</v>
      </c>
      <c r="J133">
        <v>0.1</v>
      </c>
      <c r="K133">
        <v>1</v>
      </c>
      <c r="L133">
        <v>1</v>
      </c>
      <c r="M133">
        <v>3</v>
      </c>
      <c r="N133" t="s">
        <v>14</v>
      </c>
    </row>
    <row r="134" spans="1:14" x14ac:dyDescent="0.3">
      <c r="A134">
        <v>42</v>
      </c>
      <c r="B134">
        <v>1</v>
      </c>
      <c r="C134">
        <v>4</v>
      </c>
      <c r="D134">
        <v>140</v>
      </c>
      <c r="E134">
        <v>226</v>
      </c>
      <c r="F134">
        <v>0</v>
      </c>
      <c r="G134">
        <v>0</v>
      </c>
      <c r="H134">
        <v>178</v>
      </c>
      <c r="I134">
        <v>0</v>
      </c>
      <c r="J134">
        <v>0</v>
      </c>
      <c r="K134">
        <v>1</v>
      </c>
      <c r="L134">
        <v>0</v>
      </c>
      <c r="M134">
        <v>3</v>
      </c>
      <c r="N134" t="s">
        <v>15</v>
      </c>
    </row>
    <row r="135" spans="1:14" x14ac:dyDescent="0.3">
      <c r="A135">
        <v>64</v>
      </c>
      <c r="B135">
        <v>1</v>
      </c>
      <c r="C135">
        <v>4</v>
      </c>
      <c r="D135">
        <v>120</v>
      </c>
      <c r="E135">
        <v>246</v>
      </c>
      <c r="F135">
        <v>0</v>
      </c>
      <c r="G135">
        <v>2</v>
      </c>
      <c r="H135">
        <v>96</v>
      </c>
      <c r="I135">
        <v>1</v>
      </c>
      <c r="J135">
        <v>2.2000000000000002</v>
      </c>
      <c r="K135">
        <v>3</v>
      </c>
      <c r="L135">
        <v>1</v>
      </c>
      <c r="M135">
        <v>3</v>
      </c>
      <c r="N135" t="s">
        <v>14</v>
      </c>
    </row>
    <row r="136" spans="1:14" x14ac:dyDescent="0.3">
      <c r="A136">
        <v>54</v>
      </c>
      <c r="B136">
        <v>1</v>
      </c>
      <c r="C136">
        <v>3</v>
      </c>
      <c r="D136">
        <v>150</v>
      </c>
      <c r="E136">
        <v>232</v>
      </c>
      <c r="F136">
        <v>0</v>
      </c>
      <c r="G136">
        <v>2</v>
      </c>
      <c r="H136">
        <v>165</v>
      </c>
      <c r="I136">
        <v>0</v>
      </c>
      <c r="J136">
        <v>1.6</v>
      </c>
      <c r="K136">
        <v>1</v>
      </c>
      <c r="L136">
        <v>0</v>
      </c>
      <c r="M136">
        <v>7</v>
      </c>
      <c r="N136" t="s">
        <v>15</v>
      </c>
    </row>
    <row r="137" spans="1:14" x14ac:dyDescent="0.3">
      <c r="A137">
        <v>46</v>
      </c>
      <c r="B137">
        <v>0</v>
      </c>
      <c r="C137">
        <v>3</v>
      </c>
      <c r="D137">
        <v>142</v>
      </c>
      <c r="E137">
        <v>177</v>
      </c>
      <c r="F137">
        <v>0</v>
      </c>
      <c r="G137">
        <v>2</v>
      </c>
      <c r="H137">
        <v>160</v>
      </c>
      <c r="I137">
        <v>1</v>
      </c>
      <c r="J137">
        <v>1.4</v>
      </c>
      <c r="K137">
        <v>3</v>
      </c>
      <c r="L137">
        <v>0</v>
      </c>
      <c r="M137">
        <v>3</v>
      </c>
      <c r="N137" t="s">
        <v>15</v>
      </c>
    </row>
    <row r="138" spans="1:14" x14ac:dyDescent="0.3">
      <c r="A138">
        <v>67</v>
      </c>
      <c r="B138">
        <v>0</v>
      </c>
      <c r="C138">
        <v>3</v>
      </c>
      <c r="D138">
        <v>152</v>
      </c>
      <c r="E138">
        <v>277</v>
      </c>
      <c r="F138">
        <v>0</v>
      </c>
      <c r="G138">
        <v>0</v>
      </c>
      <c r="H138">
        <v>172</v>
      </c>
      <c r="I138">
        <v>0</v>
      </c>
      <c r="J138">
        <v>0</v>
      </c>
      <c r="K138">
        <v>1</v>
      </c>
      <c r="L138">
        <v>1</v>
      </c>
      <c r="M138">
        <v>3</v>
      </c>
      <c r="N138" t="s">
        <v>15</v>
      </c>
    </row>
    <row r="139" spans="1:14" x14ac:dyDescent="0.3">
      <c r="A139">
        <v>56</v>
      </c>
      <c r="B139">
        <v>1</v>
      </c>
      <c r="C139">
        <v>4</v>
      </c>
      <c r="D139">
        <v>125</v>
      </c>
      <c r="E139">
        <v>249</v>
      </c>
      <c r="F139">
        <v>1</v>
      </c>
      <c r="G139">
        <v>2</v>
      </c>
      <c r="H139">
        <v>144</v>
      </c>
      <c r="I139">
        <v>1</v>
      </c>
      <c r="J139">
        <v>1.2</v>
      </c>
      <c r="K139">
        <v>2</v>
      </c>
      <c r="L139">
        <v>1</v>
      </c>
      <c r="M139">
        <v>3</v>
      </c>
      <c r="N139" t="s">
        <v>14</v>
      </c>
    </row>
    <row r="140" spans="1:14" x14ac:dyDescent="0.3">
      <c r="A140">
        <v>34</v>
      </c>
      <c r="B140">
        <v>0</v>
      </c>
      <c r="C140">
        <v>2</v>
      </c>
      <c r="D140">
        <v>118</v>
      </c>
      <c r="E140">
        <v>210</v>
      </c>
      <c r="F140">
        <v>0</v>
      </c>
      <c r="G140">
        <v>0</v>
      </c>
      <c r="H140">
        <v>192</v>
      </c>
      <c r="I140">
        <v>0</v>
      </c>
      <c r="J140">
        <v>0.7</v>
      </c>
      <c r="K140">
        <v>1</v>
      </c>
      <c r="L140">
        <v>0</v>
      </c>
      <c r="M140">
        <v>3</v>
      </c>
      <c r="N140" t="s">
        <v>15</v>
      </c>
    </row>
    <row r="141" spans="1:14" x14ac:dyDescent="0.3">
      <c r="A141">
        <v>57</v>
      </c>
      <c r="B141">
        <v>1</v>
      </c>
      <c r="C141">
        <v>4</v>
      </c>
      <c r="D141">
        <v>132</v>
      </c>
      <c r="E141">
        <v>207</v>
      </c>
      <c r="F141">
        <v>0</v>
      </c>
      <c r="G141">
        <v>0</v>
      </c>
      <c r="H141">
        <v>168</v>
      </c>
      <c r="I141">
        <v>1</v>
      </c>
      <c r="J141">
        <v>0</v>
      </c>
      <c r="K141">
        <v>1</v>
      </c>
      <c r="L141">
        <v>0</v>
      </c>
      <c r="M141">
        <v>7</v>
      </c>
      <c r="N141" t="s">
        <v>15</v>
      </c>
    </row>
    <row r="142" spans="1:14" x14ac:dyDescent="0.3">
      <c r="A142">
        <v>64</v>
      </c>
      <c r="B142">
        <v>1</v>
      </c>
      <c r="C142">
        <v>4</v>
      </c>
      <c r="D142">
        <v>145</v>
      </c>
      <c r="E142">
        <v>212</v>
      </c>
      <c r="F142">
        <v>0</v>
      </c>
      <c r="G142">
        <v>2</v>
      </c>
      <c r="H142">
        <v>132</v>
      </c>
      <c r="I142">
        <v>0</v>
      </c>
      <c r="J142">
        <v>2</v>
      </c>
      <c r="K142">
        <v>2</v>
      </c>
      <c r="L142">
        <v>2</v>
      </c>
      <c r="M142">
        <v>6</v>
      </c>
      <c r="N142" t="s">
        <v>14</v>
      </c>
    </row>
    <row r="143" spans="1:14" x14ac:dyDescent="0.3">
      <c r="A143">
        <v>59</v>
      </c>
      <c r="B143">
        <v>1</v>
      </c>
      <c r="C143">
        <v>4</v>
      </c>
      <c r="D143">
        <v>138</v>
      </c>
      <c r="E143">
        <v>271</v>
      </c>
      <c r="F143">
        <v>0</v>
      </c>
      <c r="G143">
        <v>2</v>
      </c>
      <c r="H143">
        <v>182</v>
      </c>
      <c r="I143">
        <v>0</v>
      </c>
      <c r="J143">
        <v>0</v>
      </c>
      <c r="K143">
        <v>1</v>
      </c>
      <c r="L143">
        <v>0</v>
      </c>
      <c r="M143">
        <v>3</v>
      </c>
      <c r="N143" t="s">
        <v>15</v>
      </c>
    </row>
    <row r="144" spans="1:14" x14ac:dyDescent="0.3">
      <c r="A144">
        <v>50</v>
      </c>
      <c r="B144">
        <v>1</v>
      </c>
      <c r="C144">
        <v>3</v>
      </c>
      <c r="D144">
        <v>140</v>
      </c>
      <c r="E144">
        <v>233</v>
      </c>
      <c r="F144">
        <v>0</v>
      </c>
      <c r="G144">
        <v>0</v>
      </c>
      <c r="H144">
        <v>163</v>
      </c>
      <c r="I144">
        <v>0</v>
      </c>
      <c r="J144">
        <v>0.6</v>
      </c>
      <c r="K144">
        <v>2</v>
      </c>
      <c r="L144">
        <v>1</v>
      </c>
      <c r="M144">
        <v>7</v>
      </c>
      <c r="N144" t="s">
        <v>14</v>
      </c>
    </row>
    <row r="145" spans="1:14" x14ac:dyDescent="0.3">
      <c r="A145">
        <v>51</v>
      </c>
      <c r="B145">
        <v>1</v>
      </c>
      <c r="C145">
        <v>1</v>
      </c>
      <c r="D145">
        <v>125</v>
      </c>
      <c r="E145">
        <v>213</v>
      </c>
      <c r="F145">
        <v>0</v>
      </c>
      <c r="G145">
        <v>2</v>
      </c>
      <c r="H145">
        <v>125</v>
      </c>
      <c r="I145">
        <v>1</v>
      </c>
      <c r="J145">
        <v>1.4</v>
      </c>
      <c r="K145">
        <v>1</v>
      </c>
      <c r="L145">
        <v>1</v>
      </c>
      <c r="M145">
        <v>3</v>
      </c>
      <c r="N145" t="s">
        <v>15</v>
      </c>
    </row>
    <row r="146" spans="1:14" x14ac:dyDescent="0.3">
      <c r="A146">
        <v>54</v>
      </c>
      <c r="B146">
        <v>1</v>
      </c>
      <c r="C146">
        <v>2</v>
      </c>
      <c r="D146">
        <v>192</v>
      </c>
      <c r="E146">
        <v>283</v>
      </c>
      <c r="F146">
        <v>0</v>
      </c>
      <c r="G146">
        <v>2</v>
      </c>
      <c r="H146">
        <v>195</v>
      </c>
      <c r="I146">
        <v>0</v>
      </c>
      <c r="J146">
        <v>0</v>
      </c>
      <c r="K146">
        <v>1</v>
      </c>
      <c r="L146">
        <v>1</v>
      </c>
      <c r="M146">
        <v>7</v>
      </c>
      <c r="N146" t="s">
        <v>14</v>
      </c>
    </row>
    <row r="147" spans="1:14" x14ac:dyDescent="0.3">
      <c r="A147">
        <v>53</v>
      </c>
      <c r="B147">
        <v>1</v>
      </c>
      <c r="C147">
        <v>4</v>
      </c>
      <c r="D147">
        <v>123</v>
      </c>
      <c r="E147">
        <v>282</v>
      </c>
      <c r="F147">
        <v>0</v>
      </c>
      <c r="G147">
        <v>0</v>
      </c>
      <c r="H147">
        <v>95</v>
      </c>
      <c r="I147">
        <v>1</v>
      </c>
      <c r="J147">
        <v>2</v>
      </c>
      <c r="K147">
        <v>2</v>
      </c>
      <c r="L147">
        <v>2</v>
      </c>
      <c r="M147">
        <v>7</v>
      </c>
      <c r="N147" t="s">
        <v>14</v>
      </c>
    </row>
    <row r="148" spans="1:14" x14ac:dyDescent="0.3">
      <c r="A148">
        <v>52</v>
      </c>
      <c r="B148">
        <v>1</v>
      </c>
      <c r="C148">
        <v>4</v>
      </c>
      <c r="D148">
        <v>112</v>
      </c>
      <c r="E148">
        <v>230</v>
      </c>
      <c r="F148">
        <v>0</v>
      </c>
      <c r="G148">
        <v>0</v>
      </c>
      <c r="H148">
        <v>160</v>
      </c>
      <c r="I148">
        <v>0</v>
      </c>
      <c r="J148">
        <v>0</v>
      </c>
      <c r="K148">
        <v>1</v>
      </c>
      <c r="L148">
        <v>1</v>
      </c>
      <c r="M148">
        <v>3</v>
      </c>
      <c r="N148" t="s">
        <v>14</v>
      </c>
    </row>
    <row r="149" spans="1:14" x14ac:dyDescent="0.3">
      <c r="A149">
        <v>40</v>
      </c>
      <c r="B149">
        <v>1</v>
      </c>
      <c r="C149">
        <v>4</v>
      </c>
      <c r="D149">
        <v>110</v>
      </c>
      <c r="E149">
        <v>167</v>
      </c>
      <c r="F149">
        <v>0</v>
      </c>
      <c r="G149">
        <v>2</v>
      </c>
      <c r="H149">
        <v>114</v>
      </c>
      <c r="I149">
        <v>1</v>
      </c>
      <c r="J149">
        <v>2</v>
      </c>
      <c r="K149">
        <v>2</v>
      </c>
      <c r="L149">
        <v>0</v>
      </c>
      <c r="M149">
        <v>7</v>
      </c>
      <c r="N149" t="s">
        <v>14</v>
      </c>
    </row>
    <row r="150" spans="1:14" x14ac:dyDescent="0.3">
      <c r="A150">
        <v>58</v>
      </c>
      <c r="B150">
        <v>1</v>
      </c>
      <c r="C150">
        <v>3</v>
      </c>
      <c r="D150">
        <v>132</v>
      </c>
      <c r="E150">
        <v>224</v>
      </c>
      <c r="F150">
        <v>0</v>
      </c>
      <c r="G150">
        <v>2</v>
      </c>
      <c r="H150">
        <v>173</v>
      </c>
      <c r="I150">
        <v>0</v>
      </c>
      <c r="J150">
        <v>3.2</v>
      </c>
      <c r="K150">
        <v>1</v>
      </c>
      <c r="L150">
        <v>2</v>
      </c>
      <c r="M150">
        <v>7</v>
      </c>
      <c r="N150" t="s">
        <v>14</v>
      </c>
    </row>
    <row r="151" spans="1:14" x14ac:dyDescent="0.3">
      <c r="A151">
        <v>41</v>
      </c>
      <c r="B151">
        <v>0</v>
      </c>
      <c r="C151">
        <v>3</v>
      </c>
      <c r="D151">
        <v>112</v>
      </c>
      <c r="E151">
        <v>268</v>
      </c>
      <c r="F151">
        <v>0</v>
      </c>
      <c r="G151">
        <v>2</v>
      </c>
      <c r="H151">
        <v>172</v>
      </c>
      <c r="I151">
        <v>1</v>
      </c>
      <c r="J151">
        <v>0</v>
      </c>
      <c r="K151">
        <v>1</v>
      </c>
      <c r="L151">
        <v>0</v>
      </c>
      <c r="M151">
        <v>3</v>
      </c>
      <c r="N151" t="s">
        <v>15</v>
      </c>
    </row>
    <row r="152" spans="1:14" x14ac:dyDescent="0.3">
      <c r="A152">
        <v>41</v>
      </c>
      <c r="B152">
        <v>1</v>
      </c>
      <c r="C152">
        <v>3</v>
      </c>
      <c r="D152">
        <v>112</v>
      </c>
      <c r="E152">
        <v>250</v>
      </c>
      <c r="F152">
        <v>0</v>
      </c>
      <c r="G152">
        <v>0</v>
      </c>
      <c r="H152">
        <v>179</v>
      </c>
      <c r="I152">
        <v>0</v>
      </c>
      <c r="J152">
        <v>0</v>
      </c>
      <c r="K152">
        <v>1</v>
      </c>
      <c r="L152">
        <v>0</v>
      </c>
      <c r="M152">
        <v>3</v>
      </c>
      <c r="N152" t="s">
        <v>15</v>
      </c>
    </row>
    <row r="153" spans="1:14" x14ac:dyDescent="0.3">
      <c r="A153">
        <v>50</v>
      </c>
      <c r="B153">
        <v>0</v>
      </c>
      <c r="C153">
        <v>3</v>
      </c>
      <c r="D153">
        <v>120</v>
      </c>
      <c r="E153">
        <v>219</v>
      </c>
      <c r="F153">
        <v>0</v>
      </c>
      <c r="G153">
        <v>0</v>
      </c>
      <c r="H153">
        <v>158</v>
      </c>
      <c r="I153">
        <v>0</v>
      </c>
      <c r="J153">
        <v>1.6</v>
      </c>
      <c r="K153">
        <v>2</v>
      </c>
      <c r="L153">
        <v>0</v>
      </c>
      <c r="M153">
        <v>3</v>
      </c>
      <c r="N153" t="s">
        <v>15</v>
      </c>
    </row>
    <row r="154" spans="1:14" x14ac:dyDescent="0.3">
      <c r="A154">
        <v>54</v>
      </c>
      <c r="B154">
        <v>0</v>
      </c>
      <c r="C154">
        <v>3</v>
      </c>
      <c r="D154">
        <v>108</v>
      </c>
      <c r="E154">
        <v>267</v>
      </c>
      <c r="F154">
        <v>0</v>
      </c>
      <c r="G154">
        <v>2</v>
      </c>
      <c r="H154">
        <v>167</v>
      </c>
      <c r="I154">
        <v>0</v>
      </c>
      <c r="J154">
        <v>0</v>
      </c>
      <c r="K154">
        <v>1</v>
      </c>
      <c r="L154">
        <v>0</v>
      </c>
      <c r="M154">
        <v>3</v>
      </c>
      <c r="N154" t="s">
        <v>15</v>
      </c>
    </row>
    <row r="155" spans="1:14" x14ac:dyDescent="0.3">
      <c r="A155">
        <v>64</v>
      </c>
      <c r="B155">
        <v>0</v>
      </c>
      <c r="C155">
        <v>4</v>
      </c>
      <c r="D155">
        <v>130</v>
      </c>
      <c r="E155">
        <v>303</v>
      </c>
      <c r="F155">
        <v>0</v>
      </c>
      <c r="G155">
        <v>0</v>
      </c>
      <c r="H155">
        <v>122</v>
      </c>
      <c r="I155">
        <v>0</v>
      </c>
      <c r="J155">
        <v>2</v>
      </c>
      <c r="K155">
        <v>2</v>
      </c>
      <c r="L155">
        <v>2</v>
      </c>
      <c r="M155">
        <v>3</v>
      </c>
      <c r="N155" t="s">
        <v>15</v>
      </c>
    </row>
    <row r="156" spans="1:14" x14ac:dyDescent="0.3">
      <c r="A156">
        <v>51</v>
      </c>
      <c r="B156">
        <v>0</v>
      </c>
      <c r="C156">
        <v>3</v>
      </c>
      <c r="D156">
        <v>130</v>
      </c>
      <c r="E156">
        <v>256</v>
      </c>
      <c r="F156">
        <v>0</v>
      </c>
      <c r="G156">
        <v>2</v>
      </c>
      <c r="H156">
        <v>149</v>
      </c>
      <c r="I156">
        <v>0</v>
      </c>
      <c r="J156">
        <v>0.5</v>
      </c>
      <c r="K156">
        <v>1</v>
      </c>
      <c r="L156">
        <v>0</v>
      </c>
      <c r="M156">
        <v>3</v>
      </c>
      <c r="N156" t="s">
        <v>15</v>
      </c>
    </row>
    <row r="157" spans="1:14" x14ac:dyDescent="0.3">
      <c r="A157">
        <v>46</v>
      </c>
      <c r="B157">
        <v>0</v>
      </c>
      <c r="C157">
        <v>2</v>
      </c>
      <c r="D157">
        <v>105</v>
      </c>
      <c r="E157">
        <v>204</v>
      </c>
      <c r="F157">
        <v>0</v>
      </c>
      <c r="G157">
        <v>0</v>
      </c>
      <c r="H157">
        <v>172</v>
      </c>
      <c r="I157">
        <v>0</v>
      </c>
      <c r="J157">
        <v>0</v>
      </c>
      <c r="K157">
        <v>1</v>
      </c>
      <c r="L157">
        <v>0</v>
      </c>
      <c r="M157">
        <v>3</v>
      </c>
      <c r="N157" t="s">
        <v>15</v>
      </c>
    </row>
    <row r="158" spans="1:14" x14ac:dyDescent="0.3">
      <c r="A158">
        <v>55</v>
      </c>
      <c r="B158">
        <v>1</v>
      </c>
      <c r="C158">
        <v>4</v>
      </c>
      <c r="D158">
        <v>140</v>
      </c>
      <c r="E158">
        <v>217</v>
      </c>
      <c r="F158">
        <v>0</v>
      </c>
      <c r="G158">
        <v>0</v>
      </c>
      <c r="H158">
        <v>111</v>
      </c>
      <c r="I158">
        <v>1</v>
      </c>
      <c r="J158">
        <v>5.6</v>
      </c>
      <c r="K158">
        <v>3</v>
      </c>
      <c r="L158">
        <v>0</v>
      </c>
      <c r="M158">
        <v>7</v>
      </c>
      <c r="N158" t="s">
        <v>14</v>
      </c>
    </row>
    <row r="159" spans="1:14" x14ac:dyDescent="0.3">
      <c r="A159">
        <v>45</v>
      </c>
      <c r="B159">
        <v>1</v>
      </c>
      <c r="C159">
        <v>2</v>
      </c>
      <c r="D159">
        <v>128</v>
      </c>
      <c r="E159">
        <v>308</v>
      </c>
      <c r="F159">
        <v>0</v>
      </c>
      <c r="G159">
        <v>2</v>
      </c>
      <c r="H159">
        <v>170</v>
      </c>
      <c r="I159">
        <v>0</v>
      </c>
      <c r="J159">
        <v>0</v>
      </c>
      <c r="K159">
        <v>1</v>
      </c>
      <c r="L159">
        <v>0</v>
      </c>
      <c r="M159">
        <v>3</v>
      </c>
      <c r="N159" t="s">
        <v>15</v>
      </c>
    </row>
    <row r="160" spans="1:14" x14ac:dyDescent="0.3">
      <c r="A160">
        <v>56</v>
      </c>
      <c r="B160">
        <v>1</v>
      </c>
      <c r="C160">
        <v>1</v>
      </c>
      <c r="D160">
        <v>120</v>
      </c>
      <c r="E160">
        <v>193</v>
      </c>
      <c r="F160">
        <v>0</v>
      </c>
      <c r="G160">
        <v>2</v>
      </c>
      <c r="H160">
        <v>162</v>
      </c>
      <c r="I160">
        <v>0</v>
      </c>
      <c r="J160">
        <v>1.9</v>
      </c>
      <c r="K160">
        <v>2</v>
      </c>
      <c r="L160">
        <v>0</v>
      </c>
      <c r="M160">
        <v>7</v>
      </c>
      <c r="N160" t="s">
        <v>15</v>
      </c>
    </row>
    <row r="161" spans="1:14" x14ac:dyDescent="0.3">
      <c r="A161">
        <v>66</v>
      </c>
      <c r="B161">
        <v>0</v>
      </c>
      <c r="C161">
        <v>4</v>
      </c>
      <c r="D161">
        <v>178</v>
      </c>
      <c r="E161">
        <v>228</v>
      </c>
      <c r="F161">
        <v>1</v>
      </c>
      <c r="G161">
        <v>0</v>
      </c>
      <c r="H161">
        <v>165</v>
      </c>
      <c r="I161">
        <v>1</v>
      </c>
      <c r="J161">
        <v>1</v>
      </c>
      <c r="K161">
        <v>2</v>
      </c>
      <c r="L161">
        <v>2</v>
      </c>
      <c r="M161">
        <v>7</v>
      </c>
      <c r="N161" t="s">
        <v>14</v>
      </c>
    </row>
    <row r="162" spans="1:14" x14ac:dyDescent="0.3">
      <c r="A162">
        <v>38</v>
      </c>
      <c r="B162">
        <v>1</v>
      </c>
      <c r="C162">
        <v>1</v>
      </c>
      <c r="D162">
        <v>120</v>
      </c>
      <c r="E162">
        <v>231</v>
      </c>
      <c r="F162">
        <v>0</v>
      </c>
      <c r="G162">
        <v>0</v>
      </c>
      <c r="H162">
        <v>182</v>
      </c>
      <c r="I162">
        <v>1</v>
      </c>
      <c r="J162">
        <v>3.8</v>
      </c>
      <c r="K162">
        <v>2</v>
      </c>
      <c r="L162">
        <v>0</v>
      </c>
      <c r="M162">
        <v>7</v>
      </c>
      <c r="N162" t="s">
        <v>14</v>
      </c>
    </row>
    <row r="163" spans="1:14" x14ac:dyDescent="0.3">
      <c r="A163">
        <v>62</v>
      </c>
      <c r="B163">
        <v>0</v>
      </c>
      <c r="C163">
        <v>4</v>
      </c>
      <c r="D163">
        <v>150</v>
      </c>
      <c r="E163">
        <v>244</v>
      </c>
      <c r="F163">
        <v>0</v>
      </c>
      <c r="G163">
        <v>0</v>
      </c>
      <c r="H163">
        <v>154</v>
      </c>
      <c r="I163">
        <v>1</v>
      </c>
      <c r="J163">
        <v>1.4</v>
      </c>
      <c r="K163">
        <v>2</v>
      </c>
      <c r="L163">
        <v>0</v>
      </c>
      <c r="M163">
        <v>3</v>
      </c>
      <c r="N163" t="s">
        <v>14</v>
      </c>
    </row>
    <row r="164" spans="1:14" x14ac:dyDescent="0.3">
      <c r="A164">
        <v>55</v>
      </c>
      <c r="B164">
        <v>1</v>
      </c>
      <c r="C164">
        <v>2</v>
      </c>
      <c r="D164">
        <v>130</v>
      </c>
      <c r="E164">
        <v>262</v>
      </c>
      <c r="F164">
        <v>0</v>
      </c>
      <c r="G164">
        <v>0</v>
      </c>
      <c r="H164">
        <v>155</v>
      </c>
      <c r="I164">
        <v>0</v>
      </c>
      <c r="J164">
        <v>0</v>
      </c>
      <c r="K164">
        <v>1</v>
      </c>
      <c r="L164">
        <v>0</v>
      </c>
      <c r="M164">
        <v>3</v>
      </c>
      <c r="N164" t="s">
        <v>15</v>
      </c>
    </row>
    <row r="165" spans="1:14" x14ac:dyDescent="0.3">
      <c r="A165">
        <v>58</v>
      </c>
      <c r="B165">
        <v>1</v>
      </c>
      <c r="C165">
        <v>4</v>
      </c>
      <c r="D165">
        <v>128</v>
      </c>
      <c r="E165">
        <v>259</v>
      </c>
      <c r="F165">
        <v>0</v>
      </c>
      <c r="G165">
        <v>2</v>
      </c>
      <c r="H165">
        <v>130</v>
      </c>
      <c r="I165">
        <v>1</v>
      </c>
      <c r="J165">
        <v>3</v>
      </c>
      <c r="K165">
        <v>2</v>
      </c>
      <c r="L165">
        <v>2</v>
      </c>
      <c r="M165">
        <v>7</v>
      </c>
      <c r="N165" t="s">
        <v>14</v>
      </c>
    </row>
    <row r="166" spans="1:14" x14ac:dyDescent="0.3">
      <c r="A166">
        <v>43</v>
      </c>
      <c r="B166">
        <v>1</v>
      </c>
      <c r="C166">
        <v>4</v>
      </c>
      <c r="D166">
        <v>110</v>
      </c>
      <c r="E166">
        <v>211</v>
      </c>
      <c r="F166">
        <v>0</v>
      </c>
      <c r="G166">
        <v>0</v>
      </c>
      <c r="H166">
        <v>161</v>
      </c>
      <c r="I166">
        <v>0</v>
      </c>
      <c r="J166">
        <v>0</v>
      </c>
      <c r="K166">
        <v>1</v>
      </c>
      <c r="L166">
        <v>0</v>
      </c>
      <c r="M166">
        <v>7</v>
      </c>
      <c r="N166" t="s">
        <v>15</v>
      </c>
    </row>
    <row r="167" spans="1:14" x14ac:dyDescent="0.3">
      <c r="A167">
        <v>64</v>
      </c>
      <c r="B167">
        <v>0</v>
      </c>
      <c r="C167">
        <v>4</v>
      </c>
      <c r="D167">
        <v>180</v>
      </c>
      <c r="E167">
        <v>325</v>
      </c>
      <c r="F167">
        <v>0</v>
      </c>
      <c r="G167">
        <v>0</v>
      </c>
      <c r="H167">
        <v>154</v>
      </c>
      <c r="I167">
        <v>1</v>
      </c>
      <c r="J167">
        <v>0</v>
      </c>
      <c r="K167">
        <v>1</v>
      </c>
      <c r="L167">
        <v>0</v>
      </c>
      <c r="M167">
        <v>3</v>
      </c>
      <c r="N167" t="s">
        <v>15</v>
      </c>
    </row>
    <row r="168" spans="1:14" x14ac:dyDescent="0.3">
      <c r="A168">
        <v>50</v>
      </c>
      <c r="B168">
        <v>0</v>
      </c>
      <c r="C168">
        <v>4</v>
      </c>
      <c r="D168">
        <v>110</v>
      </c>
      <c r="E168">
        <v>254</v>
      </c>
      <c r="F168">
        <v>0</v>
      </c>
      <c r="G168">
        <v>2</v>
      </c>
      <c r="H168">
        <v>159</v>
      </c>
      <c r="I168">
        <v>0</v>
      </c>
      <c r="J168">
        <v>0</v>
      </c>
      <c r="K168">
        <v>1</v>
      </c>
      <c r="L168">
        <v>0</v>
      </c>
      <c r="M168">
        <v>3</v>
      </c>
      <c r="N168" t="s">
        <v>15</v>
      </c>
    </row>
    <row r="169" spans="1:14" x14ac:dyDescent="0.3">
      <c r="A169">
        <v>53</v>
      </c>
      <c r="B169">
        <v>1</v>
      </c>
      <c r="C169">
        <v>3</v>
      </c>
      <c r="D169">
        <v>130</v>
      </c>
      <c r="E169">
        <v>197</v>
      </c>
      <c r="F169">
        <v>1</v>
      </c>
      <c r="G169">
        <v>2</v>
      </c>
      <c r="H169">
        <v>152</v>
      </c>
      <c r="I169">
        <v>0</v>
      </c>
      <c r="J169">
        <v>1.2</v>
      </c>
      <c r="K169">
        <v>3</v>
      </c>
      <c r="L169">
        <v>0</v>
      </c>
      <c r="M169">
        <v>3</v>
      </c>
      <c r="N169" t="s">
        <v>15</v>
      </c>
    </row>
    <row r="170" spans="1:14" x14ac:dyDescent="0.3">
      <c r="A170">
        <v>45</v>
      </c>
      <c r="B170">
        <v>0</v>
      </c>
      <c r="C170">
        <v>4</v>
      </c>
      <c r="D170">
        <v>138</v>
      </c>
      <c r="E170">
        <v>236</v>
      </c>
      <c r="F170">
        <v>0</v>
      </c>
      <c r="G170">
        <v>2</v>
      </c>
      <c r="H170">
        <v>152</v>
      </c>
      <c r="I170">
        <v>1</v>
      </c>
      <c r="J170">
        <v>0.2</v>
      </c>
      <c r="K170">
        <v>2</v>
      </c>
      <c r="L170">
        <v>0</v>
      </c>
      <c r="M170">
        <v>3</v>
      </c>
      <c r="N170" t="s">
        <v>15</v>
      </c>
    </row>
    <row r="171" spans="1:14" x14ac:dyDescent="0.3">
      <c r="A171">
        <v>65</v>
      </c>
      <c r="B171">
        <v>1</v>
      </c>
      <c r="C171">
        <v>1</v>
      </c>
      <c r="D171">
        <v>138</v>
      </c>
      <c r="E171">
        <v>282</v>
      </c>
      <c r="F171">
        <v>1</v>
      </c>
      <c r="G171">
        <v>2</v>
      </c>
      <c r="H171">
        <v>174</v>
      </c>
      <c r="I171">
        <v>0</v>
      </c>
      <c r="J171">
        <v>1.4</v>
      </c>
      <c r="K171">
        <v>2</v>
      </c>
      <c r="L171">
        <v>1</v>
      </c>
      <c r="M171">
        <v>3</v>
      </c>
      <c r="N171" t="s">
        <v>14</v>
      </c>
    </row>
    <row r="172" spans="1:14" x14ac:dyDescent="0.3">
      <c r="A172">
        <v>69</v>
      </c>
      <c r="B172">
        <v>1</v>
      </c>
      <c r="C172">
        <v>1</v>
      </c>
      <c r="D172">
        <v>160</v>
      </c>
      <c r="E172">
        <v>234</v>
      </c>
      <c r="F172">
        <v>1</v>
      </c>
      <c r="G172">
        <v>2</v>
      </c>
      <c r="H172">
        <v>131</v>
      </c>
      <c r="I172">
        <v>0</v>
      </c>
      <c r="J172">
        <v>0.1</v>
      </c>
      <c r="K172">
        <v>2</v>
      </c>
      <c r="L172">
        <v>1</v>
      </c>
      <c r="M172">
        <v>3</v>
      </c>
      <c r="N172" t="s">
        <v>15</v>
      </c>
    </row>
    <row r="173" spans="1:14" x14ac:dyDescent="0.3">
      <c r="A173">
        <v>69</v>
      </c>
      <c r="B173">
        <v>1</v>
      </c>
      <c r="C173">
        <v>3</v>
      </c>
      <c r="D173">
        <v>140</v>
      </c>
      <c r="E173">
        <v>254</v>
      </c>
      <c r="F173">
        <v>0</v>
      </c>
      <c r="G173">
        <v>2</v>
      </c>
      <c r="H173">
        <v>146</v>
      </c>
      <c r="I173">
        <v>0</v>
      </c>
      <c r="J173">
        <v>2</v>
      </c>
      <c r="K173">
        <v>2</v>
      </c>
      <c r="L173">
        <v>3</v>
      </c>
      <c r="M173">
        <v>7</v>
      </c>
      <c r="N173" t="s">
        <v>14</v>
      </c>
    </row>
    <row r="174" spans="1:14" x14ac:dyDescent="0.3">
      <c r="A174">
        <v>67</v>
      </c>
      <c r="B174">
        <v>1</v>
      </c>
      <c r="C174">
        <v>4</v>
      </c>
      <c r="D174">
        <v>100</v>
      </c>
      <c r="E174">
        <v>299</v>
      </c>
      <c r="F174">
        <v>0</v>
      </c>
      <c r="G174">
        <v>2</v>
      </c>
      <c r="H174">
        <v>125</v>
      </c>
      <c r="I174">
        <v>1</v>
      </c>
      <c r="J174">
        <v>0.9</v>
      </c>
      <c r="K174">
        <v>2</v>
      </c>
      <c r="L174">
        <v>2</v>
      </c>
      <c r="M174">
        <v>3</v>
      </c>
      <c r="N174" t="s">
        <v>14</v>
      </c>
    </row>
    <row r="175" spans="1:14" x14ac:dyDescent="0.3">
      <c r="A175">
        <v>68</v>
      </c>
      <c r="B175">
        <v>0</v>
      </c>
      <c r="C175">
        <v>3</v>
      </c>
      <c r="D175">
        <v>120</v>
      </c>
      <c r="E175">
        <v>211</v>
      </c>
      <c r="F175">
        <v>0</v>
      </c>
      <c r="G175">
        <v>2</v>
      </c>
      <c r="H175">
        <v>115</v>
      </c>
      <c r="I175">
        <v>0</v>
      </c>
      <c r="J175">
        <v>1.5</v>
      </c>
      <c r="K175">
        <v>2</v>
      </c>
      <c r="L175">
        <v>0</v>
      </c>
      <c r="M175">
        <v>3</v>
      </c>
      <c r="N175" t="s">
        <v>15</v>
      </c>
    </row>
    <row r="176" spans="1:14" x14ac:dyDescent="0.3">
      <c r="A176">
        <v>34</v>
      </c>
      <c r="B176">
        <v>1</v>
      </c>
      <c r="C176">
        <v>1</v>
      </c>
      <c r="D176">
        <v>118</v>
      </c>
      <c r="E176">
        <v>182</v>
      </c>
      <c r="F176">
        <v>0</v>
      </c>
      <c r="G176">
        <v>2</v>
      </c>
      <c r="H176">
        <v>174</v>
      </c>
      <c r="I176">
        <v>0</v>
      </c>
      <c r="J176">
        <v>0</v>
      </c>
      <c r="K176">
        <v>1</v>
      </c>
      <c r="L176">
        <v>0</v>
      </c>
      <c r="M176">
        <v>3</v>
      </c>
      <c r="N176" t="s">
        <v>15</v>
      </c>
    </row>
    <row r="177" spans="1:14" x14ac:dyDescent="0.3">
      <c r="A177">
        <v>62</v>
      </c>
      <c r="B177">
        <v>0</v>
      </c>
      <c r="C177">
        <v>4</v>
      </c>
      <c r="D177">
        <v>138</v>
      </c>
      <c r="E177">
        <v>294</v>
      </c>
      <c r="F177">
        <v>1</v>
      </c>
      <c r="G177">
        <v>0</v>
      </c>
      <c r="H177">
        <v>106</v>
      </c>
      <c r="I177">
        <v>0</v>
      </c>
      <c r="J177">
        <v>1.9</v>
      </c>
      <c r="K177">
        <v>2</v>
      </c>
      <c r="L177">
        <v>3</v>
      </c>
      <c r="M177">
        <v>3</v>
      </c>
      <c r="N177" t="s">
        <v>14</v>
      </c>
    </row>
    <row r="178" spans="1:14" x14ac:dyDescent="0.3">
      <c r="A178">
        <v>51</v>
      </c>
      <c r="B178">
        <v>1</v>
      </c>
      <c r="C178">
        <v>4</v>
      </c>
      <c r="D178">
        <v>140</v>
      </c>
      <c r="E178">
        <v>298</v>
      </c>
      <c r="F178">
        <v>0</v>
      </c>
      <c r="G178">
        <v>0</v>
      </c>
      <c r="H178">
        <v>122</v>
      </c>
      <c r="I178">
        <v>1</v>
      </c>
      <c r="J178">
        <v>4.2</v>
      </c>
      <c r="K178">
        <v>2</v>
      </c>
      <c r="L178">
        <v>3</v>
      </c>
      <c r="M178">
        <v>7</v>
      </c>
      <c r="N178" t="s">
        <v>14</v>
      </c>
    </row>
    <row r="179" spans="1:14" x14ac:dyDescent="0.3">
      <c r="A179">
        <v>46</v>
      </c>
      <c r="B179">
        <v>1</v>
      </c>
      <c r="C179">
        <v>3</v>
      </c>
      <c r="D179">
        <v>150</v>
      </c>
      <c r="E179">
        <v>231</v>
      </c>
      <c r="F179">
        <v>0</v>
      </c>
      <c r="G179">
        <v>0</v>
      </c>
      <c r="H179">
        <v>147</v>
      </c>
      <c r="I179">
        <v>0</v>
      </c>
      <c r="J179">
        <v>3.6</v>
      </c>
      <c r="K179">
        <v>2</v>
      </c>
      <c r="L179">
        <v>0</v>
      </c>
      <c r="M179">
        <v>3</v>
      </c>
      <c r="N179" t="s">
        <v>14</v>
      </c>
    </row>
    <row r="180" spans="1:14" x14ac:dyDescent="0.3">
      <c r="A180">
        <v>67</v>
      </c>
      <c r="B180">
        <v>1</v>
      </c>
      <c r="C180">
        <v>4</v>
      </c>
      <c r="D180">
        <v>125</v>
      </c>
      <c r="E180">
        <v>254</v>
      </c>
      <c r="F180">
        <v>1</v>
      </c>
      <c r="G180">
        <v>0</v>
      </c>
      <c r="H180">
        <v>163</v>
      </c>
      <c r="I180">
        <v>0</v>
      </c>
      <c r="J180">
        <v>0.2</v>
      </c>
      <c r="K180">
        <v>2</v>
      </c>
      <c r="L180">
        <v>2</v>
      </c>
      <c r="M180">
        <v>7</v>
      </c>
      <c r="N180" t="s">
        <v>14</v>
      </c>
    </row>
    <row r="181" spans="1:14" x14ac:dyDescent="0.3">
      <c r="A181">
        <v>50</v>
      </c>
      <c r="B181">
        <v>1</v>
      </c>
      <c r="C181">
        <v>3</v>
      </c>
      <c r="D181">
        <v>129</v>
      </c>
      <c r="E181">
        <v>196</v>
      </c>
      <c r="F181">
        <v>0</v>
      </c>
      <c r="G181">
        <v>0</v>
      </c>
      <c r="H181">
        <v>163</v>
      </c>
      <c r="I181">
        <v>0</v>
      </c>
      <c r="J181">
        <v>0</v>
      </c>
      <c r="K181">
        <v>1</v>
      </c>
      <c r="L181">
        <v>0</v>
      </c>
      <c r="M181">
        <v>3</v>
      </c>
      <c r="N181" t="s">
        <v>15</v>
      </c>
    </row>
    <row r="182" spans="1:14" x14ac:dyDescent="0.3">
      <c r="A182">
        <v>42</v>
      </c>
      <c r="B182">
        <v>1</v>
      </c>
      <c r="C182">
        <v>3</v>
      </c>
      <c r="D182">
        <v>120</v>
      </c>
      <c r="E182">
        <v>240</v>
      </c>
      <c r="F182">
        <v>1</v>
      </c>
      <c r="G182">
        <v>0</v>
      </c>
      <c r="H182">
        <v>194</v>
      </c>
      <c r="I182">
        <v>0</v>
      </c>
      <c r="J182">
        <v>0.8</v>
      </c>
      <c r="K182">
        <v>3</v>
      </c>
      <c r="L182">
        <v>0</v>
      </c>
      <c r="M182">
        <v>7</v>
      </c>
      <c r="N182" t="s">
        <v>15</v>
      </c>
    </row>
    <row r="183" spans="1:14" x14ac:dyDescent="0.3">
      <c r="A183">
        <v>56</v>
      </c>
      <c r="B183">
        <v>0</v>
      </c>
      <c r="C183">
        <v>4</v>
      </c>
      <c r="D183">
        <v>134</v>
      </c>
      <c r="E183">
        <v>409</v>
      </c>
      <c r="F183">
        <v>0</v>
      </c>
      <c r="G183">
        <v>2</v>
      </c>
      <c r="H183">
        <v>150</v>
      </c>
      <c r="I183">
        <v>1</v>
      </c>
      <c r="J183">
        <v>1.9</v>
      </c>
      <c r="K183">
        <v>2</v>
      </c>
      <c r="L183">
        <v>2</v>
      </c>
      <c r="M183">
        <v>7</v>
      </c>
      <c r="N183" t="s">
        <v>14</v>
      </c>
    </row>
    <row r="184" spans="1:14" x14ac:dyDescent="0.3">
      <c r="A184">
        <v>41</v>
      </c>
      <c r="B184">
        <v>1</v>
      </c>
      <c r="C184">
        <v>4</v>
      </c>
      <c r="D184">
        <v>110</v>
      </c>
      <c r="E184">
        <v>172</v>
      </c>
      <c r="F184">
        <v>0</v>
      </c>
      <c r="G184">
        <v>2</v>
      </c>
      <c r="H184">
        <v>158</v>
      </c>
      <c r="I184">
        <v>0</v>
      </c>
      <c r="J184">
        <v>0</v>
      </c>
      <c r="K184">
        <v>1</v>
      </c>
      <c r="L184">
        <v>0</v>
      </c>
      <c r="M184">
        <v>7</v>
      </c>
      <c r="N184" t="s">
        <v>14</v>
      </c>
    </row>
    <row r="185" spans="1:14" x14ac:dyDescent="0.3">
      <c r="A185">
        <v>42</v>
      </c>
      <c r="B185">
        <v>0</v>
      </c>
      <c r="C185">
        <v>4</v>
      </c>
      <c r="D185">
        <v>102</v>
      </c>
      <c r="E185">
        <v>265</v>
      </c>
      <c r="F185">
        <v>0</v>
      </c>
      <c r="G185">
        <v>2</v>
      </c>
      <c r="H185">
        <v>122</v>
      </c>
      <c r="I185">
        <v>0</v>
      </c>
      <c r="J185">
        <v>0.6</v>
      </c>
      <c r="K185">
        <v>2</v>
      </c>
      <c r="L185">
        <v>0</v>
      </c>
      <c r="M185">
        <v>3</v>
      </c>
      <c r="N185" t="s">
        <v>15</v>
      </c>
    </row>
    <row r="186" spans="1:14" x14ac:dyDescent="0.3">
      <c r="A186">
        <v>53</v>
      </c>
      <c r="B186">
        <v>1</v>
      </c>
      <c r="C186">
        <v>3</v>
      </c>
      <c r="D186">
        <v>130</v>
      </c>
      <c r="E186">
        <v>246</v>
      </c>
      <c r="F186">
        <v>1</v>
      </c>
      <c r="G186">
        <v>2</v>
      </c>
      <c r="H186">
        <v>173</v>
      </c>
      <c r="I186">
        <v>0</v>
      </c>
      <c r="J186">
        <v>0</v>
      </c>
      <c r="K186">
        <v>1</v>
      </c>
      <c r="L186">
        <v>3</v>
      </c>
      <c r="M186">
        <v>3</v>
      </c>
      <c r="N186" t="s">
        <v>15</v>
      </c>
    </row>
    <row r="187" spans="1:14" x14ac:dyDescent="0.3">
      <c r="A187">
        <v>43</v>
      </c>
      <c r="B187">
        <v>1</v>
      </c>
      <c r="C187">
        <v>3</v>
      </c>
      <c r="D187">
        <v>130</v>
      </c>
      <c r="E187">
        <v>315</v>
      </c>
      <c r="F187">
        <v>0</v>
      </c>
      <c r="G187">
        <v>0</v>
      </c>
      <c r="H187">
        <v>162</v>
      </c>
      <c r="I187">
        <v>0</v>
      </c>
      <c r="J187">
        <v>1.9</v>
      </c>
      <c r="K187">
        <v>1</v>
      </c>
      <c r="L187">
        <v>1</v>
      </c>
      <c r="M187">
        <v>3</v>
      </c>
      <c r="N187" t="s">
        <v>15</v>
      </c>
    </row>
    <row r="188" spans="1:14" x14ac:dyDescent="0.3">
      <c r="A188">
        <v>56</v>
      </c>
      <c r="B188">
        <v>1</v>
      </c>
      <c r="C188">
        <v>4</v>
      </c>
      <c r="D188">
        <v>132</v>
      </c>
      <c r="E188">
        <v>184</v>
      </c>
      <c r="F188">
        <v>0</v>
      </c>
      <c r="G188">
        <v>2</v>
      </c>
      <c r="H188">
        <v>105</v>
      </c>
      <c r="I188">
        <v>1</v>
      </c>
      <c r="J188">
        <v>2.1</v>
      </c>
      <c r="K188">
        <v>2</v>
      </c>
      <c r="L188">
        <v>1</v>
      </c>
      <c r="M188">
        <v>6</v>
      </c>
      <c r="N188" t="s">
        <v>14</v>
      </c>
    </row>
    <row r="189" spans="1:14" x14ac:dyDescent="0.3">
      <c r="A189">
        <v>52</v>
      </c>
      <c r="B189">
        <v>1</v>
      </c>
      <c r="C189">
        <v>4</v>
      </c>
      <c r="D189">
        <v>108</v>
      </c>
      <c r="E189">
        <v>233</v>
      </c>
      <c r="F189">
        <v>1</v>
      </c>
      <c r="G189">
        <v>0</v>
      </c>
      <c r="H189">
        <v>147</v>
      </c>
      <c r="I189">
        <v>0</v>
      </c>
      <c r="J189">
        <v>0.1</v>
      </c>
      <c r="K189">
        <v>1</v>
      </c>
      <c r="L189">
        <v>3</v>
      </c>
      <c r="M189">
        <v>7</v>
      </c>
      <c r="N189" t="s">
        <v>15</v>
      </c>
    </row>
    <row r="190" spans="1:14" x14ac:dyDescent="0.3">
      <c r="A190">
        <v>62</v>
      </c>
      <c r="B190">
        <v>0</v>
      </c>
      <c r="C190">
        <v>4</v>
      </c>
      <c r="D190">
        <v>140</v>
      </c>
      <c r="E190">
        <v>394</v>
      </c>
      <c r="F190">
        <v>0</v>
      </c>
      <c r="G190">
        <v>2</v>
      </c>
      <c r="H190">
        <v>157</v>
      </c>
      <c r="I190">
        <v>0</v>
      </c>
      <c r="J190">
        <v>1.2</v>
      </c>
      <c r="K190">
        <v>2</v>
      </c>
      <c r="L190">
        <v>0</v>
      </c>
      <c r="M190">
        <v>3</v>
      </c>
      <c r="N190" t="s">
        <v>15</v>
      </c>
    </row>
    <row r="191" spans="1:14" x14ac:dyDescent="0.3">
      <c r="A191">
        <v>70</v>
      </c>
      <c r="B191">
        <v>1</v>
      </c>
      <c r="C191">
        <v>3</v>
      </c>
      <c r="D191">
        <v>160</v>
      </c>
      <c r="E191">
        <v>269</v>
      </c>
      <c r="F191">
        <v>0</v>
      </c>
      <c r="G191">
        <v>0</v>
      </c>
      <c r="H191">
        <v>112</v>
      </c>
      <c r="I191">
        <v>1</v>
      </c>
      <c r="J191">
        <v>2.9</v>
      </c>
      <c r="K191">
        <v>2</v>
      </c>
      <c r="L191">
        <v>1</v>
      </c>
      <c r="M191">
        <v>7</v>
      </c>
      <c r="N191" t="s">
        <v>14</v>
      </c>
    </row>
    <row r="192" spans="1:14" x14ac:dyDescent="0.3">
      <c r="A192">
        <v>54</v>
      </c>
      <c r="B192">
        <v>1</v>
      </c>
      <c r="C192">
        <v>4</v>
      </c>
      <c r="D192">
        <v>140</v>
      </c>
      <c r="E192">
        <v>239</v>
      </c>
      <c r="F192">
        <v>0</v>
      </c>
      <c r="G192">
        <v>0</v>
      </c>
      <c r="H192">
        <v>160</v>
      </c>
      <c r="I192">
        <v>0</v>
      </c>
      <c r="J192">
        <v>1.2</v>
      </c>
      <c r="K192">
        <v>1</v>
      </c>
      <c r="L192">
        <v>0</v>
      </c>
      <c r="M192">
        <v>3</v>
      </c>
      <c r="N192" t="s">
        <v>15</v>
      </c>
    </row>
    <row r="193" spans="1:14" x14ac:dyDescent="0.3">
      <c r="A193">
        <v>70</v>
      </c>
      <c r="B193">
        <v>1</v>
      </c>
      <c r="C193">
        <v>4</v>
      </c>
      <c r="D193">
        <v>145</v>
      </c>
      <c r="E193">
        <v>174</v>
      </c>
      <c r="F193">
        <v>0</v>
      </c>
      <c r="G193">
        <v>0</v>
      </c>
      <c r="H193">
        <v>125</v>
      </c>
      <c r="I193">
        <v>1</v>
      </c>
      <c r="J193">
        <v>2.6</v>
      </c>
      <c r="K193">
        <v>3</v>
      </c>
      <c r="L193">
        <v>0</v>
      </c>
      <c r="M193">
        <v>7</v>
      </c>
      <c r="N193" t="s">
        <v>14</v>
      </c>
    </row>
    <row r="194" spans="1:14" x14ac:dyDescent="0.3">
      <c r="A194">
        <v>54</v>
      </c>
      <c r="B194">
        <v>1</v>
      </c>
      <c r="C194">
        <v>2</v>
      </c>
      <c r="D194">
        <v>108</v>
      </c>
      <c r="E194">
        <v>309</v>
      </c>
      <c r="F194">
        <v>0</v>
      </c>
      <c r="G194">
        <v>0</v>
      </c>
      <c r="H194">
        <v>156</v>
      </c>
      <c r="I194">
        <v>0</v>
      </c>
      <c r="J194">
        <v>0</v>
      </c>
      <c r="K194">
        <v>1</v>
      </c>
      <c r="L194">
        <v>0</v>
      </c>
      <c r="M194">
        <v>7</v>
      </c>
      <c r="N194" t="s">
        <v>15</v>
      </c>
    </row>
    <row r="195" spans="1:14" x14ac:dyDescent="0.3">
      <c r="A195">
        <v>35</v>
      </c>
      <c r="B195">
        <v>1</v>
      </c>
      <c r="C195">
        <v>4</v>
      </c>
      <c r="D195">
        <v>126</v>
      </c>
      <c r="E195">
        <v>282</v>
      </c>
      <c r="F195">
        <v>0</v>
      </c>
      <c r="G195">
        <v>2</v>
      </c>
      <c r="H195">
        <v>156</v>
      </c>
      <c r="I195">
        <v>1</v>
      </c>
      <c r="J195">
        <v>0</v>
      </c>
      <c r="K195">
        <v>1</v>
      </c>
      <c r="L195">
        <v>0</v>
      </c>
      <c r="M195">
        <v>7</v>
      </c>
      <c r="N195" t="s">
        <v>14</v>
      </c>
    </row>
    <row r="196" spans="1:14" x14ac:dyDescent="0.3">
      <c r="A196">
        <v>48</v>
      </c>
      <c r="B196">
        <v>1</v>
      </c>
      <c r="C196">
        <v>3</v>
      </c>
      <c r="D196">
        <v>124</v>
      </c>
      <c r="E196">
        <v>255</v>
      </c>
      <c r="F196">
        <v>1</v>
      </c>
      <c r="G196">
        <v>0</v>
      </c>
      <c r="H196">
        <v>175</v>
      </c>
      <c r="I196">
        <v>0</v>
      </c>
      <c r="J196">
        <v>0</v>
      </c>
      <c r="K196">
        <v>1</v>
      </c>
      <c r="L196">
        <v>2</v>
      </c>
      <c r="M196">
        <v>3</v>
      </c>
      <c r="N196" t="s">
        <v>15</v>
      </c>
    </row>
    <row r="197" spans="1:14" x14ac:dyDescent="0.3">
      <c r="A197">
        <v>55</v>
      </c>
      <c r="B197">
        <v>0</v>
      </c>
      <c r="C197">
        <v>2</v>
      </c>
      <c r="D197">
        <v>135</v>
      </c>
      <c r="E197">
        <v>250</v>
      </c>
      <c r="F197">
        <v>0</v>
      </c>
      <c r="G197">
        <v>2</v>
      </c>
      <c r="H197">
        <v>161</v>
      </c>
      <c r="I197">
        <v>0</v>
      </c>
      <c r="J197">
        <v>1.4</v>
      </c>
      <c r="K197">
        <v>2</v>
      </c>
      <c r="L197">
        <v>0</v>
      </c>
      <c r="M197">
        <v>3</v>
      </c>
      <c r="N197" t="s">
        <v>15</v>
      </c>
    </row>
    <row r="198" spans="1:14" x14ac:dyDescent="0.3">
      <c r="A198">
        <v>58</v>
      </c>
      <c r="B198">
        <v>0</v>
      </c>
      <c r="C198">
        <v>4</v>
      </c>
      <c r="D198">
        <v>100</v>
      </c>
      <c r="E198">
        <v>248</v>
      </c>
      <c r="F198">
        <v>0</v>
      </c>
      <c r="G198">
        <v>2</v>
      </c>
      <c r="H198">
        <v>122</v>
      </c>
      <c r="I198">
        <v>0</v>
      </c>
      <c r="J198">
        <v>1</v>
      </c>
      <c r="K198">
        <v>2</v>
      </c>
      <c r="L198">
        <v>0</v>
      </c>
      <c r="M198">
        <v>3</v>
      </c>
      <c r="N198" t="s">
        <v>15</v>
      </c>
    </row>
    <row r="199" spans="1:14" x14ac:dyDescent="0.3">
      <c r="A199">
        <v>54</v>
      </c>
      <c r="B199">
        <v>0</v>
      </c>
      <c r="C199">
        <v>3</v>
      </c>
      <c r="D199">
        <v>110</v>
      </c>
      <c r="E199">
        <v>214</v>
      </c>
      <c r="F199">
        <v>0</v>
      </c>
      <c r="G199">
        <v>0</v>
      </c>
      <c r="H199">
        <v>158</v>
      </c>
      <c r="I199">
        <v>0</v>
      </c>
      <c r="J199">
        <v>1.6</v>
      </c>
      <c r="K199">
        <v>2</v>
      </c>
      <c r="L199">
        <v>0</v>
      </c>
      <c r="M199">
        <v>3</v>
      </c>
      <c r="N199" t="s">
        <v>15</v>
      </c>
    </row>
    <row r="200" spans="1:14" x14ac:dyDescent="0.3">
      <c r="A200">
        <v>69</v>
      </c>
      <c r="B200">
        <v>0</v>
      </c>
      <c r="C200">
        <v>1</v>
      </c>
      <c r="D200">
        <v>140</v>
      </c>
      <c r="E200">
        <v>239</v>
      </c>
      <c r="F200">
        <v>0</v>
      </c>
      <c r="G200">
        <v>0</v>
      </c>
      <c r="H200">
        <v>151</v>
      </c>
      <c r="I200">
        <v>0</v>
      </c>
      <c r="J200">
        <v>1.8</v>
      </c>
      <c r="K200">
        <v>1</v>
      </c>
      <c r="L200">
        <v>2</v>
      </c>
      <c r="M200">
        <v>3</v>
      </c>
      <c r="N200" t="s">
        <v>15</v>
      </c>
    </row>
    <row r="201" spans="1:14" x14ac:dyDescent="0.3">
      <c r="A201">
        <v>77</v>
      </c>
      <c r="B201">
        <v>1</v>
      </c>
      <c r="C201">
        <v>4</v>
      </c>
      <c r="D201">
        <v>125</v>
      </c>
      <c r="E201">
        <v>304</v>
      </c>
      <c r="F201">
        <v>0</v>
      </c>
      <c r="G201">
        <v>2</v>
      </c>
      <c r="H201">
        <v>162</v>
      </c>
      <c r="I201">
        <v>1</v>
      </c>
      <c r="J201">
        <v>0</v>
      </c>
      <c r="K201">
        <v>1</v>
      </c>
      <c r="L201">
        <v>3</v>
      </c>
      <c r="M201">
        <v>3</v>
      </c>
      <c r="N201" t="s">
        <v>14</v>
      </c>
    </row>
    <row r="202" spans="1:14" x14ac:dyDescent="0.3">
      <c r="A202">
        <v>68</v>
      </c>
      <c r="B202">
        <v>1</v>
      </c>
      <c r="C202">
        <v>3</v>
      </c>
      <c r="D202">
        <v>118</v>
      </c>
      <c r="E202">
        <v>277</v>
      </c>
      <c r="F202">
        <v>0</v>
      </c>
      <c r="G202">
        <v>0</v>
      </c>
      <c r="H202">
        <v>151</v>
      </c>
      <c r="I202">
        <v>0</v>
      </c>
      <c r="J202">
        <v>1</v>
      </c>
      <c r="K202">
        <v>1</v>
      </c>
      <c r="L202">
        <v>1</v>
      </c>
      <c r="M202">
        <v>7</v>
      </c>
      <c r="N202" t="s">
        <v>15</v>
      </c>
    </row>
    <row r="203" spans="1:14" x14ac:dyDescent="0.3">
      <c r="A203">
        <v>58</v>
      </c>
      <c r="B203">
        <v>1</v>
      </c>
      <c r="C203">
        <v>4</v>
      </c>
      <c r="D203">
        <v>125</v>
      </c>
      <c r="E203">
        <v>300</v>
      </c>
      <c r="F203">
        <v>0</v>
      </c>
      <c r="G203">
        <v>2</v>
      </c>
      <c r="H203">
        <v>171</v>
      </c>
      <c r="I203">
        <v>0</v>
      </c>
      <c r="J203">
        <v>0</v>
      </c>
      <c r="K203">
        <v>1</v>
      </c>
      <c r="L203">
        <v>2</v>
      </c>
      <c r="M203">
        <v>7</v>
      </c>
      <c r="N203" t="s">
        <v>14</v>
      </c>
    </row>
    <row r="204" spans="1:14" x14ac:dyDescent="0.3">
      <c r="A204">
        <v>60</v>
      </c>
      <c r="B204">
        <v>1</v>
      </c>
      <c r="C204">
        <v>4</v>
      </c>
      <c r="D204">
        <v>125</v>
      </c>
      <c r="E204">
        <v>258</v>
      </c>
      <c r="F204">
        <v>0</v>
      </c>
      <c r="G204">
        <v>2</v>
      </c>
      <c r="H204">
        <v>141</v>
      </c>
      <c r="I204">
        <v>1</v>
      </c>
      <c r="J204">
        <v>2.8</v>
      </c>
      <c r="K204">
        <v>2</v>
      </c>
      <c r="L204">
        <v>1</v>
      </c>
      <c r="M204">
        <v>7</v>
      </c>
      <c r="N204" t="s">
        <v>14</v>
      </c>
    </row>
    <row r="205" spans="1:14" x14ac:dyDescent="0.3">
      <c r="A205">
        <v>51</v>
      </c>
      <c r="B205">
        <v>1</v>
      </c>
      <c r="C205">
        <v>4</v>
      </c>
      <c r="D205">
        <v>140</v>
      </c>
      <c r="E205">
        <v>299</v>
      </c>
      <c r="F205">
        <v>0</v>
      </c>
      <c r="G205">
        <v>0</v>
      </c>
      <c r="H205">
        <v>173</v>
      </c>
      <c r="I205">
        <v>1</v>
      </c>
      <c r="J205">
        <v>1.6</v>
      </c>
      <c r="K205">
        <v>1</v>
      </c>
      <c r="L205">
        <v>0</v>
      </c>
      <c r="M205">
        <v>7</v>
      </c>
      <c r="N205" t="s">
        <v>14</v>
      </c>
    </row>
    <row r="206" spans="1:14" x14ac:dyDescent="0.3">
      <c r="A206">
        <v>55</v>
      </c>
      <c r="B206">
        <v>1</v>
      </c>
      <c r="C206">
        <v>4</v>
      </c>
      <c r="D206">
        <v>160</v>
      </c>
      <c r="E206">
        <v>289</v>
      </c>
      <c r="F206">
        <v>0</v>
      </c>
      <c r="G206">
        <v>2</v>
      </c>
      <c r="H206">
        <v>145</v>
      </c>
      <c r="I206">
        <v>1</v>
      </c>
      <c r="J206">
        <v>0.8</v>
      </c>
      <c r="K206">
        <v>2</v>
      </c>
      <c r="L206">
        <v>1</v>
      </c>
      <c r="M206">
        <v>7</v>
      </c>
      <c r="N206" t="s">
        <v>14</v>
      </c>
    </row>
    <row r="207" spans="1:14" x14ac:dyDescent="0.3">
      <c r="A207">
        <v>52</v>
      </c>
      <c r="B207">
        <v>1</v>
      </c>
      <c r="C207">
        <v>1</v>
      </c>
      <c r="D207">
        <v>152</v>
      </c>
      <c r="E207">
        <v>298</v>
      </c>
      <c r="F207">
        <v>1</v>
      </c>
      <c r="G207">
        <v>0</v>
      </c>
      <c r="H207">
        <v>178</v>
      </c>
      <c r="I207">
        <v>0</v>
      </c>
      <c r="J207">
        <v>1.2</v>
      </c>
      <c r="K207">
        <v>2</v>
      </c>
      <c r="L207">
        <v>0</v>
      </c>
      <c r="M207">
        <v>7</v>
      </c>
      <c r="N207" t="s">
        <v>15</v>
      </c>
    </row>
    <row r="208" spans="1:14" x14ac:dyDescent="0.3">
      <c r="A208">
        <v>60</v>
      </c>
      <c r="B208">
        <v>0</v>
      </c>
      <c r="C208">
        <v>3</v>
      </c>
      <c r="D208">
        <v>102</v>
      </c>
      <c r="E208">
        <v>318</v>
      </c>
      <c r="F208">
        <v>0</v>
      </c>
      <c r="G208">
        <v>0</v>
      </c>
      <c r="H208">
        <v>160</v>
      </c>
      <c r="I208">
        <v>0</v>
      </c>
      <c r="J208">
        <v>0</v>
      </c>
      <c r="K208">
        <v>1</v>
      </c>
      <c r="L208">
        <v>1</v>
      </c>
      <c r="M208">
        <v>3</v>
      </c>
      <c r="N208" t="s">
        <v>15</v>
      </c>
    </row>
    <row r="209" spans="1:14" x14ac:dyDescent="0.3">
      <c r="A209">
        <v>58</v>
      </c>
      <c r="B209">
        <v>1</v>
      </c>
      <c r="C209">
        <v>3</v>
      </c>
      <c r="D209">
        <v>105</v>
      </c>
      <c r="E209">
        <v>240</v>
      </c>
      <c r="F209">
        <v>0</v>
      </c>
      <c r="G209">
        <v>2</v>
      </c>
      <c r="H209">
        <v>154</v>
      </c>
      <c r="I209">
        <v>1</v>
      </c>
      <c r="J209">
        <v>0.6</v>
      </c>
      <c r="K209">
        <v>2</v>
      </c>
      <c r="L209">
        <v>0</v>
      </c>
      <c r="M209">
        <v>7</v>
      </c>
      <c r="N209" t="s">
        <v>15</v>
      </c>
    </row>
    <row r="210" spans="1:14" x14ac:dyDescent="0.3">
      <c r="A210">
        <v>64</v>
      </c>
      <c r="B210">
        <v>1</v>
      </c>
      <c r="C210">
        <v>3</v>
      </c>
      <c r="D210">
        <v>125</v>
      </c>
      <c r="E210">
        <v>309</v>
      </c>
      <c r="F210">
        <v>0</v>
      </c>
      <c r="G210">
        <v>0</v>
      </c>
      <c r="H210">
        <v>131</v>
      </c>
      <c r="I210">
        <v>1</v>
      </c>
      <c r="J210">
        <v>1.8</v>
      </c>
      <c r="K210">
        <v>2</v>
      </c>
      <c r="L210">
        <v>0</v>
      </c>
      <c r="M210">
        <v>7</v>
      </c>
      <c r="N210" t="s">
        <v>14</v>
      </c>
    </row>
    <row r="211" spans="1:14" x14ac:dyDescent="0.3">
      <c r="A211">
        <v>37</v>
      </c>
      <c r="B211">
        <v>1</v>
      </c>
      <c r="C211">
        <v>3</v>
      </c>
      <c r="D211">
        <v>130</v>
      </c>
      <c r="E211">
        <v>250</v>
      </c>
      <c r="F211">
        <v>0</v>
      </c>
      <c r="G211">
        <v>0</v>
      </c>
      <c r="H211">
        <v>187</v>
      </c>
      <c r="I211">
        <v>0</v>
      </c>
      <c r="J211">
        <v>3.5</v>
      </c>
      <c r="K211">
        <v>3</v>
      </c>
      <c r="L211">
        <v>0</v>
      </c>
      <c r="M211">
        <v>3</v>
      </c>
      <c r="N211" t="s">
        <v>15</v>
      </c>
    </row>
    <row r="212" spans="1:14" x14ac:dyDescent="0.3">
      <c r="A212">
        <v>59</v>
      </c>
      <c r="B212">
        <v>1</v>
      </c>
      <c r="C212">
        <v>1</v>
      </c>
      <c r="D212">
        <v>170</v>
      </c>
      <c r="E212">
        <v>288</v>
      </c>
      <c r="F212">
        <v>0</v>
      </c>
      <c r="G212">
        <v>2</v>
      </c>
      <c r="H212">
        <v>159</v>
      </c>
      <c r="I212">
        <v>0</v>
      </c>
      <c r="J212">
        <v>0.2</v>
      </c>
      <c r="K212">
        <v>2</v>
      </c>
      <c r="L212">
        <v>0</v>
      </c>
      <c r="M212">
        <v>7</v>
      </c>
      <c r="N212" t="s">
        <v>14</v>
      </c>
    </row>
    <row r="213" spans="1:14" x14ac:dyDescent="0.3">
      <c r="A213">
        <v>51</v>
      </c>
      <c r="B213">
        <v>1</v>
      </c>
      <c r="C213">
        <v>3</v>
      </c>
      <c r="D213">
        <v>125</v>
      </c>
      <c r="E213">
        <v>245</v>
      </c>
      <c r="F213">
        <v>1</v>
      </c>
      <c r="G213">
        <v>2</v>
      </c>
      <c r="H213">
        <v>166</v>
      </c>
      <c r="I213">
        <v>0</v>
      </c>
      <c r="J213">
        <v>2.4</v>
      </c>
      <c r="K213">
        <v>2</v>
      </c>
      <c r="L213">
        <v>0</v>
      </c>
      <c r="M213">
        <v>3</v>
      </c>
      <c r="N213" t="s">
        <v>15</v>
      </c>
    </row>
    <row r="214" spans="1:14" x14ac:dyDescent="0.3">
      <c r="A214">
        <v>43</v>
      </c>
      <c r="B214">
        <v>0</v>
      </c>
      <c r="C214">
        <v>3</v>
      </c>
      <c r="D214">
        <v>122</v>
      </c>
      <c r="E214">
        <v>213</v>
      </c>
      <c r="F214">
        <v>0</v>
      </c>
      <c r="G214">
        <v>0</v>
      </c>
      <c r="H214">
        <v>165</v>
      </c>
      <c r="I214">
        <v>0</v>
      </c>
      <c r="J214">
        <v>0.2</v>
      </c>
      <c r="K214">
        <v>2</v>
      </c>
      <c r="L214">
        <v>0</v>
      </c>
      <c r="M214">
        <v>3</v>
      </c>
      <c r="N214" t="s">
        <v>15</v>
      </c>
    </row>
    <row r="215" spans="1:14" x14ac:dyDescent="0.3">
      <c r="A215">
        <v>58</v>
      </c>
      <c r="B215">
        <v>1</v>
      </c>
      <c r="C215">
        <v>4</v>
      </c>
      <c r="D215">
        <v>128</v>
      </c>
      <c r="E215">
        <v>216</v>
      </c>
      <c r="F215">
        <v>0</v>
      </c>
      <c r="G215">
        <v>2</v>
      </c>
      <c r="H215">
        <v>131</v>
      </c>
      <c r="I215">
        <v>1</v>
      </c>
      <c r="J215">
        <v>2.2000000000000002</v>
      </c>
      <c r="K215">
        <v>2</v>
      </c>
      <c r="L215">
        <v>3</v>
      </c>
      <c r="M215">
        <v>7</v>
      </c>
      <c r="N215" t="s">
        <v>14</v>
      </c>
    </row>
    <row r="216" spans="1:14" x14ac:dyDescent="0.3">
      <c r="A216">
        <v>29</v>
      </c>
      <c r="B216">
        <v>1</v>
      </c>
      <c r="C216">
        <v>2</v>
      </c>
      <c r="D216">
        <v>130</v>
      </c>
      <c r="E216">
        <v>204</v>
      </c>
      <c r="F216">
        <v>0</v>
      </c>
      <c r="G216">
        <v>2</v>
      </c>
      <c r="H216">
        <v>202</v>
      </c>
      <c r="I216">
        <v>0</v>
      </c>
      <c r="J216">
        <v>0</v>
      </c>
      <c r="K216">
        <v>1</v>
      </c>
      <c r="L216">
        <v>0</v>
      </c>
      <c r="M216">
        <v>3</v>
      </c>
      <c r="N216" t="s">
        <v>15</v>
      </c>
    </row>
    <row r="217" spans="1:14" x14ac:dyDescent="0.3">
      <c r="A217">
        <v>41</v>
      </c>
      <c r="B217">
        <v>0</v>
      </c>
      <c r="C217">
        <v>2</v>
      </c>
      <c r="D217">
        <v>130</v>
      </c>
      <c r="E217">
        <v>204</v>
      </c>
      <c r="F217">
        <v>0</v>
      </c>
      <c r="G217">
        <v>2</v>
      </c>
      <c r="H217">
        <v>172</v>
      </c>
      <c r="I217">
        <v>0</v>
      </c>
      <c r="J217">
        <v>1.4</v>
      </c>
      <c r="K217">
        <v>1</v>
      </c>
      <c r="L217">
        <v>0</v>
      </c>
      <c r="M217">
        <v>3</v>
      </c>
      <c r="N217" t="s">
        <v>15</v>
      </c>
    </row>
    <row r="218" spans="1:14" x14ac:dyDescent="0.3">
      <c r="A218">
        <v>63</v>
      </c>
      <c r="B218">
        <v>0</v>
      </c>
      <c r="C218">
        <v>3</v>
      </c>
      <c r="D218">
        <v>135</v>
      </c>
      <c r="E218">
        <v>252</v>
      </c>
      <c r="F218">
        <v>0</v>
      </c>
      <c r="G218">
        <v>2</v>
      </c>
      <c r="H218">
        <v>172</v>
      </c>
      <c r="I218">
        <v>0</v>
      </c>
      <c r="J218">
        <v>0</v>
      </c>
      <c r="K218">
        <v>1</v>
      </c>
      <c r="L218">
        <v>0</v>
      </c>
      <c r="M218">
        <v>3</v>
      </c>
      <c r="N218" t="s">
        <v>15</v>
      </c>
    </row>
    <row r="219" spans="1:14" x14ac:dyDescent="0.3">
      <c r="A219">
        <v>51</v>
      </c>
      <c r="B219">
        <v>1</v>
      </c>
      <c r="C219">
        <v>3</v>
      </c>
      <c r="D219">
        <v>94</v>
      </c>
      <c r="E219">
        <v>227</v>
      </c>
      <c r="F219">
        <v>0</v>
      </c>
      <c r="G219">
        <v>0</v>
      </c>
      <c r="H219">
        <v>154</v>
      </c>
      <c r="I219">
        <v>1</v>
      </c>
      <c r="J219">
        <v>0</v>
      </c>
      <c r="K219">
        <v>1</v>
      </c>
      <c r="L219">
        <v>1</v>
      </c>
      <c r="M219">
        <v>7</v>
      </c>
      <c r="N219" t="s">
        <v>15</v>
      </c>
    </row>
    <row r="220" spans="1:14" x14ac:dyDescent="0.3">
      <c r="A220">
        <v>54</v>
      </c>
      <c r="B220">
        <v>1</v>
      </c>
      <c r="C220">
        <v>3</v>
      </c>
      <c r="D220">
        <v>120</v>
      </c>
      <c r="E220">
        <v>258</v>
      </c>
      <c r="F220">
        <v>0</v>
      </c>
      <c r="G220">
        <v>2</v>
      </c>
      <c r="H220">
        <v>147</v>
      </c>
      <c r="I220">
        <v>0</v>
      </c>
      <c r="J220">
        <v>0.4</v>
      </c>
      <c r="K220">
        <v>2</v>
      </c>
      <c r="L220">
        <v>0</v>
      </c>
      <c r="M220">
        <v>7</v>
      </c>
      <c r="N220" t="s">
        <v>15</v>
      </c>
    </row>
    <row r="221" spans="1:14" x14ac:dyDescent="0.3">
      <c r="A221">
        <v>44</v>
      </c>
      <c r="B221">
        <v>1</v>
      </c>
      <c r="C221">
        <v>2</v>
      </c>
      <c r="D221">
        <v>120</v>
      </c>
      <c r="E221">
        <v>220</v>
      </c>
      <c r="F221">
        <v>0</v>
      </c>
      <c r="G221">
        <v>0</v>
      </c>
      <c r="H221">
        <v>170</v>
      </c>
      <c r="I221">
        <v>0</v>
      </c>
      <c r="J221">
        <v>0</v>
      </c>
      <c r="K221">
        <v>1</v>
      </c>
      <c r="L221">
        <v>0</v>
      </c>
      <c r="M221">
        <v>3</v>
      </c>
      <c r="N221" t="s">
        <v>15</v>
      </c>
    </row>
    <row r="222" spans="1:14" x14ac:dyDescent="0.3">
      <c r="A222">
        <v>54</v>
      </c>
      <c r="B222">
        <v>1</v>
      </c>
      <c r="C222">
        <v>4</v>
      </c>
      <c r="D222">
        <v>110</v>
      </c>
      <c r="E222">
        <v>239</v>
      </c>
      <c r="F222">
        <v>0</v>
      </c>
      <c r="G222">
        <v>0</v>
      </c>
      <c r="H222">
        <v>126</v>
      </c>
      <c r="I222">
        <v>1</v>
      </c>
      <c r="J222">
        <v>2.8</v>
      </c>
      <c r="K222">
        <v>2</v>
      </c>
      <c r="L222">
        <v>1</v>
      </c>
      <c r="M222">
        <v>7</v>
      </c>
      <c r="N222" t="s">
        <v>14</v>
      </c>
    </row>
    <row r="223" spans="1:14" x14ac:dyDescent="0.3">
      <c r="A223">
        <v>65</v>
      </c>
      <c r="B223">
        <v>1</v>
      </c>
      <c r="C223">
        <v>4</v>
      </c>
      <c r="D223">
        <v>135</v>
      </c>
      <c r="E223">
        <v>254</v>
      </c>
      <c r="F223">
        <v>0</v>
      </c>
      <c r="G223">
        <v>2</v>
      </c>
      <c r="H223">
        <v>127</v>
      </c>
      <c r="I223">
        <v>0</v>
      </c>
      <c r="J223">
        <v>2.8</v>
      </c>
      <c r="K223">
        <v>2</v>
      </c>
      <c r="L223">
        <v>1</v>
      </c>
      <c r="M223">
        <v>7</v>
      </c>
      <c r="N223" t="s">
        <v>14</v>
      </c>
    </row>
    <row r="224" spans="1:14" x14ac:dyDescent="0.3">
      <c r="A224">
        <v>57</v>
      </c>
      <c r="B224">
        <v>1</v>
      </c>
      <c r="C224">
        <v>3</v>
      </c>
      <c r="D224">
        <v>150</v>
      </c>
      <c r="E224">
        <v>168</v>
      </c>
      <c r="F224">
        <v>0</v>
      </c>
      <c r="G224">
        <v>0</v>
      </c>
      <c r="H224">
        <v>174</v>
      </c>
      <c r="I224">
        <v>0</v>
      </c>
      <c r="J224">
        <v>1.6</v>
      </c>
      <c r="K224">
        <v>1</v>
      </c>
      <c r="L224">
        <v>0</v>
      </c>
      <c r="M224">
        <v>3</v>
      </c>
      <c r="N224" t="s">
        <v>15</v>
      </c>
    </row>
    <row r="225" spans="1:14" x14ac:dyDescent="0.3">
      <c r="A225">
        <v>63</v>
      </c>
      <c r="B225">
        <v>1</v>
      </c>
      <c r="C225">
        <v>4</v>
      </c>
      <c r="D225">
        <v>130</v>
      </c>
      <c r="E225">
        <v>330</v>
      </c>
      <c r="F225">
        <v>1</v>
      </c>
      <c r="G225">
        <v>2</v>
      </c>
      <c r="H225">
        <v>132</v>
      </c>
      <c r="I225">
        <v>1</v>
      </c>
      <c r="J225">
        <v>1.8</v>
      </c>
      <c r="K225">
        <v>1</v>
      </c>
      <c r="L225">
        <v>3</v>
      </c>
      <c r="M225">
        <v>7</v>
      </c>
      <c r="N225" t="s">
        <v>14</v>
      </c>
    </row>
    <row r="226" spans="1:14" x14ac:dyDescent="0.3">
      <c r="A226">
        <v>35</v>
      </c>
      <c r="B226">
        <v>0</v>
      </c>
      <c r="C226">
        <v>4</v>
      </c>
      <c r="D226">
        <v>138</v>
      </c>
      <c r="E226">
        <v>183</v>
      </c>
      <c r="F226">
        <v>0</v>
      </c>
      <c r="G226">
        <v>0</v>
      </c>
      <c r="H226">
        <v>182</v>
      </c>
      <c r="I226">
        <v>0</v>
      </c>
      <c r="J226">
        <v>1.4</v>
      </c>
      <c r="K226">
        <v>1</v>
      </c>
      <c r="L226">
        <v>0</v>
      </c>
      <c r="M226">
        <v>3</v>
      </c>
      <c r="N226" t="s">
        <v>15</v>
      </c>
    </row>
    <row r="227" spans="1:14" x14ac:dyDescent="0.3">
      <c r="A227">
        <v>41</v>
      </c>
      <c r="B227">
        <v>1</v>
      </c>
      <c r="C227">
        <v>2</v>
      </c>
      <c r="D227">
        <v>135</v>
      </c>
      <c r="E227">
        <v>203</v>
      </c>
      <c r="F227">
        <v>0</v>
      </c>
      <c r="G227">
        <v>0</v>
      </c>
      <c r="H227">
        <v>132</v>
      </c>
      <c r="I227">
        <v>0</v>
      </c>
      <c r="J227">
        <v>0</v>
      </c>
      <c r="K227">
        <v>2</v>
      </c>
      <c r="L227">
        <v>0</v>
      </c>
      <c r="M227">
        <v>6</v>
      </c>
      <c r="N227" t="s">
        <v>15</v>
      </c>
    </row>
    <row r="228" spans="1:14" x14ac:dyDescent="0.3">
      <c r="A228">
        <v>62</v>
      </c>
      <c r="B228">
        <v>0</v>
      </c>
      <c r="C228">
        <v>3</v>
      </c>
      <c r="D228">
        <v>130</v>
      </c>
      <c r="E228">
        <v>263</v>
      </c>
      <c r="F228">
        <v>0</v>
      </c>
      <c r="G228">
        <v>0</v>
      </c>
      <c r="H228">
        <v>97</v>
      </c>
      <c r="I228">
        <v>0</v>
      </c>
      <c r="J228">
        <v>1.2</v>
      </c>
      <c r="K228">
        <v>2</v>
      </c>
      <c r="L228">
        <v>1</v>
      </c>
      <c r="M228">
        <v>7</v>
      </c>
      <c r="N228" t="s">
        <v>14</v>
      </c>
    </row>
    <row r="229" spans="1:14" x14ac:dyDescent="0.3">
      <c r="A229">
        <v>43</v>
      </c>
      <c r="B229">
        <v>0</v>
      </c>
      <c r="C229">
        <v>4</v>
      </c>
      <c r="D229">
        <v>132</v>
      </c>
      <c r="E229">
        <v>341</v>
      </c>
      <c r="F229">
        <v>1</v>
      </c>
      <c r="G229">
        <v>2</v>
      </c>
      <c r="H229">
        <v>136</v>
      </c>
      <c r="I229">
        <v>1</v>
      </c>
      <c r="J229">
        <v>3</v>
      </c>
      <c r="K229">
        <v>2</v>
      </c>
      <c r="L229">
        <v>0</v>
      </c>
      <c r="M229">
        <v>7</v>
      </c>
      <c r="N229" t="s">
        <v>14</v>
      </c>
    </row>
    <row r="230" spans="1:14" x14ac:dyDescent="0.3">
      <c r="A230">
        <v>58</v>
      </c>
      <c r="B230">
        <v>0</v>
      </c>
      <c r="C230">
        <v>1</v>
      </c>
      <c r="D230">
        <v>150</v>
      </c>
      <c r="E230">
        <v>283</v>
      </c>
      <c r="F230">
        <v>1</v>
      </c>
      <c r="G230">
        <v>2</v>
      </c>
      <c r="H230">
        <v>162</v>
      </c>
      <c r="I230">
        <v>0</v>
      </c>
      <c r="J230">
        <v>1</v>
      </c>
      <c r="K230">
        <v>1</v>
      </c>
      <c r="L230">
        <v>0</v>
      </c>
      <c r="M230">
        <v>3</v>
      </c>
      <c r="N230" t="s">
        <v>15</v>
      </c>
    </row>
    <row r="231" spans="1:14" x14ac:dyDescent="0.3">
      <c r="A231">
        <v>52</v>
      </c>
      <c r="B231">
        <v>1</v>
      </c>
      <c r="C231">
        <v>1</v>
      </c>
      <c r="D231">
        <v>118</v>
      </c>
      <c r="E231">
        <v>186</v>
      </c>
      <c r="F231">
        <v>0</v>
      </c>
      <c r="G231">
        <v>2</v>
      </c>
      <c r="H231">
        <v>190</v>
      </c>
      <c r="I231">
        <v>0</v>
      </c>
      <c r="J231">
        <v>0</v>
      </c>
      <c r="K231">
        <v>2</v>
      </c>
      <c r="L231">
        <v>0</v>
      </c>
      <c r="M231">
        <v>6</v>
      </c>
      <c r="N231" t="s">
        <v>15</v>
      </c>
    </row>
    <row r="232" spans="1:14" x14ac:dyDescent="0.3">
      <c r="A232">
        <v>61</v>
      </c>
      <c r="B232">
        <v>0</v>
      </c>
      <c r="C232">
        <v>4</v>
      </c>
      <c r="D232">
        <v>145</v>
      </c>
      <c r="E232">
        <v>307</v>
      </c>
      <c r="F232">
        <v>0</v>
      </c>
      <c r="G232">
        <v>2</v>
      </c>
      <c r="H232">
        <v>146</v>
      </c>
      <c r="I232">
        <v>1</v>
      </c>
      <c r="J232">
        <v>1</v>
      </c>
      <c r="K232">
        <v>2</v>
      </c>
      <c r="L232">
        <v>0</v>
      </c>
      <c r="M232">
        <v>7</v>
      </c>
      <c r="N232" t="s">
        <v>14</v>
      </c>
    </row>
    <row r="233" spans="1:14" x14ac:dyDescent="0.3">
      <c r="A233">
        <v>39</v>
      </c>
      <c r="B233">
        <v>1</v>
      </c>
      <c r="C233">
        <v>4</v>
      </c>
      <c r="D233">
        <v>118</v>
      </c>
      <c r="E233">
        <v>219</v>
      </c>
      <c r="F233">
        <v>0</v>
      </c>
      <c r="G233">
        <v>0</v>
      </c>
      <c r="H233">
        <v>140</v>
      </c>
      <c r="I233">
        <v>0</v>
      </c>
      <c r="J233">
        <v>1.2</v>
      </c>
      <c r="K233">
        <v>2</v>
      </c>
      <c r="L233">
        <v>0</v>
      </c>
      <c r="M233">
        <v>7</v>
      </c>
      <c r="N233" t="s">
        <v>14</v>
      </c>
    </row>
    <row r="234" spans="1:14" x14ac:dyDescent="0.3">
      <c r="A234">
        <v>45</v>
      </c>
      <c r="B234">
        <v>1</v>
      </c>
      <c r="C234">
        <v>4</v>
      </c>
      <c r="D234">
        <v>115</v>
      </c>
      <c r="E234">
        <v>260</v>
      </c>
      <c r="F234">
        <v>0</v>
      </c>
      <c r="G234">
        <v>2</v>
      </c>
      <c r="H234">
        <v>185</v>
      </c>
      <c r="I234">
        <v>0</v>
      </c>
      <c r="J234">
        <v>0</v>
      </c>
      <c r="K234">
        <v>1</v>
      </c>
      <c r="L234">
        <v>0</v>
      </c>
      <c r="M234">
        <v>3</v>
      </c>
      <c r="N234" t="s">
        <v>15</v>
      </c>
    </row>
    <row r="235" spans="1:14" x14ac:dyDescent="0.3">
      <c r="A235">
        <v>52</v>
      </c>
      <c r="B235">
        <v>1</v>
      </c>
      <c r="C235">
        <v>4</v>
      </c>
      <c r="D235">
        <v>128</v>
      </c>
      <c r="E235">
        <v>255</v>
      </c>
      <c r="F235">
        <v>0</v>
      </c>
      <c r="G235">
        <v>0</v>
      </c>
      <c r="H235">
        <v>161</v>
      </c>
      <c r="I235">
        <v>1</v>
      </c>
      <c r="J235">
        <v>0</v>
      </c>
      <c r="K235">
        <v>1</v>
      </c>
      <c r="L235">
        <v>1</v>
      </c>
      <c r="M235">
        <v>7</v>
      </c>
      <c r="N235" t="s">
        <v>14</v>
      </c>
    </row>
    <row r="236" spans="1:14" x14ac:dyDescent="0.3">
      <c r="A236">
        <v>62</v>
      </c>
      <c r="B236">
        <v>1</v>
      </c>
      <c r="C236">
        <v>3</v>
      </c>
      <c r="D236">
        <v>130</v>
      </c>
      <c r="E236">
        <v>231</v>
      </c>
      <c r="F236">
        <v>0</v>
      </c>
      <c r="G236">
        <v>0</v>
      </c>
      <c r="H236">
        <v>146</v>
      </c>
      <c r="I236">
        <v>0</v>
      </c>
      <c r="J236">
        <v>1.8</v>
      </c>
      <c r="K236">
        <v>2</v>
      </c>
      <c r="L236">
        <v>3</v>
      </c>
      <c r="M236">
        <v>7</v>
      </c>
      <c r="N236" t="s">
        <v>15</v>
      </c>
    </row>
    <row r="237" spans="1:14" x14ac:dyDescent="0.3">
      <c r="A237">
        <v>62</v>
      </c>
      <c r="B237">
        <v>0</v>
      </c>
      <c r="C237">
        <v>4</v>
      </c>
      <c r="D237">
        <v>160</v>
      </c>
      <c r="E237">
        <v>164</v>
      </c>
      <c r="F237">
        <v>0</v>
      </c>
      <c r="G237">
        <v>2</v>
      </c>
      <c r="H237">
        <v>145</v>
      </c>
      <c r="I237">
        <v>0</v>
      </c>
      <c r="J237">
        <v>6.2</v>
      </c>
      <c r="K237">
        <v>3</v>
      </c>
      <c r="L237">
        <v>3</v>
      </c>
      <c r="M237">
        <v>7</v>
      </c>
      <c r="N237" t="s">
        <v>14</v>
      </c>
    </row>
    <row r="238" spans="1:14" x14ac:dyDescent="0.3">
      <c r="A238">
        <v>53</v>
      </c>
      <c r="B238">
        <v>0</v>
      </c>
      <c r="C238">
        <v>4</v>
      </c>
      <c r="D238">
        <v>138</v>
      </c>
      <c r="E238">
        <v>234</v>
      </c>
      <c r="F238">
        <v>0</v>
      </c>
      <c r="G238">
        <v>2</v>
      </c>
      <c r="H238">
        <v>160</v>
      </c>
      <c r="I238">
        <v>0</v>
      </c>
      <c r="J238">
        <v>0</v>
      </c>
      <c r="K238">
        <v>1</v>
      </c>
      <c r="L238">
        <v>0</v>
      </c>
      <c r="M238">
        <v>3</v>
      </c>
      <c r="N238" t="s">
        <v>15</v>
      </c>
    </row>
    <row r="239" spans="1:14" x14ac:dyDescent="0.3">
      <c r="A239">
        <v>43</v>
      </c>
      <c r="B239">
        <v>1</v>
      </c>
      <c r="C239">
        <v>4</v>
      </c>
      <c r="D239">
        <v>120</v>
      </c>
      <c r="E239">
        <v>177</v>
      </c>
      <c r="F239">
        <v>0</v>
      </c>
      <c r="G239">
        <v>2</v>
      </c>
      <c r="H239">
        <v>120</v>
      </c>
      <c r="I239">
        <v>1</v>
      </c>
      <c r="J239">
        <v>2.5</v>
      </c>
      <c r="K239">
        <v>2</v>
      </c>
      <c r="L239">
        <v>0</v>
      </c>
      <c r="M239">
        <v>7</v>
      </c>
      <c r="N239" t="s">
        <v>14</v>
      </c>
    </row>
    <row r="240" spans="1:14" x14ac:dyDescent="0.3">
      <c r="A240">
        <v>47</v>
      </c>
      <c r="B240">
        <v>1</v>
      </c>
      <c r="C240">
        <v>3</v>
      </c>
      <c r="D240">
        <v>138</v>
      </c>
      <c r="E240">
        <v>257</v>
      </c>
      <c r="F240">
        <v>0</v>
      </c>
      <c r="G240">
        <v>2</v>
      </c>
      <c r="H240">
        <v>156</v>
      </c>
      <c r="I240">
        <v>0</v>
      </c>
      <c r="J240">
        <v>0</v>
      </c>
      <c r="K240">
        <v>1</v>
      </c>
      <c r="L240">
        <v>0</v>
      </c>
      <c r="M240">
        <v>3</v>
      </c>
      <c r="N240" t="s">
        <v>15</v>
      </c>
    </row>
    <row r="241" spans="1:14" x14ac:dyDescent="0.3">
      <c r="A241">
        <v>52</v>
      </c>
      <c r="B241">
        <v>1</v>
      </c>
      <c r="C241">
        <v>2</v>
      </c>
      <c r="D241">
        <v>120</v>
      </c>
      <c r="E241">
        <v>325</v>
      </c>
      <c r="F241">
        <v>0</v>
      </c>
      <c r="G241">
        <v>0</v>
      </c>
      <c r="H241">
        <v>172</v>
      </c>
      <c r="I241">
        <v>0</v>
      </c>
      <c r="J241">
        <v>0.2</v>
      </c>
      <c r="K241">
        <v>1</v>
      </c>
      <c r="L241">
        <v>0</v>
      </c>
      <c r="M241">
        <v>3</v>
      </c>
      <c r="N241" t="s">
        <v>15</v>
      </c>
    </row>
    <row r="242" spans="1:14" x14ac:dyDescent="0.3">
      <c r="A242">
        <v>68</v>
      </c>
      <c r="B242">
        <v>1</v>
      </c>
      <c r="C242">
        <v>3</v>
      </c>
      <c r="D242">
        <v>180</v>
      </c>
      <c r="E242">
        <v>274</v>
      </c>
      <c r="F242">
        <v>1</v>
      </c>
      <c r="G242">
        <v>2</v>
      </c>
      <c r="H242">
        <v>150</v>
      </c>
      <c r="I242">
        <v>1</v>
      </c>
      <c r="J242">
        <v>1.6</v>
      </c>
      <c r="K242">
        <v>2</v>
      </c>
      <c r="L242">
        <v>0</v>
      </c>
      <c r="M242">
        <v>7</v>
      </c>
      <c r="N242" t="s">
        <v>14</v>
      </c>
    </row>
    <row r="243" spans="1:14" x14ac:dyDescent="0.3">
      <c r="A243">
        <v>39</v>
      </c>
      <c r="B243">
        <v>1</v>
      </c>
      <c r="C243">
        <v>3</v>
      </c>
      <c r="D243">
        <v>140</v>
      </c>
      <c r="E243">
        <v>321</v>
      </c>
      <c r="F243">
        <v>0</v>
      </c>
      <c r="G243">
        <v>2</v>
      </c>
      <c r="H243">
        <v>182</v>
      </c>
      <c r="I243">
        <v>0</v>
      </c>
      <c r="J243">
        <v>0</v>
      </c>
      <c r="K243">
        <v>1</v>
      </c>
      <c r="L243">
        <v>0</v>
      </c>
      <c r="M243">
        <v>3</v>
      </c>
      <c r="N243" t="s">
        <v>15</v>
      </c>
    </row>
    <row r="244" spans="1:14" x14ac:dyDescent="0.3">
      <c r="A244">
        <v>53</v>
      </c>
      <c r="B244">
        <v>0</v>
      </c>
      <c r="C244">
        <v>4</v>
      </c>
      <c r="D244">
        <v>130</v>
      </c>
      <c r="E244">
        <v>264</v>
      </c>
      <c r="F244">
        <v>0</v>
      </c>
      <c r="G244">
        <v>2</v>
      </c>
      <c r="H244">
        <v>143</v>
      </c>
      <c r="I244">
        <v>0</v>
      </c>
      <c r="J244">
        <v>0.4</v>
      </c>
      <c r="K244">
        <v>2</v>
      </c>
      <c r="L244">
        <v>0</v>
      </c>
      <c r="M244">
        <v>3</v>
      </c>
      <c r="N244" t="s">
        <v>15</v>
      </c>
    </row>
    <row r="245" spans="1:14" x14ac:dyDescent="0.3">
      <c r="A245">
        <v>62</v>
      </c>
      <c r="B245">
        <v>0</v>
      </c>
      <c r="C245">
        <v>4</v>
      </c>
      <c r="D245">
        <v>140</v>
      </c>
      <c r="E245">
        <v>268</v>
      </c>
      <c r="F245">
        <v>0</v>
      </c>
      <c r="G245">
        <v>2</v>
      </c>
      <c r="H245">
        <v>160</v>
      </c>
      <c r="I245">
        <v>0</v>
      </c>
      <c r="J245">
        <v>3.6</v>
      </c>
      <c r="K245">
        <v>3</v>
      </c>
      <c r="L245">
        <v>2</v>
      </c>
      <c r="M245">
        <v>3</v>
      </c>
      <c r="N245" t="s">
        <v>14</v>
      </c>
    </row>
    <row r="246" spans="1:14" x14ac:dyDescent="0.3">
      <c r="A246">
        <v>51</v>
      </c>
      <c r="B246">
        <v>0</v>
      </c>
      <c r="C246">
        <v>3</v>
      </c>
      <c r="D246">
        <v>140</v>
      </c>
      <c r="E246">
        <v>308</v>
      </c>
      <c r="F246">
        <v>0</v>
      </c>
      <c r="G246">
        <v>2</v>
      </c>
      <c r="H246">
        <v>142</v>
      </c>
      <c r="I246">
        <v>0</v>
      </c>
      <c r="J246">
        <v>1.5</v>
      </c>
      <c r="K246">
        <v>1</v>
      </c>
      <c r="L246">
        <v>1</v>
      </c>
      <c r="M246">
        <v>3</v>
      </c>
      <c r="N246" t="s">
        <v>15</v>
      </c>
    </row>
    <row r="247" spans="1:14" x14ac:dyDescent="0.3">
      <c r="A247">
        <v>60</v>
      </c>
      <c r="B247">
        <v>1</v>
      </c>
      <c r="C247">
        <v>4</v>
      </c>
      <c r="D247">
        <v>130</v>
      </c>
      <c r="E247">
        <v>253</v>
      </c>
      <c r="F247">
        <v>0</v>
      </c>
      <c r="G247">
        <v>0</v>
      </c>
      <c r="H247">
        <v>144</v>
      </c>
      <c r="I247">
        <v>1</v>
      </c>
      <c r="J247">
        <v>1.4</v>
      </c>
      <c r="K247">
        <v>1</v>
      </c>
      <c r="L247">
        <v>1</v>
      </c>
      <c r="M247">
        <v>7</v>
      </c>
      <c r="N247" t="s">
        <v>14</v>
      </c>
    </row>
    <row r="248" spans="1:14" x14ac:dyDescent="0.3">
      <c r="A248">
        <v>65</v>
      </c>
      <c r="B248">
        <v>1</v>
      </c>
      <c r="C248">
        <v>4</v>
      </c>
      <c r="D248">
        <v>110</v>
      </c>
      <c r="E248">
        <v>248</v>
      </c>
      <c r="F248">
        <v>0</v>
      </c>
      <c r="G248">
        <v>2</v>
      </c>
      <c r="H248">
        <v>158</v>
      </c>
      <c r="I248">
        <v>0</v>
      </c>
      <c r="J248">
        <v>0.6</v>
      </c>
      <c r="K248">
        <v>1</v>
      </c>
      <c r="L248">
        <v>2</v>
      </c>
      <c r="M248">
        <v>6</v>
      </c>
      <c r="N248" t="s">
        <v>14</v>
      </c>
    </row>
    <row r="249" spans="1:14" x14ac:dyDescent="0.3">
      <c r="A249">
        <v>65</v>
      </c>
      <c r="B249">
        <v>0</v>
      </c>
      <c r="C249">
        <v>3</v>
      </c>
      <c r="D249">
        <v>155</v>
      </c>
      <c r="E249">
        <v>269</v>
      </c>
      <c r="F249">
        <v>0</v>
      </c>
      <c r="G249">
        <v>0</v>
      </c>
      <c r="H249">
        <v>148</v>
      </c>
      <c r="I249">
        <v>0</v>
      </c>
      <c r="J249">
        <v>0.8</v>
      </c>
      <c r="K249">
        <v>1</v>
      </c>
      <c r="L249">
        <v>0</v>
      </c>
      <c r="M249">
        <v>3</v>
      </c>
      <c r="N249" t="s">
        <v>15</v>
      </c>
    </row>
    <row r="250" spans="1:14" x14ac:dyDescent="0.3">
      <c r="A250">
        <v>60</v>
      </c>
      <c r="B250">
        <v>1</v>
      </c>
      <c r="C250">
        <v>3</v>
      </c>
      <c r="D250">
        <v>140</v>
      </c>
      <c r="E250">
        <v>185</v>
      </c>
      <c r="F250">
        <v>0</v>
      </c>
      <c r="G250">
        <v>2</v>
      </c>
      <c r="H250">
        <v>155</v>
      </c>
      <c r="I250">
        <v>0</v>
      </c>
      <c r="J250">
        <v>3</v>
      </c>
      <c r="K250">
        <v>2</v>
      </c>
      <c r="L250">
        <v>0</v>
      </c>
      <c r="M250">
        <v>3</v>
      </c>
      <c r="N250" t="s">
        <v>14</v>
      </c>
    </row>
    <row r="251" spans="1:14" x14ac:dyDescent="0.3">
      <c r="A251">
        <v>60</v>
      </c>
      <c r="B251">
        <v>1</v>
      </c>
      <c r="C251">
        <v>4</v>
      </c>
      <c r="D251">
        <v>145</v>
      </c>
      <c r="E251">
        <v>282</v>
      </c>
      <c r="F251">
        <v>0</v>
      </c>
      <c r="G251">
        <v>2</v>
      </c>
      <c r="H251">
        <v>142</v>
      </c>
      <c r="I251">
        <v>1</v>
      </c>
      <c r="J251">
        <v>2.8</v>
      </c>
      <c r="K251">
        <v>2</v>
      </c>
      <c r="L251">
        <v>2</v>
      </c>
      <c r="M251">
        <v>7</v>
      </c>
      <c r="N251" t="s">
        <v>14</v>
      </c>
    </row>
    <row r="252" spans="1:14" x14ac:dyDescent="0.3">
      <c r="A252">
        <v>54</v>
      </c>
      <c r="B252">
        <v>1</v>
      </c>
      <c r="C252">
        <v>4</v>
      </c>
      <c r="D252">
        <v>120</v>
      </c>
      <c r="E252">
        <v>188</v>
      </c>
      <c r="F252">
        <v>0</v>
      </c>
      <c r="G252">
        <v>0</v>
      </c>
      <c r="H252">
        <v>113</v>
      </c>
      <c r="I252">
        <v>0</v>
      </c>
      <c r="J252">
        <v>1.4</v>
      </c>
      <c r="K252">
        <v>2</v>
      </c>
      <c r="L252">
        <v>1</v>
      </c>
      <c r="M252">
        <v>7</v>
      </c>
      <c r="N252" t="s">
        <v>14</v>
      </c>
    </row>
    <row r="253" spans="1:14" x14ac:dyDescent="0.3">
      <c r="A253">
        <v>44</v>
      </c>
      <c r="B253">
        <v>1</v>
      </c>
      <c r="C253">
        <v>2</v>
      </c>
      <c r="D253">
        <v>130</v>
      </c>
      <c r="E253">
        <v>219</v>
      </c>
      <c r="F253">
        <v>0</v>
      </c>
      <c r="G253">
        <v>2</v>
      </c>
      <c r="H253">
        <v>188</v>
      </c>
      <c r="I253">
        <v>0</v>
      </c>
      <c r="J253">
        <v>0</v>
      </c>
      <c r="K253">
        <v>1</v>
      </c>
      <c r="L253">
        <v>0</v>
      </c>
      <c r="M253">
        <v>3</v>
      </c>
      <c r="N253" t="s">
        <v>15</v>
      </c>
    </row>
    <row r="254" spans="1:14" x14ac:dyDescent="0.3">
      <c r="A254">
        <v>44</v>
      </c>
      <c r="B254">
        <v>1</v>
      </c>
      <c r="C254">
        <v>4</v>
      </c>
      <c r="D254">
        <v>112</v>
      </c>
      <c r="E254">
        <v>290</v>
      </c>
      <c r="F254">
        <v>0</v>
      </c>
      <c r="G254">
        <v>2</v>
      </c>
      <c r="H254">
        <v>153</v>
      </c>
      <c r="I254">
        <v>0</v>
      </c>
      <c r="J254">
        <v>0</v>
      </c>
      <c r="K254">
        <v>1</v>
      </c>
      <c r="L254">
        <v>1</v>
      </c>
      <c r="M254">
        <v>3</v>
      </c>
      <c r="N254" t="s">
        <v>14</v>
      </c>
    </row>
    <row r="255" spans="1:14" x14ac:dyDescent="0.3">
      <c r="A255">
        <v>51</v>
      </c>
      <c r="B255">
        <v>1</v>
      </c>
      <c r="C255">
        <v>3</v>
      </c>
      <c r="D255">
        <v>110</v>
      </c>
      <c r="E255">
        <v>175</v>
      </c>
      <c r="F255">
        <v>0</v>
      </c>
      <c r="G255">
        <v>0</v>
      </c>
      <c r="H255">
        <v>123</v>
      </c>
      <c r="I255">
        <v>0</v>
      </c>
      <c r="J255">
        <v>0.6</v>
      </c>
      <c r="K255">
        <v>1</v>
      </c>
      <c r="L255">
        <v>0</v>
      </c>
      <c r="M255">
        <v>3</v>
      </c>
      <c r="N255" t="s">
        <v>15</v>
      </c>
    </row>
    <row r="256" spans="1:14" x14ac:dyDescent="0.3">
      <c r="A256">
        <v>59</v>
      </c>
      <c r="B256">
        <v>1</v>
      </c>
      <c r="C256">
        <v>3</v>
      </c>
      <c r="D256">
        <v>150</v>
      </c>
      <c r="E256">
        <v>212</v>
      </c>
      <c r="F256">
        <v>1</v>
      </c>
      <c r="G256">
        <v>0</v>
      </c>
      <c r="H256">
        <v>157</v>
      </c>
      <c r="I256">
        <v>0</v>
      </c>
      <c r="J256">
        <v>1.6</v>
      </c>
      <c r="K256">
        <v>1</v>
      </c>
      <c r="L256">
        <v>0</v>
      </c>
      <c r="M256">
        <v>3</v>
      </c>
      <c r="N256" t="s">
        <v>15</v>
      </c>
    </row>
    <row r="257" spans="1:14" x14ac:dyDescent="0.3">
      <c r="A257">
        <v>71</v>
      </c>
      <c r="B257">
        <v>0</v>
      </c>
      <c r="C257">
        <v>2</v>
      </c>
      <c r="D257">
        <v>160</v>
      </c>
      <c r="E257">
        <v>302</v>
      </c>
      <c r="F257">
        <v>0</v>
      </c>
      <c r="G257">
        <v>0</v>
      </c>
      <c r="H257">
        <v>162</v>
      </c>
      <c r="I257">
        <v>0</v>
      </c>
      <c r="J257">
        <v>0.4</v>
      </c>
      <c r="K257">
        <v>1</v>
      </c>
      <c r="L257">
        <v>2</v>
      </c>
      <c r="M257">
        <v>3</v>
      </c>
      <c r="N257" t="s">
        <v>15</v>
      </c>
    </row>
    <row r="258" spans="1:14" x14ac:dyDescent="0.3">
      <c r="A258">
        <v>61</v>
      </c>
      <c r="B258">
        <v>1</v>
      </c>
      <c r="C258">
        <v>3</v>
      </c>
      <c r="D258">
        <v>150</v>
      </c>
      <c r="E258">
        <v>243</v>
      </c>
      <c r="F258">
        <v>1</v>
      </c>
      <c r="G258">
        <v>0</v>
      </c>
      <c r="H258">
        <v>137</v>
      </c>
      <c r="I258">
        <v>1</v>
      </c>
      <c r="J258">
        <v>1</v>
      </c>
      <c r="K258">
        <v>2</v>
      </c>
      <c r="L258">
        <v>0</v>
      </c>
      <c r="M258">
        <v>3</v>
      </c>
      <c r="N258" t="s">
        <v>15</v>
      </c>
    </row>
    <row r="259" spans="1:14" x14ac:dyDescent="0.3">
      <c r="A259">
        <v>55</v>
      </c>
      <c r="B259">
        <v>1</v>
      </c>
      <c r="C259">
        <v>4</v>
      </c>
      <c r="D259">
        <v>132</v>
      </c>
      <c r="E259">
        <v>353</v>
      </c>
      <c r="F259">
        <v>0</v>
      </c>
      <c r="G259">
        <v>0</v>
      </c>
      <c r="H259">
        <v>132</v>
      </c>
      <c r="I259">
        <v>1</v>
      </c>
      <c r="J259">
        <v>1.2</v>
      </c>
      <c r="K259">
        <v>2</v>
      </c>
      <c r="L259">
        <v>1</v>
      </c>
      <c r="M259">
        <v>7</v>
      </c>
      <c r="N259" t="s">
        <v>14</v>
      </c>
    </row>
    <row r="260" spans="1:14" x14ac:dyDescent="0.3">
      <c r="A260">
        <v>64</v>
      </c>
      <c r="B260">
        <v>1</v>
      </c>
      <c r="C260">
        <v>3</v>
      </c>
      <c r="D260">
        <v>140</v>
      </c>
      <c r="E260">
        <v>335</v>
      </c>
      <c r="F260">
        <v>0</v>
      </c>
      <c r="G260">
        <v>0</v>
      </c>
      <c r="H260">
        <v>158</v>
      </c>
      <c r="I260">
        <v>0</v>
      </c>
      <c r="J260">
        <v>0</v>
      </c>
      <c r="K260">
        <v>1</v>
      </c>
      <c r="L260">
        <v>0</v>
      </c>
      <c r="M260">
        <v>3</v>
      </c>
      <c r="N260" t="s">
        <v>14</v>
      </c>
    </row>
    <row r="261" spans="1:14" x14ac:dyDescent="0.3">
      <c r="A261">
        <v>43</v>
      </c>
      <c r="B261">
        <v>1</v>
      </c>
      <c r="C261">
        <v>4</v>
      </c>
      <c r="D261">
        <v>150</v>
      </c>
      <c r="E261">
        <v>247</v>
      </c>
      <c r="F261">
        <v>0</v>
      </c>
      <c r="G261">
        <v>0</v>
      </c>
      <c r="H261">
        <v>171</v>
      </c>
      <c r="I261">
        <v>0</v>
      </c>
      <c r="J261">
        <v>1.5</v>
      </c>
      <c r="K261">
        <v>1</v>
      </c>
      <c r="L261">
        <v>0</v>
      </c>
      <c r="M261">
        <v>3</v>
      </c>
      <c r="N261" t="s">
        <v>15</v>
      </c>
    </row>
    <row r="262" spans="1:14" x14ac:dyDescent="0.3">
      <c r="A262">
        <v>58</v>
      </c>
      <c r="B262">
        <v>0</v>
      </c>
      <c r="C262">
        <v>3</v>
      </c>
      <c r="D262">
        <v>120</v>
      </c>
      <c r="E262">
        <v>340</v>
      </c>
      <c r="F262">
        <v>0</v>
      </c>
      <c r="G262">
        <v>0</v>
      </c>
      <c r="H262">
        <v>172</v>
      </c>
      <c r="I262">
        <v>0</v>
      </c>
      <c r="J262">
        <v>0</v>
      </c>
      <c r="K262">
        <v>1</v>
      </c>
      <c r="L262">
        <v>0</v>
      </c>
      <c r="M262">
        <v>3</v>
      </c>
      <c r="N262" t="s">
        <v>15</v>
      </c>
    </row>
    <row r="263" spans="1:14" x14ac:dyDescent="0.3">
      <c r="A263">
        <v>60</v>
      </c>
      <c r="B263">
        <v>1</v>
      </c>
      <c r="C263">
        <v>4</v>
      </c>
      <c r="D263">
        <v>130</v>
      </c>
      <c r="E263">
        <v>206</v>
      </c>
      <c r="F263">
        <v>0</v>
      </c>
      <c r="G263">
        <v>2</v>
      </c>
      <c r="H263">
        <v>132</v>
      </c>
      <c r="I263">
        <v>1</v>
      </c>
      <c r="J263">
        <v>2.4</v>
      </c>
      <c r="K263">
        <v>2</v>
      </c>
      <c r="L263">
        <v>2</v>
      </c>
      <c r="M263">
        <v>7</v>
      </c>
      <c r="N263" t="s">
        <v>14</v>
      </c>
    </row>
    <row r="264" spans="1:14" x14ac:dyDescent="0.3">
      <c r="A264">
        <v>58</v>
      </c>
      <c r="B264">
        <v>1</v>
      </c>
      <c r="C264">
        <v>2</v>
      </c>
      <c r="D264">
        <v>120</v>
      </c>
      <c r="E264">
        <v>284</v>
      </c>
      <c r="F264">
        <v>0</v>
      </c>
      <c r="G264">
        <v>2</v>
      </c>
      <c r="H264">
        <v>160</v>
      </c>
      <c r="I264">
        <v>0</v>
      </c>
      <c r="J264">
        <v>1.8</v>
      </c>
      <c r="K264">
        <v>2</v>
      </c>
      <c r="L264">
        <v>0</v>
      </c>
      <c r="M264">
        <v>3</v>
      </c>
      <c r="N264" t="s">
        <v>14</v>
      </c>
    </row>
    <row r="265" spans="1:14" x14ac:dyDescent="0.3">
      <c r="A265">
        <v>49</v>
      </c>
      <c r="B265">
        <v>1</v>
      </c>
      <c r="C265">
        <v>2</v>
      </c>
      <c r="D265">
        <v>130</v>
      </c>
      <c r="E265">
        <v>266</v>
      </c>
      <c r="F265">
        <v>0</v>
      </c>
      <c r="G265">
        <v>0</v>
      </c>
      <c r="H265">
        <v>171</v>
      </c>
      <c r="I265">
        <v>0</v>
      </c>
      <c r="J265">
        <v>0.6</v>
      </c>
      <c r="K265">
        <v>1</v>
      </c>
      <c r="L265">
        <v>0</v>
      </c>
      <c r="M265">
        <v>3</v>
      </c>
      <c r="N265" t="s">
        <v>15</v>
      </c>
    </row>
    <row r="266" spans="1:14" x14ac:dyDescent="0.3">
      <c r="A266">
        <v>48</v>
      </c>
      <c r="B266">
        <v>1</v>
      </c>
      <c r="C266">
        <v>2</v>
      </c>
      <c r="D266">
        <v>110</v>
      </c>
      <c r="E266">
        <v>229</v>
      </c>
      <c r="F266">
        <v>0</v>
      </c>
      <c r="G266">
        <v>0</v>
      </c>
      <c r="H266">
        <v>168</v>
      </c>
      <c r="I266">
        <v>0</v>
      </c>
      <c r="J266">
        <v>1</v>
      </c>
      <c r="K266">
        <v>3</v>
      </c>
      <c r="L266">
        <v>0</v>
      </c>
      <c r="M266">
        <v>7</v>
      </c>
      <c r="N266" t="s">
        <v>14</v>
      </c>
    </row>
    <row r="267" spans="1:14" x14ac:dyDescent="0.3">
      <c r="A267">
        <v>52</v>
      </c>
      <c r="B267">
        <v>1</v>
      </c>
      <c r="C267">
        <v>3</v>
      </c>
      <c r="D267">
        <v>172</v>
      </c>
      <c r="E267">
        <v>199</v>
      </c>
      <c r="F267">
        <v>1</v>
      </c>
      <c r="G267">
        <v>0</v>
      </c>
      <c r="H267">
        <v>162</v>
      </c>
      <c r="I267">
        <v>0</v>
      </c>
      <c r="J267">
        <v>0.5</v>
      </c>
      <c r="K267">
        <v>1</v>
      </c>
      <c r="L267">
        <v>0</v>
      </c>
      <c r="M267">
        <v>7</v>
      </c>
      <c r="N267" t="s">
        <v>15</v>
      </c>
    </row>
    <row r="268" spans="1:14" x14ac:dyDescent="0.3">
      <c r="A268">
        <v>44</v>
      </c>
      <c r="B268">
        <v>1</v>
      </c>
      <c r="C268">
        <v>2</v>
      </c>
      <c r="D268">
        <v>120</v>
      </c>
      <c r="E268">
        <v>263</v>
      </c>
      <c r="F268">
        <v>0</v>
      </c>
      <c r="G268">
        <v>0</v>
      </c>
      <c r="H268">
        <v>173</v>
      </c>
      <c r="I268">
        <v>0</v>
      </c>
      <c r="J268">
        <v>0</v>
      </c>
      <c r="K268">
        <v>1</v>
      </c>
      <c r="L268">
        <v>0</v>
      </c>
      <c r="M268">
        <v>7</v>
      </c>
      <c r="N268" t="s">
        <v>15</v>
      </c>
    </row>
    <row r="269" spans="1:14" x14ac:dyDescent="0.3">
      <c r="A269">
        <v>56</v>
      </c>
      <c r="B269">
        <v>0</v>
      </c>
      <c r="C269">
        <v>2</v>
      </c>
      <c r="D269">
        <v>140</v>
      </c>
      <c r="E269">
        <v>294</v>
      </c>
      <c r="F269">
        <v>0</v>
      </c>
      <c r="G269">
        <v>2</v>
      </c>
      <c r="H269">
        <v>153</v>
      </c>
      <c r="I269">
        <v>0</v>
      </c>
      <c r="J269">
        <v>1.3</v>
      </c>
      <c r="K269">
        <v>2</v>
      </c>
      <c r="L269">
        <v>0</v>
      </c>
      <c r="M269">
        <v>3</v>
      </c>
      <c r="N269" t="s">
        <v>15</v>
      </c>
    </row>
    <row r="270" spans="1:14" x14ac:dyDescent="0.3">
      <c r="A270">
        <v>57</v>
      </c>
      <c r="B270">
        <v>1</v>
      </c>
      <c r="C270">
        <v>4</v>
      </c>
      <c r="D270">
        <v>140</v>
      </c>
      <c r="E270">
        <v>192</v>
      </c>
      <c r="F270">
        <v>0</v>
      </c>
      <c r="G270">
        <v>0</v>
      </c>
      <c r="H270">
        <v>148</v>
      </c>
      <c r="I270">
        <v>0</v>
      </c>
      <c r="J270">
        <v>0.4</v>
      </c>
      <c r="K270">
        <v>2</v>
      </c>
      <c r="L270">
        <v>0</v>
      </c>
      <c r="M270">
        <v>6</v>
      </c>
      <c r="N270" t="s">
        <v>15</v>
      </c>
    </row>
    <row r="271" spans="1:14" x14ac:dyDescent="0.3">
      <c r="A271">
        <v>67</v>
      </c>
      <c r="B271">
        <v>1</v>
      </c>
      <c r="C271">
        <v>4</v>
      </c>
      <c r="D271">
        <v>160</v>
      </c>
      <c r="E271">
        <v>286</v>
      </c>
      <c r="F271">
        <v>0</v>
      </c>
      <c r="G271">
        <v>2</v>
      </c>
      <c r="H271">
        <v>108</v>
      </c>
      <c r="I271">
        <v>1</v>
      </c>
      <c r="J271">
        <v>1.5</v>
      </c>
      <c r="K271">
        <v>2</v>
      </c>
      <c r="L271">
        <v>3</v>
      </c>
      <c r="M271">
        <v>3</v>
      </c>
      <c r="N271" t="s">
        <v>14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Tabulka s výpočty</vt:lpstr>
      <vt:lpstr>Původní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2024-03-26T15:40:25Z</dcterms:created>
  <dcterms:modified xsi:type="dcterms:W3CDTF">2024-03-26T15:40:30Z</dcterms:modified>
</cp:coreProperties>
</file>