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18"/>
  <workbookPr/>
  <xr:revisionPtr revIDLastSave="0" documentId="8_{A89FF1E5-70E5-4438-BC20-C84862EAC755}" xr6:coauthVersionLast="47" xr6:coauthVersionMax="47" xr10:uidLastSave="{00000000-0000-0000-0000-000000000000}"/>
  <bookViews>
    <workbookView xWindow="240" yWindow="105" windowWidth="14805" windowHeight="8010" activeTab="1" xr2:uid="{00000000-000D-0000-FFFF-FFFF00000000}"/>
  </bookViews>
  <sheets>
    <sheet name="Data" sheetId="1" r:id="rId1"/>
    <sheet name="Graf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2" i="1" l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11" i="1"/>
  <c r="Z6" i="1"/>
  <c r="Z5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X11" i="1"/>
  <c r="W11" i="1"/>
  <c r="S48" i="1"/>
  <c r="T48" i="1"/>
  <c r="U48" i="1"/>
  <c r="V48" i="1"/>
  <c r="T47" i="1"/>
  <c r="U47" i="1"/>
  <c r="V47" i="1"/>
  <c r="S12" i="1"/>
  <c r="T12" i="1"/>
  <c r="U12" i="1"/>
  <c r="V12" i="1"/>
  <c r="S13" i="1"/>
  <c r="T13" i="1"/>
  <c r="U13" i="1"/>
  <c r="V13" i="1"/>
  <c r="S14" i="1"/>
  <c r="T14" i="1"/>
  <c r="U14" i="1"/>
  <c r="V14" i="1"/>
  <c r="S15" i="1"/>
  <c r="T15" i="1"/>
  <c r="U15" i="1"/>
  <c r="V15" i="1"/>
  <c r="S16" i="1"/>
  <c r="T16" i="1"/>
  <c r="U16" i="1"/>
  <c r="V16" i="1"/>
  <c r="S17" i="1"/>
  <c r="T17" i="1"/>
  <c r="U17" i="1"/>
  <c r="V17" i="1"/>
  <c r="S18" i="1"/>
  <c r="T18" i="1"/>
  <c r="U18" i="1"/>
  <c r="V18" i="1"/>
  <c r="S19" i="1"/>
  <c r="T19" i="1"/>
  <c r="U19" i="1"/>
  <c r="V19" i="1"/>
  <c r="S20" i="1"/>
  <c r="T20" i="1"/>
  <c r="U20" i="1"/>
  <c r="V20" i="1"/>
  <c r="S21" i="1"/>
  <c r="T21" i="1"/>
  <c r="U21" i="1"/>
  <c r="V21" i="1"/>
  <c r="S22" i="1"/>
  <c r="T22" i="1"/>
  <c r="U22" i="1"/>
  <c r="V22" i="1"/>
  <c r="S23" i="1"/>
  <c r="T23" i="1"/>
  <c r="U23" i="1"/>
  <c r="V23" i="1"/>
  <c r="S24" i="1"/>
  <c r="T24" i="1"/>
  <c r="U24" i="1"/>
  <c r="V24" i="1"/>
  <c r="S25" i="1"/>
  <c r="T25" i="1"/>
  <c r="U25" i="1"/>
  <c r="V25" i="1"/>
  <c r="S26" i="1"/>
  <c r="T26" i="1"/>
  <c r="U26" i="1"/>
  <c r="V26" i="1"/>
  <c r="S27" i="1"/>
  <c r="T27" i="1"/>
  <c r="U27" i="1"/>
  <c r="V27" i="1"/>
  <c r="S28" i="1"/>
  <c r="T28" i="1"/>
  <c r="U28" i="1"/>
  <c r="V28" i="1"/>
  <c r="S29" i="1"/>
  <c r="T29" i="1"/>
  <c r="U29" i="1"/>
  <c r="V29" i="1"/>
  <c r="S30" i="1"/>
  <c r="T30" i="1"/>
  <c r="U30" i="1"/>
  <c r="V30" i="1"/>
  <c r="S31" i="1"/>
  <c r="T31" i="1"/>
  <c r="U31" i="1"/>
  <c r="V31" i="1"/>
  <c r="S32" i="1"/>
  <c r="T32" i="1"/>
  <c r="U32" i="1"/>
  <c r="V32" i="1"/>
  <c r="S33" i="1"/>
  <c r="T33" i="1"/>
  <c r="U33" i="1"/>
  <c r="V33" i="1"/>
  <c r="S34" i="1"/>
  <c r="T34" i="1"/>
  <c r="U34" i="1"/>
  <c r="V34" i="1"/>
  <c r="S35" i="1"/>
  <c r="T35" i="1"/>
  <c r="U35" i="1"/>
  <c r="V35" i="1"/>
  <c r="S36" i="1"/>
  <c r="T36" i="1"/>
  <c r="U36" i="1"/>
  <c r="V36" i="1"/>
  <c r="S37" i="1"/>
  <c r="T37" i="1"/>
  <c r="U37" i="1"/>
  <c r="V37" i="1"/>
  <c r="S38" i="1"/>
  <c r="T38" i="1"/>
  <c r="U38" i="1"/>
  <c r="V38" i="1"/>
  <c r="S39" i="1"/>
  <c r="T39" i="1"/>
  <c r="U39" i="1"/>
  <c r="V39" i="1"/>
  <c r="S40" i="1"/>
  <c r="T40" i="1"/>
  <c r="U40" i="1"/>
  <c r="V40" i="1"/>
  <c r="S41" i="1"/>
  <c r="T41" i="1"/>
  <c r="U41" i="1"/>
  <c r="V41" i="1"/>
  <c r="S42" i="1"/>
  <c r="T42" i="1"/>
  <c r="U42" i="1"/>
  <c r="V42" i="1"/>
  <c r="S43" i="1"/>
  <c r="T43" i="1"/>
  <c r="U43" i="1"/>
  <c r="V43" i="1"/>
  <c r="S44" i="1"/>
  <c r="T44" i="1"/>
  <c r="U44" i="1"/>
  <c r="V44" i="1"/>
  <c r="S45" i="1"/>
  <c r="T45" i="1"/>
  <c r="U45" i="1"/>
  <c r="V45" i="1"/>
  <c r="S46" i="1"/>
  <c r="T46" i="1"/>
  <c r="U46" i="1"/>
  <c r="V46" i="1"/>
  <c r="S47" i="1"/>
  <c r="V11" i="1"/>
  <c r="U11" i="1"/>
  <c r="T11" i="1"/>
  <c r="S11" i="1"/>
  <c r="V5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V6" i="1"/>
  <c r="O2" i="1"/>
  <c r="Z3" i="1" l="1"/>
  <c r="Z2" i="1"/>
  <c r="W6" i="1"/>
  <c r="W5" i="1"/>
</calcChain>
</file>

<file path=xl/sharedStrings.xml><?xml version="1.0" encoding="utf-8"?>
<sst xmlns="http://schemas.openxmlformats.org/spreadsheetml/2006/main" count="44" uniqueCount="38">
  <si>
    <t>respondent</t>
  </si>
  <si>
    <t>pohlavi</t>
  </si>
  <si>
    <t>p1</t>
  </si>
  <si>
    <t>p2</t>
  </si>
  <si>
    <t>p3r</t>
  </si>
  <si>
    <t>p4</t>
  </si>
  <si>
    <t>p5</t>
  </si>
  <si>
    <t>p6</t>
  </si>
  <si>
    <t>p7</t>
  </si>
  <si>
    <t>p8</t>
  </si>
  <si>
    <t>p9</t>
  </si>
  <si>
    <t>p10r</t>
  </si>
  <si>
    <t>p11</t>
  </si>
  <si>
    <t>p12</t>
  </si>
  <si>
    <t>HS</t>
  </si>
  <si>
    <t>experiment s PD</t>
  </si>
  <si>
    <t>cut-off:</t>
  </si>
  <si>
    <t>N=</t>
  </si>
  <si>
    <t>min=</t>
  </si>
  <si>
    <t>skutečný stav</t>
  </si>
  <si>
    <t>max=</t>
  </si>
  <si>
    <t>ANO</t>
  </si>
  <si>
    <t>NE</t>
  </si>
  <si>
    <r>
      <rPr>
        <sz val="11"/>
        <color rgb="FF000000"/>
        <rFont val="Aptos Narrow"/>
        <scheme val="minor"/>
      </rPr>
      <t xml:space="preserve">test </t>
    </r>
    <r>
      <rPr>
        <b/>
        <sz val="11"/>
        <color rgb="FF000000"/>
        <rFont val="Aptos Narrow"/>
        <scheme val="minor"/>
      </rPr>
      <t>+</t>
    </r>
  </si>
  <si>
    <t>TP</t>
  </si>
  <si>
    <t>FP</t>
  </si>
  <si>
    <t>p (prevalence) =</t>
  </si>
  <si>
    <r>
      <rPr>
        <sz val="11"/>
        <color rgb="FF000000"/>
        <rFont val="Aptos Narrow"/>
        <scheme val="minor"/>
      </rPr>
      <t xml:space="preserve">test </t>
    </r>
    <r>
      <rPr>
        <b/>
        <sz val="11"/>
        <color rgb="FF000000"/>
        <rFont val="Aptos Narrow"/>
        <scheme val="minor"/>
      </rPr>
      <t>-</t>
    </r>
  </si>
  <si>
    <t>FN</t>
  </si>
  <si>
    <t>TN</t>
  </si>
  <si>
    <t>q (doplněk) =</t>
  </si>
  <si>
    <t>cut-off</t>
  </si>
  <si>
    <t>Senzitivita</t>
  </si>
  <si>
    <t>Specificita</t>
  </si>
  <si>
    <t>J</t>
  </si>
  <si>
    <t>J%</t>
  </si>
  <si>
    <t>I</t>
  </si>
  <si>
    <t>1 - Specificita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</si>
</sst>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000000"/>
      <name val="Aptos Narrow"/>
      <scheme val="minor"/>
    </font>
    <font>
      <b/>
      <sz val="11"/>
      <color rgb="FF000000"/>
      <name val="Aptos Narrow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2"/>
      <color rgb="FFFF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9" fontId="0" fillId="0" borderId="0" xfId="0" applyNumberFormat="1" applyAlignment="1">
      <alignment horizontal="center"/>
    </xf>
    <xf numFmtId="9" fontId="3" fillId="0" borderId="0" xfId="0" applyNumberFormat="1" applyFont="1" applyAlignment="1">
      <alignment horizontal="left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9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9" fontId="8" fillId="0" borderId="7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9" fontId="9" fillId="0" borderId="7" xfId="0" applyNumberFormat="1" applyFont="1" applyBorder="1" applyAlignment="1">
      <alignment horizontal="center"/>
    </xf>
    <xf numFmtId="9" fontId="10" fillId="0" borderId="7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9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9" fontId="8" fillId="0" borderId="9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Graf!$C$2:$C$39,Graf!$D$2:$D$39,Graf!$C$2:$C$39,Graf!$D$2:$D$39</c:f>
              <c:numCache>
                <c:formatCode>0%</c:formatCode>
                <c:ptCount val="152"/>
                <c:pt idx="0">
                  <c:v>1</c:v>
                </c:pt>
                <c:pt idx="1">
                  <c:v>0.9885057471264368</c:v>
                </c:pt>
                <c:pt idx="2">
                  <c:v>0.98275862068965514</c:v>
                </c:pt>
                <c:pt idx="3">
                  <c:v>0.97701149425287359</c:v>
                </c:pt>
                <c:pt idx="4">
                  <c:v>0.96551724137931039</c:v>
                </c:pt>
                <c:pt idx="5">
                  <c:v>0.95977011494252873</c:v>
                </c:pt>
                <c:pt idx="6">
                  <c:v>0.94827586206896552</c:v>
                </c:pt>
                <c:pt idx="7">
                  <c:v>0.93103448275862066</c:v>
                </c:pt>
                <c:pt idx="8">
                  <c:v>0.9137931034482758</c:v>
                </c:pt>
                <c:pt idx="9">
                  <c:v>0.86781609195402298</c:v>
                </c:pt>
                <c:pt idx="10">
                  <c:v>0.81609195402298851</c:v>
                </c:pt>
                <c:pt idx="11">
                  <c:v>0.78735632183908044</c:v>
                </c:pt>
                <c:pt idx="12">
                  <c:v>0.76436781609195403</c:v>
                </c:pt>
                <c:pt idx="13">
                  <c:v>0.70114942528735624</c:v>
                </c:pt>
                <c:pt idx="14">
                  <c:v>0.64942528735632177</c:v>
                </c:pt>
                <c:pt idx="15">
                  <c:v>0.59770114942528729</c:v>
                </c:pt>
                <c:pt idx="16">
                  <c:v>0.53448275862068972</c:v>
                </c:pt>
                <c:pt idx="17">
                  <c:v>0.48275862068965514</c:v>
                </c:pt>
                <c:pt idx="18">
                  <c:v>0.42528735632183912</c:v>
                </c:pt>
                <c:pt idx="19">
                  <c:v>0.33908045977011492</c:v>
                </c:pt>
                <c:pt idx="20">
                  <c:v>0.2816091954022989</c:v>
                </c:pt>
                <c:pt idx="21">
                  <c:v>0.26436781609195403</c:v>
                </c:pt>
                <c:pt idx="22">
                  <c:v>0.1954022988505747</c:v>
                </c:pt>
                <c:pt idx="23">
                  <c:v>0.13218390804597702</c:v>
                </c:pt>
                <c:pt idx="24">
                  <c:v>0.10919540229885061</c:v>
                </c:pt>
                <c:pt idx="25">
                  <c:v>7.4712643678160884E-2</c:v>
                </c:pt>
                <c:pt idx="26">
                  <c:v>5.1724137931034475E-2</c:v>
                </c:pt>
                <c:pt idx="27">
                  <c:v>3.4482758620689613E-2</c:v>
                </c:pt>
                <c:pt idx="28">
                  <c:v>3.4482758620689613E-2</c:v>
                </c:pt>
                <c:pt idx="29">
                  <c:v>2.2988505747126409E-2</c:v>
                </c:pt>
                <c:pt idx="30">
                  <c:v>2.2988505747126409E-2</c:v>
                </c:pt>
                <c:pt idx="31">
                  <c:v>1.1494252873563204E-2</c:v>
                </c:pt>
                <c:pt idx="32">
                  <c:v>5.7471264367816577E-3</c:v>
                </c:pt>
                <c:pt idx="33">
                  <c:v>5.7471264367816577E-3</c:v>
                </c:pt>
                <c:pt idx="34">
                  <c:v>5.7471264367816577E-3</c:v>
                </c:pt>
                <c:pt idx="35">
                  <c:v>5.7471264367816577E-3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0.98780487804878048</c:v>
                </c:pt>
                <c:pt idx="48">
                  <c:v>0.98780487804878048</c:v>
                </c:pt>
                <c:pt idx="49">
                  <c:v>0.98780487804878048</c:v>
                </c:pt>
                <c:pt idx="50">
                  <c:v>0.97560975609756095</c:v>
                </c:pt>
                <c:pt idx="51">
                  <c:v>0.96341463414634143</c:v>
                </c:pt>
                <c:pt idx="52">
                  <c:v>0.95121951219512191</c:v>
                </c:pt>
                <c:pt idx="53">
                  <c:v>0.92682926829268297</c:v>
                </c:pt>
                <c:pt idx="54">
                  <c:v>0.8902439024390244</c:v>
                </c:pt>
                <c:pt idx="55">
                  <c:v>0.86585365853658536</c:v>
                </c:pt>
                <c:pt idx="56">
                  <c:v>0.82926829268292679</c:v>
                </c:pt>
                <c:pt idx="57">
                  <c:v>0.80487804878048785</c:v>
                </c:pt>
                <c:pt idx="58">
                  <c:v>0.78048780487804881</c:v>
                </c:pt>
                <c:pt idx="59">
                  <c:v>0.71951219512195119</c:v>
                </c:pt>
                <c:pt idx="60">
                  <c:v>0.68292682926829273</c:v>
                </c:pt>
                <c:pt idx="61">
                  <c:v>0.6097560975609756</c:v>
                </c:pt>
                <c:pt idx="62">
                  <c:v>0.5</c:v>
                </c:pt>
                <c:pt idx="63">
                  <c:v>0.48780487804878048</c:v>
                </c:pt>
                <c:pt idx="64">
                  <c:v>0.46341463414634149</c:v>
                </c:pt>
                <c:pt idx="65">
                  <c:v>0.40243902439024393</c:v>
                </c:pt>
                <c:pt idx="66">
                  <c:v>0.31707317073170732</c:v>
                </c:pt>
                <c:pt idx="67">
                  <c:v>0.28048780487804881</c:v>
                </c:pt>
                <c:pt idx="68">
                  <c:v>0.26829268292682928</c:v>
                </c:pt>
                <c:pt idx="69">
                  <c:v>0.2073170731707317</c:v>
                </c:pt>
                <c:pt idx="70">
                  <c:v>0.1951219512195122</c:v>
                </c:pt>
                <c:pt idx="71">
                  <c:v>0.12195121951219512</c:v>
                </c:pt>
                <c:pt idx="72">
                  <c:v>7.3170731707317069E-2</c:v>
                </c:pt>
                <c:pt idx="73">
                  <c:v>2.4390243902439025E-2</c:v>
                </c:pt>
                <c:pt idx="74">
                  <c:v>1.2195121951219513E-2</c:v>
                </c:pt>
                <c:pt idx="75">
                  <c:v>0</c:v>
                </c:pt>
                <c:pt idx="76" formatCode="General">
                  <c:v>1</c:v>
                </c:pt>
                <c:pt idx="77" formatCode="General">
                  <c:v>0.9885057471264368</c:v>
                </c:pt>
                <c:pt idx="78" formatCode="General">
                  <c:v>0.98275862068965514</c:v>
                </c:pt>
                <c:pt idx="79" formatCode="General">
                  <c:v>0.97701149425287359</c:v>
                </c:pt>
                <c:pt idx="80" formatCode="General">
                  <c:v>0.96551724137931039</c:v>
                </c:pt>
                <c:pt idx="81" formatCode="General">
                  <c:v>0.95977011494252873</c:v>
                </c:pt>
                <c:pt idx="82" formatCode="General">
                  <c:v>0.94827586206896552</c:v>
                </c:pt>
                <c:pt idx="83" formatCode="General">
                  <c:v>0.93103448275862066</c:v>
                </c:pt>
                <c:pt idx="84" formatCode="General">
                  <c:v>0.9137931034482758</c:v>
                </c:pt>
                <c:pt idx="85" formatCode="General">
                  <c:v>0.86781609195402298</c:v>
                </c:pt>
                <c:pt idx="86" formatCode="General">
                  <c:v>0.81609195402298851</c:v>
                </c:pt>
                <c:pt idx="87" formatCode="General">
                  <c:v>0.78735632183908044</c:v>
                </c:pt>
                <c:pt idx="88" formatCode="General">
                  <c:v>0.76436781609195403</c:v>
                </c:pt>
                <c:pt idx="89" formatCode="General">
                  <c:v>0.70114942528735624</c:v>
                </c:pt>
                <c:pt idx="90" formatCode="General">
                  <c:v>0.64942528735632177</c:v>
                </c:pt>
                <c:pt idx="91" formatCode="General">
                  <c:v>0.59770114942528729</c:v>
                </c:pt>
                <c:pt idx="92" formatCode="General">
                  <c:v>0.53448275862068972</c:v>
                </c:pt>
                <c:pt idx="93" formatCode="General">
                  <c:v>0.48275862068965514</c:v>
                </c:pt>
                <c:pt idx="94" formatCode="General">
                  <c:v>0.42528735632183912</c:v>
                </c:pt>
                <c:pt idx="95" formatCode="General">
                  <c:v>0.33908045977011492</c:v>
                </c:pt>
                <c:pt idx="96" formatCode="General">
                  <c:v>0.2816091954022989</c:v>
                </c:pt>
                <c:pt idx="97" formatCode="General">
                  <c:v>0.26436781609195403</c:v>
                </c:pt>
                <c:pt idx="98" formatCode="General">
                  <c:v>0.1954022988505747</c:v>
                </c:pt>
                <c:pt idx="99" formatCode="General">
                  <c:v>0.13218390804597702</c:v>
                </c:pt>
                <c:pt idx="100" formatCode="General">
                  <c:v>0.10919540229885061</c:v>
                </c:pt>
                <c:pt idx="101" formatCode="General">
                  <c:v>7.4712643678160884E-2</c:v>
                </c:pt>
                <c:pt idx="102" formatCode="General">
                  <c:v>5.1724137931034475E-2</c:v>
                </c:pt>
                <c:pt idx="103" formatCode="General">
                  <c:v>3.4482758620689613E-2</c:v>
                </c:pt>
                <c:pt idx="104" formatCode="General">
                  <c:v>3.4482758620689613E-2</c:v>
                </c:pt>
                <c:pt idx="105" formatCode="General">
                  <c:v>2.2988505747126409E-2</c:v>
                </c:pt>
                <c:pt idx="106" formatCode="General">
                  <c:v>2.2988505747126409E-2</c:v>
                </c:pt>
                <c:pt idx="107" formatCode="General">
                  <c:v>1.1494252873563204E-2</c:v>
                </c:pt>
                <c:pt idx="108" formatCode="General">
                  <c:v>5.7471264367816577E-3</c:v>
                </c:pt>
                <c:pt idx="109" formatCode="General">
                  <c:v>5.7471264367816577E-3</c:v>
                </c:pt>
                <c:pt idx="110" formatCode="General">
                  <c:v>5.7471264367816577E-3</c:v>
                </c:pt>
                <c:pt idx="111" formatCode="General">
                  <c:v>5.7471264367816577E-3</c:v>
                </c:pt>
                <c:pt idx="112" formatCode="General">
                  <c:v>0</c:v>
                </c:pt>
                <c:pt idx="113" formatCode="General">
                  <c:v>0</c:v>
                </c:pt>
                <c:pt idx="114" formatCode="General">
                  <c:v>1</c:v>
                </c:pt>
                <c:pt idx="115" formatCode="General">
                  <c:v>1</c:v>
                </c:pt>
                <c:pt idx="116" formatCode="General">
                  <c:v>1</c:v>
                </c:pt>
                <c:pt idx="117" formatCode="General">
                  <c:v>1</c:v>
                </c:pt>
                <c:pt idx="118" formatCode="General">
                  <c:v>1</c:v>
                </c:pt>
                <c:pt idx="119" formatCode="General">
                  <c:v>1</c:v>
                </c:pt>
                <c:pt idx="120" formatCode="General">
                  <c:v>1</c:v>
                </c:pt>
                <c:pt idx="121" formatCode="General">
                  <c:v>1</c:v>
                </c:pt>
                <c:pt idx="122" formatCode="General">
                  <c:v>1</c:v>
                </c:pt>
                <c:pt idx="123" formatCode="General">
                  <c:v>0.98780487804878048</c:v>
                </c:pt>
                <c:pt idx="124" formatCode="General">
                  <c:v>0.98780487804878048</c:v>
                </c:pt>
                <c:pt idx="125" formatCode="General">
                  <c:v>0.98780487804878048</c:v>
                </c:pt>
                <c:pt idx="126" formatCode="General">
                  <c:v>0.97560975609756095</c:v>
                </c:pt>
                <c:pt idx="127" formatCode="General">
                  <c:v>0.96341463414634143</c:v>
                </c:pt>
                <c:pt idx="128" formatCode="General">
                  <c:v>0.95121951219512191</c:v>
                </c:pt>
                <c:pt idx="129" formatCode="General">
                  <c:v>0.92682926829268297</c:v>
                </c:pt>
                <c:pt idx="130" formatCode="General">
                  <c:v>0.8902439024390244</c:v>
                </c:pt>
                <c:pt idx="131" formatCode="General">
                  <c:v>0.86585365853658536</c:v>
                </c:pt>
                <c:pt idx="132" formatCode="General">
                  <c:v>0.82926829268292679</c:v>
                </c:pt>
                <c:pt idx="133" formatCode="General">
                  <c:v>0.80487804878048785</c:v>
                </c:pt>
                <c:pt idx="134" formatCode="General">
                  <c:v>0.78048780487804881</c:v>
                </c:pt>
                <c:pt idx="135" formatCode="General">
                  <c:v>0.71951219512195119</c:v>
                </c:pt>
                <c:pt idx="136" formatCode="General">
                  <c:v>0.68292682926829273</c:v>
                </c:pt>
                <c:pt idx="137" formatCode="General">
                  <c:v>0.6097560975609756</c:v>
                </c:pt>
                <c:pt idx="138" formatCode="General">
                  <c:v>0.5</c:v>
                </c:pt>
                <c:pt idx="139" formatCode="General">
                  <c:v>0.48780487804878048</c:v>
                </c:pt>
                <c:pt idx="140" formatCode="General">
                  <c:v>0.46341463414634149</c:v>
                </c:pt>
                <c:pt idx="141" formatCode="General">
                  <c:v>0.40243902439024393</c:v>
                </c:pt>
                <c:pt idx="142" formatCode="General">
                  <c:v>0.31707317073170732</c:v>
                </c:pt>
                <c:pt idx="143" formatCode="General">
                  <c:v>0.28048780487804881</c:v>
                </c:pt>
                <c:pt idx="144" formatCode="General">
                  <c:v>0.26829268292682928</c:v>
                </c:pt>
                <c:pt idx="145" formatCode="General">
                  <c:v>0.2073170731707317</c:v>
                </c:pt>
                <c:pt idx="146" formatCode="General">
                  <c:v>0.1951219512195122</c:v>
                </c:pt>
                <c:pt idx="147" formatCode="General">
                  <c:v>0.12195121951219512</c:v>
                </c:pt>
                <c:pt idx="148" formatCode="General">
                  <c:v>7.3170731707317069E-2</c:v>
                </c:pt>
                <c:pt idx="149" formatCode="General">
                  <c:v>2.4390243902439025E-2</c:v>
                </c:pt>
                <c:pt idx="150" formatCode="General">
                  <c:v>1.2195121951219513E-2</c:v>
                </c:pt>
                <c:pt idx="151" formatCode="General">
                  <c:v>0</c:v>
                </c:pt>
              </c:numCache>
            </c:numRef>
          </c:xVal>
          <c:yVal>
            <c:numRef>
              <c:f>Graf!$D$2:$D$39</c:f>
              <c:numCache>
                <c:formatCode>0%</c:formatCode>
                <c:ptCount val="3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0.98780487804878048</c:v>
                </c:pt>
                <c:pt idx="10">
                  <c:v>0.98780487804878048</c:v>
                </c:pt>
                <c:pt idx="11">
                  <c:v>0.98780487804878048</c:v>
                </c:pt>
                <c:pt idx="12">
                  <c:v>0.97560975609756095</c:v>
                </c:pt>
                <c:pt idx="13">
                  <c:v>0.96341463414634143</c:v>
                </c:pt>
                <c:pt idx="14">
                  <c:v>0.95121951219512191</c:v>
                </c:pt>
                <c:pt idx="15">
                  <c:v>0.92682926829268297</c:v>
                </c:pt>
                <c:pt idx="16">
                  <c:v>0.8902439024390244</c:v>
                </c:pt>
                <c:pt idx="17">
                  <c:v>0.86585365853658536</c:v>
                </c:pt>
                <c:pt idx="18">
                  <c:v>0.82926829268292679</c:v>
                </c:pt>
                <c:pt idx="19">
                  <c:v>0.80487804878048785</c:v>
                </c:pt>
                <c:pt idx="20">
                  <c:v>0.78048780487804881</c:v>
                </c:pt>
                <c:pt idx="21">
                  <c:v>0.71951219512195119</c:v>
                </c:pt>
                <c:pt idx="22">
                  <c:v>0.68292682926829273</c:v>
                </c:pt>
                <c:pt idx="23">
                  <c:v>0.6097560975609756</c:v>
                </c:pt>
                <c:pt idx="24">
                  <c:v>0.5</c:v>
                </c:pt>
                <c:pt idx="25">
                  <c:v>0.48780487804878048</c:v>
                </c:pt>
                <c:pt idx="26">
                  <c:v>0.46341463414634149</c:v>
                </c:pt>
                <c:pt idx="27">
                  <c:v>0.40243902439024393</c:v>
                </c:pt>
                <c:pt idx="28">
                  <c:v>0.31707317073170732</c:v>
                </c:pt>
                <c:pt idx="29">
                  <c:v>0.28048780487804881</c:v>
                </c:pt>
                <c:pt idx="30">
                  <c:v>0.26829268292682928</c:v>
                </c:pt>
                <c:pt idx="31">
                  <c:v>0.2073170731707317</c:v>
                </c:pt>
                <c:pt idx="32">
                  <c:v>0.1951219512195122</c:v>
                </c:pt>
                <c:pt idx="33">
                  <c:v>0.12195121951219512</c:v>
                </c:pt>
                <c:pt idx="34">
                  <c:v>7.3170731707317069E-2</c:v>
                </c:pt>
                <c:pt idx="35">
                  <c:v>2.4390243902439025E-2</c:v>
                </c:pt>
                <c:pt idx="36">
                  <c:v>1.2195121951219513E-2</c:v>
                </c:pt>
                <c:pt idx="3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9A-25F8-4BA6-B27F-9B483CEF1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9922696"/>
        <c:axId val="1919924744"/>
      </c:scatterChart>
      <c:valAx>
        <c:axId val="191992269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rgbClr val="DAF2D0"/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275317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1 - specificita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275317"/>
                  </a:solidFill>
                  <a:latin typeface="Times New Roman"/>
                  <a:ea typeface="Times New Roman"/>
                  <a:cs typeface="Times New Roman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DAF2D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919924744"/>
        <c:crosses val="autoZero"/>
        <c:crossBetween val="midCat"/>
        <c:majorUnit val="0.1"/>
      </c:valAx>
      <c:valAx>
        <c:axId val="191992474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rgbClr val="DAF2D0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275317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senzitivita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275317"/>
                  </a:solidFill>
                  <a:latin typeface="Times New Roman"/>
                  <a:ea typeface="Times New Roman"/>
                  <a:cs typeface="Times New Roman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DAF2D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9922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276225</xdr:colOff>
      <xdr:row>6</xdr:row>
      <xdr:rowOff>38100</xdr:rowOff>
    </xdr:from>
    <xdr:to>
      <xdr:col>11</xdr:col>
      <xdr:colOff>457200</xdr:colOff>
      <xdr:row>21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702D07D-583C-8AE9-56BE-0690D69D69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66"/>
  <sheetViews>
    <sheetView workbookViewId="0">
      <selection activeCell="AH28" sqref="AH28"/>
    </sheetView>
  </sheetViews>
  <sheetFormatPr defaultRowHeight="15"/>
  <cols>
    <col min="1" max="1" width="10.28515625" style="3" customWidth="1"/>
    <col min="2" max="2" width="9.140625" style="4"/>
    <col min="3" max="14" width="9.140625" style="3"/>
    <col min="15" max="15" width="9.140625" style="4"/>
    <col min="16" max="16" width="14.7109375" style="4" customWidth="1"/>
    <col min="17" max="17" width="9.140625" style="3"/>
    <col min="18" max="18" width="10.42578125" style="3" customWidth="1"/>
    <col min="19" max="22" width="9.140625" style="3"/>
    <col min="23" max="23" width="11.140625" style="3" customWidth="1"/>
    <col min="24" max="24" width="10.28515625" style="3" customWidth="1"/>
    <col min="25" max="16384" width="9.140625" style="3"/>
  </cols>
  <sheetData>
    <row r="1" spans="1:29" s="1" customFormat="1">
      <c r="A1" s="13" t="s">
        <v>0</v>
      </c>
      <c r="B1" s="13" t="s">
        <v>1</v>
      </c>
      <c r="C1" s="13" t="s">
        <v>2</v>
      </c>
      <c r="D1" s="13" t="s">
        <v>3</v>
      </c>
      <c r="E1" s="14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4" t="s">
        <v>11</v>
      </c>
      <c r="M1" s="13" t="s">
        <v>12</v>
      </c>
      <c r="N1" s="13" t="s">
        <v>13</v>
      </c>
      <c r="O1" s="12" t="s">
        <v>14</v>
      </c>
      <c r="P1" s="13" t="s">
        <v>15</v>
      </c>
    </row>
    <row r="2" spans="1:29">
      <c r="A2" s="2">
        <v>23840</v>
      </c>
      <c r="B2" s="5">
        <v>0</v>
      </c>
      <c r="C2" s="2">
        <v>4</v>
      </c>
      <c r="D2" s="2">
        <v>5</v>
      </c>
      <c r="E2" s="3">
        <v>2</v>
      </c>
      <c r="F2" s="2">
        <v>5</v>
      </c>
      <c r="G2" s="2">
        <v>5</v>
      </c>
      <c r="H2" s="2">
        <v>5</v>
      </c>
      <c r="I2" s="2">
        <v>5</v>
      </c>
      <c r="J2" s="2">
        <v>4</v>
      </c>
      <c r="K2" s="2">
        <v>5</v>
      </c>
      <c r="L2" s="3">
        <v>4</v>
      </c>
      <c r="M2" s="2">
        <v>2</v>
      </c>
      <c r="N2" s="2">
        <v>4</v>
      </c>
      <c r="O2" s="4">
        <f>SUM(C2:N2)</f>
        <v>50</v>
      </c>
      <c r="P2" s="5">
        <v>0</v>
      </c>
      <c r="R2" s="8" t="s">
        <v>16</v>
      </c>
      <c r="S2" s="9">
        <v>43</v>
      </c>
      <c r="V2" s="8" t="s">
        <v>17</v>
      </c>
      <c r="W2" s="9">
        <v>256</v>
      </c>
      <c r="Y2" s="8" t="s">
        <v>18</v>
      </c>
      <c r="Z2" s="9">
        <f>MIN(O:O)</f>
        <v>17</v>
      </c>
    </row>
    <row r="3" spans="1:29">
      <c r="A3" s="2">
        <v>23842</v>
      </c>
      <c r="B3" s="5">
        <v>0</v>
      </c>
      <c r="C3" s="2">
        <v>5</v>
      </c>
      <c r="D3" s="2">
        <v>5</v>
      </c>
      <c r="E3" s="3">
        <v>4</v>
      </c>
      <c r="F3" s="2">
        <v>4</v>
      </c>
      <c r="G3" s="2">
        <v>5</v>
      </c>
      <c r="H3" s="2">
        <v>5</v>
      </c>
      <c r="I3" s="2">
        <v>5</v>
      </c>
      <c r="J3" s="2">
        <v>5</v>
      </c>
      <c r="K3" s="2">
        <v>4</v>
      </c>
      <c r="L3" s="3">
        <v>5</v>
      </c>
      <c r="M3" s="2">
        <v>2</v>
      </c>
      <c r="N3" s="2">
        <v>1</v>
      </c>
      <c r="O3" s="4">
        <f t="shared" ref="O3:O66" si="0">SUM(C3:N3)</f>
        <v>50</v>
      </c>
      <c r="P3" s="5">
        <v>1</v>
      </c>
      <c r="S3" s="33" t="s">
        <v>19</v>
      </c>
      <c r="T3" s="33"/>
      <c r="Y3" s="8" t="s">
        <v>20</v>
      </c>
      <c r="Z3" s="9">
        <f>MAX(O:O)</f>
        <v>57</v>
      </c>
    </row>
    <row r="4" spans="1:29">
      <c r="A4" s="2">
        <v>23841</v>
      </c>
      <c r="B4" s="5">
        <v>1</v>
      </c>
      <c r="C4" s="2">
        <v>4</v>
      </c>
      <c r="D4" s="2">
        <v>4</v>
      </c>
      <c r="E4" s="3">
        <v>4</v>
      </c>
      <c r="F4" s="2">
        <v>5</v>
      </c>
      <c r="G4" s="2">
        <v>5</v>
      </c>
      <c r="H4" s="2">
        <v>5</v>
      </c>
      <c r="I4" s="2">
        <v>5</v>
      </c>
      <c r="J4" s="2">
        <v>5</v>
      </c>
      <c r="K4" s="2">
        <v>5</v>
      </c>
      <c r="L4" s="3">
        <v>3</v>
      </c>
      <c r="M4" s="2">
        <v>4</v>
      </c>
      <c r="N4" s="2">
        <v>4</v>
      </c>
      <c r="O4" s="4">
        <f t="shared" si="0"/>
        <v>53</v>
      </c>
      <c r="P4" s="5">
        <v>1</v>
      </c>
      <c r="S4" s="3" t="s">
        <v>21</v>
      </c>
      <c r="T4" s="3" t="s">
        <v>22</v>
      </c>
    </row>
    <row r="5" spans="1:29">
      <c r="A5" s="2">
        <v>23843</v>
      </c>
      <c r="B5" s="5">
        <v>1</v>
      </c>
      <c r="C5" s="2">
        <v>5</v>
      </c>
      <c r="D5" s="2">
        <v>5</v>
      </c>
      <c r="E5" s="3">
        <v>4</v>
      </c>
      <c r="F5" s="2">
        <v>5</v>
      </c>
      <c r="G5" s="2">
        <v>5</v>
      </c>
      <c r="H5" s="2">
        <v>5</v>
      </c>
      <c r="I5" s="2">
        <v>5</v>
      </c>
      <c r="J5" s="2">
        <v>4</v>
      </c>
      <c r="K5" s="2">
        <v>4</v>
      </c>
      <c r="L5" s="3">
        <v>3</v>
      </c>
      <c r="M5" s="2">
        <v>3</v>
      </c>
      <c r="N5" s="2">
        <v>4</v>
      </c>
      <c r="O5" s="4">
        <f t="shared" si="0"/>
        <v>52</v>
      </c>
      <c r="P5" s="5">
        <v>1</v>
      </c>
      <c r="R5" s="7" t="s">
        <v>23</v>
      </c>
      <c r="S5" s="6" t="s">
        <v>24</v>
      </c>
      <c r="T5" s="6" t="s">
        <v>25</v>
      </c>
      <c r="V5" s="6">
        <f>COUNTIFS(P:P,1,O:O, _xlfn.CONCAT("&gt;=",S2))</f>
        <v>50</v>
      </c>
      <c r="W5" s="6">
        <f>COUNTIFS(P:P,0,O:O, _xlfn.CONCAT("&gt;=",S2))</f>
        <v>23</v>
      </c>
      <c r="Y5" s="8" t="s">
        <v>26</v>
      </c>
      <c r="Z5" s="11">
        <f>AVERAGE(P:P)</f>
        <v>0.3203125</v>
      </c>
    </row>
    <row r="6" spans="1:29">
      <c r="A6" s="2">
        <v>23849</v>
      </c>
      <c r="B6" s="5">
        <v>0</v>
      </c>
      <c r="C6" s="2">
        <v>5</v>
      </c>
      <c r="D6" s="2">
        <v>5</v>
      </c>
      <c r="E6" s="3">
        <v>2</v>
      </c>
      <c r="F6" s="2">
        <v>5</v>
      </c>
      <c r="G6" s="2">
        <v>3</v>
      </c>
      <c r="H6" s="2">
        <v>3</v>
      </c>
      <c r="I6" s="2">
        <v>5</v>
      </c>
      <c r="J6" s="2">
        <v>1</v>
      </c>
      <c r="K6" s="2">
        <v>1</v>
      </c>
      <c r="L6" s="3">
        <v>5</v>
      </c>
      <c r="M6" s="2">
        <v>4</v>
      </c>
      <c r="N6" s="2">
        <v>3</v>
      </c>
      <c r="O6" s="4">
        <f t="shared" si="0"/>
        <v>42</v>
      </c>
      <c r="P6" s="5">
        <v>0</v>
      </c>
      <c r="R6" s="7" t="s">
        <v>27</v>
      </c>
      <c r="S6" s="6" t="s">
        <v>28</v>
      </c>
      <c r="T6" s="6" t="s">
        <v>29</v>
      </c>
      <c r="V6" s="6">
        <f>COUNTIFS(P:P,1,O:O, _xlfn.CONCAT("&lt;",S2))</f>
        <v>32</v>
      </c>
      <c r="W6" s="6">
        <f>COUNTIFS(P:P,0,O:O, _xlfn.CONCAT("&lt;",S2))</f>
        <v>151</v>
      </c>
      <c r="Y6" s="8" t="s">
        <v>30</v>
      </c>
      <c r="Z6" s="11">
        <f>(1-Z5)</f>
        <v>0.6796875</v>
      </c>
    </row>
    <row r="7" spans="1:29">
      <c r="A7" s="2">
        <v>23851</v>
      </c>
      <c r="B7" s="5">
        <v>1</v>
      </c>
      <c r="C7" s="2">
        <v>4</v>
      </c>
      <c r="D7" s="2">
        <v>4</v>
      </c>
      <c r="E7" s="3">
        <v>2</v>
      </c>
      <c r="F7" s="2">
        <v>5</v>
      </c>
      <c r="G7" s="2">
        <v>4</v>
      </c>
      <c r="H7" s="2">
        <v>3</v>
      </c>
      <c r="I7" s="2">
        <v>5</v>
      </c>
      <c r="J7" s="2">
        <v>1</v>
      </c>
      <c r="K7" s="2">
        <v>4</v>
      </c>
      <c r="L7" s="3">
        <v>3</v>
      </c>
      <c r="M7" s="2">
        <v>4</v>
      </c>
      <c r="N7" s="2">
        <v>2</v>
      </c>
      <c r="O7" s="4">
        <f t="shared" si="0"/>
        <v>41</v>
      </c>
      <c r="P7" s="5">
        <v>0</v>
      </c>
    </row>
    <row r="8" spans="1:29">
      <c r="A8" s="2">
        <v>23856</v>
      </c>
      <c r="B8" s="5">
        <v>0</v>
      </c>
      <c r="C8" s="2">
        <v>4</v>
      </c>
      <c r="D8" s="2">
        <v>5</v>
      </c>
      <c r="E8" s="3">
        <v>4</v>
      </c>
      <c r="F8" s="2">
        <v>3</v>
      </c>
      <c r="G8" s="2">
        <v>4</v>
      </c>
      <c r="H8" s="2">
        <v>4</v>
      </c>
      <c r="I8" s="2">
        <v>4</v>
      </c>
      <c r="J8" s="2">
        <v>1</v>
      </c>
      <c r="K8" s="2">
        <v>2</v>
      </c>
      <c r="L8" s="3">
        <v>2</v>
      </c>
      <c r="M8" s="2">
        <v>2</v>
      </c>
      <c r="N8" s="2">
        <v>2</v>
      </c>
      <c r="O8" s="4">
        <f t="shared" si="0"/>
        <v>37</v>
      </c>
      <c r="P8" s="5">
        <v>0</v>
      </c>
    </row>
    <row r="9" spans="1:29">
      <c r="A9" s="2">
        <v>23901</v>
      </c>
      <c r="B9" s="5">
        <v>1</v>
      </c>
      <c r="C9" s="2">
        <v>5</v>
      </c>
      <c r="D9" s="2">
        <v>4</v>
      </c>
      <c r="E9" s="3">
        <v>2</v>
      </c>
      <c r="F9" s="2">
        <v>3</v>
      </c>
      <c r="G9" s="2">
        <v>4</v>
      </c>
      <c r="H9" s="2">
        <v>3</v>
      </c>
      <c r="I9" s="2">
        <v>3</v>
      </c>
      <c r="J9" s="2">
        <v>3</v>
      </c>
      <c r="K9" s="2">
        <v>4</v>
      </c>
      <c r="L9" s="3">
        <v>3</v>
      </c>
      <c r="M9" s="2">
        <v>4</v>
      </c>
      <c r="N9" s="2">
        <v>4</v>
      </c>
      <c r="O9" s="4">
        <f t="shared" si="0"/>
        <v>42</v>
      </c>
      <c r="P9" s="5">
        <v>0</v>
      </c>
    </row>
    <row r="10" spans="1:29" ht="15.75">
      <c r="A10" s="2">
        <v>23910</v>
      </c>
      <c r="B10" s="5">
        <v>0</v>
      </c>
      <c r="C10" s="2">
        <v>4</v>
      </c>
      <c r="D10" s="2">
        <v>5</v>
      </c>
      <c r="E10" s="3">
        <v>1</v>
      </c>
      <c r="F10" s="2">
        <v>4</v>
      </c>
      <c r="G10" s="2">
        <v>2</v>
      </c>
      <c r="H10" s="2">
        <v>2</v>
      </c>
      <c r="I10" s="2">
        <v>5</v>
      </c>
      <c r="J10" s="2">
        <v>5</v>
      </c>
      <c r="K10" s="2">
        <v>2</v>
      </c>
      <c r="L10" s="3">
        <v>4</v>
      </c>
      <c r="M10" s="2">
        <v>4</v>
      </c>
      <c r="N10" s="2">
        <v>4</v>
      </c>
      <c r="O10" s="4">
        <f t="shared" si="0"/>
        <v>42</v>
      </c>
      <c r="P10" s="5">
        <v>0</v>
      </c>
      <c r="R10" s="16" t="s">
        <v>31</v>
      </c>
      <c r="S10" s="17" t="s">
        <v>24</v>
      </c>
      <c r="T10" s="17" t="s">
        <v>25</v>
      </c>
      <c r="U10" s="17" t="s">
        <v>29</v>
      </c>
      <c r="V10" s="17" t="s">
        <v>28</v>
      </c>
      <c r="W10" s="17" t="s">
        <v>32</v>
      </c>
      <c r="X10" s="17" t="s">
        <v>33</v>
      </c>
      <c r="Y10" s="17" t="s">
        <v>34</v>
      </c>
      <c r="Z10" s="17" t="s">
        <v>35</v>
      </c>
      <c r="AA10" s="18" t="s">
        <v>36</v>
      </c>
      <c r="AC10" s="12" t="s">
        <v>37</v>
      </c>
    </row>
    <row r="11" spans="1:29" ht="15.75">
      <c r="A11" s="2">
        <v>23873</v>
      </c>
      <c r="B11" s="5">
        <v>0</v>
      </c>
      <c r="C11" s="2">
        <v>5</v>
      </c>
      <c r="D11" s="2">
        <v>5</v>
      </c>
      <c r="E11" s="3">
        <v>2</v>
      </c>
      <c r="F11" s="2">
        <v>4</v>
      </c>
      <c r="G11" s="2">
        <v>5</v>
      </c>
      <c r="H11" s="2">
        <v>3</v>
      </c>
      <c r="I11" s="2">
        <v>4</v>
      </c>
      <c r="J11" s="2">
        <v>4</v>
      </c>
      <c r="K11" s="2">
        <v>4</v>
      </c>
      <c r="L11" s="3">
        <v>2</v>
      </c>
      <c r="M11" s="2">
        <v>1</v>
      </c>
      <c r="N11" s="2">
        <v>2</v>
      </c>
      <c r="O11" s="4">
        <f t="shared" si="0"/>
        <v>41</v>
      </c>
      <c r="P11" s="5">
        <v>0</v>
      </c>
      <c r="R11" s="19">
        <v>17</v>
      </c>
      <c r="S11" s="20">
        <f>COUNTIFS(P:P,1,O:O, _xlfn.CONCAT("&gt;=",R11))</f>
        <v>82</v>
      </c>
      <c r="T11" s="20">
        <f>COUNTIFS(P:P,0,O:O, _xlfn.CONCAT("&gt;=",R11))</f>
        <v>174</v>
      </c>
      <c r="U11" s="20">
        <f>COUNTIFS(P:P,0,O:O, _xlfn.CONCAT("&lt;",R11))</f>
        <v>0</v>
      </c>
      <c r="V11" s="20">
        <f>COUNTIFS(P:P,1,O:O, _xlfn.CONCAT("&lt;",R11))</f>
        <v>0</v>
      </c>
      <c r="W11" s="21">
        <f>S11/(S11+V11)</f>
        <v>1</v>
      </c>
      <c r="X11" s="21">
        <f>U11/(U11+T11)</f>
        <v>0</v>
      </c>
      <c r="Y11" s="22">
        <f>W11+X11-1</f>
        <v>0</v>
      </c>
      <c r="Z11" s="21">
        <f>AVERAGE(W11,X11)</f>
        <v>0.5</v>
      </c>
      <c r="AA11" s="23">
        <f>($Z$5*W11 + $Z$6*X11)</f>
        <v>0.3203125</v>
      </c>
      <c r="AC11" s="10">
        <f>1-X11</f>
        <v>1</v>
      </c>
    </row>
    <row r="12" spans="1:29" ht="15.75">
      <c r="A12" s="2">
        <v>23963</v>
      </c>
      <c r="B12" s="5">
        <v>1</v>
      </c>
      <c r="C12" s="2">
        <v>2</v>
      </c>
      <c r="D12" s="2">
        <v>5</v>
      </c>
      <c r="E12" s="3">
        <v>4</v>
      </c>
      <c r="F12" s="2">
        <v>4</v>
      </c>
      <c r="G12" s="2">
        <v>5</v>
      </c>
      <c r="H12" s="2">
        <v>4</v>
      </c>
      <c r="I12" s="2">
        <v>4</v>
      </c>
      <c r="J12" s="2">
        <v>5</v>
      </c>
      <c r="K12" s="2">
        <v>5</v>
      </c>
      <c r="L12" s="3">
        <v>2</v>
      </c>
      <c r="M12" s="2">
        <v>1</v>
      </c>
      <c r="N12" s="2">
        <v>2</v>
      </c>
      <c r="O12" s="4">
        <f t="shared" si="0"/>
        <v>43</v>
      </c>
      <c r="P12" s="5">
        <v>1</v>
      </c>
      <c r="R12" s="19">
        <v>18</v>
      </c>
      <c r="S12" s="20">
        <f t="shared" ref="S12:S47" si="1">COUNTIFS(P:P,1,O:O, _xlfn.CONCAT("&gt;=",R12))</f>
        <v>82</v>
      </c>
      <c r="T12" s="20">
        <f t="shared" ref="T12:T47" si="2">COUNTIFS(P:P,0,O:O, _xlfn.CONCAT("&gt;=",R12))</f>
        <v>172</v>
      </c>
      <c r="U12" s="20">
        <f t="shared" ref="U12:U47" si="3">COUNTIFS(P:P,0,O:O, _xlfn.CONCAT("&lt;",R12))</f>
        <v>2</v>
      </c>
      <c r="V12" s="20">
        <f t="shared" ref="V12:V47" si="4">COUNTIFS(P:P,1,O:O, _xlfn.CONCAT("&lt;",R12))</f>
        <v>0</v>
      </c>
      <c r="W12" s="21">
        <f t="shared" ref="W12:W48" si="5">S12/(S12+V12)</f>
        <v>1</v>
      </c>
      <c r="X12" s="21">
        <f t="shared" ref="X12:X48" si="6">U12/(U12+T12)</f>
        <v>1.1494252873563218E-2</v>
      </c>
      <c r="Y12" s="22">
        <f t="shared" ref="Y12:Y48" si="7">W12+X12-1</f>
        <v>1.1494252873563315E-2</v>
      </c>
      <c r="Z12" s="21">
        <f t="shared" ref="Z12:Z48" si="8">AVERAGE(W12,X12)</f>
        <v>0.50574712643678166</v>
      </c>
      <c r="AA12" s="23">
        <f t="shared" ref="AA12:AA48" si="9">($Z$5*W12 + $Z$6*X12)</f>
        <v>0.328125</v>
      </c>
      <c r="AC12" s="10">
        <f t="shared" ref="AC12:AC48" si="10">1-X12</f>
        <v>0.9885057471264368</v>
      </c>
    </row>
    <row r="13" spans="1:29" ht="15.75">
      <c r="A13" s="2">
        <v>23965</v>
      </c>
      <c r="B13" s="5">
        <v>0</v>
      </c>
      <c r="C13" s="2">
        <v>4</v>
      </c>
      <c r="D13" s="2">
        <v>5</v>
      </c>
      <c r="E13" s="3">
        <v>4</v>
      </c>
      <c r="F13" s="2">
        <v>4</v>
      </c>
      <c r="G13" s="2">
        <v>4</v>
      </c>
      <c r="H13" s="2">
        <v>3</v>
      </c>
      <c r="I13" s="2">
        <v>4</v>
      </c>
      <c r="J13" s="2">
        <v>5</v>
      </c>
      <c r="K13" s="2">
        <v>2</v>
      </c>
      <c r="L13" s="3">
        <v>5</v>
      </c>
      <c r="M13" s="2">
        <v>2</v>
      </c>
      <c r="N13" s="2">
        <v>3</v>
      </c>
      <c r="O13" s="4">
        <f t="shared" si="0"/>
        <v>45</v>
      </c>
      <c r="P13" s="5">
        <v>0</v>
      </c>
      <c r="R13" s="19">
        <v>21</v>
      </c>
      <c r="S13" s="20">
        <f t="shared" si="1"/>
        <v>82</v>
      </c>
      <c r="T13" s="20">
        <f t="shared" si="2"/>
        <v>171</v>
      </c>
      <c r="U13" s="20">
        <f t="shared" si="3"/>
        <v>3</v>
      </c>
      <c r="V13" s="20">
        <f t="shared" si="4"/>
        <v>0</v>
      </c>
      <c r="W13" s="21">
        <f t="shared" si="5"/>
        <v>1</v>
      </c>
      <c r="X13" s="21">
        <f t="shared" si="6"/>
        <v>1.7241379310344827E-2</v>
      </c>
      <c r="Y13" s="22">
        <f t="shared" si="7"/>
        <v>1.7241379310344751E-2</v>
      </c>
      <c r="Z13" s="21">
        <f t="shared" si="8"/>
        <v>0.50862068965517238</v>
      </c>
      <c r="AA13" s="23">
        <f t="shared" si="9"/>
        <v>0.33203125</v>
      </c>
      <c r="AC13" s="10">
        <f t="shared" si="10"/>
        <v>0.98275862068965514</v>
      </c>
    </row>
    <row r="14" spans="1:29" ht="15.75">
      <c r="A14" s="2">
        <v>23972</v>
      </c>
      <c r="B14" s="5">
        <v>0</v>
      </c>
      <c r="C14" s="2">
        <v>2</v>
      </c>
      <c r="D14" s="2">
        <v>2</v>
      </c>
      <c r="E14" s="3">
        <v>1</v>
      </c>
      <c r="F14" s="2">
        <v>5</v>
      </c>
      <c r="G14" s="2">
        <v>4</v>
      </c>
      <c r="H14" s="2">
        <v>4</v>
      </c>
      <c r="I14" s="2">
        <v>5</v>
      </c>
      <c r="J14" s="2">
        <v>4</v>
      </c>
      <c r="K14" s="2">
        <v>2</v>
      </c>
      <c r="L14" s="3">
        <v>1</v>
      </c>
      <c r="M14" s="2">
        <v>2</v>
      </c>
      <c r="N14" s="2">
        <v>1</v>
      </c>
      <c r="O14" s="4">
        <f t="shared" si="0"/>
        <v>33</v>
      </c>
      <c r="P14" s="5">
        <v>0</v>
      </c>
      <c r="R14" s="19">
        <v>22</v>
      </c>
      <c r="S14" s="20">
        <f t="shared" si="1"/>
        <v>82</v>
      </c>
      <c r="T14" s="20">
        <f t="shared" si="2"/>
        <v>170</v>
      </c>
      <c r="U14" s="20">
        <f t="shared" si="3"/>
        <v>4</v>
      </c>
      <c r="V14" s="20">
        <f t="shared" si="4"/>
        <v>0</v>
      </c>
      <c r="W14" s="21">
        <f t="shared" si="5"/>
        <v>1</v>
      </c>
      <c r="X14" s="21">
        <f t="shared" si="6"/>
        <v>2.2988505747126436E-2</v>
      </c>
      <c r="Y14" s="22">
        <f t="shared" si="7"/>
        <v>2.2988505747126409E-2</v>
      </c>
      <c r="Z14" s="21">
        <f t="shared" si="8"/>
        <v>0.5114942528735632</v>
      </c>
      <c r="AA14" s="23">
        <f t="shared" si="9"/>
        <v>0.3359375</v>
      </c>
      <c r="AC14" s="10">
        <f t="shared" si="10"/>
        <v>0.97701149425287359</v>
      </c>
    </row>
    <row r="15" spans="1:29" ht="15.75">
      <c r="A15" s="2">
        <v>23980</v>
      </c>
      <c r="B15" s="5">
        <v>0</v>
      </c>
      <c r="C15" s="2">
        <v>4</v>
      </c>
      <c r="D15" s="2">
        <v>4</v>
      </c>
      <c r="E15" s="3">
        <v>2</v>
      </c>
      <c r="F15" s="2">
        <v>3</v>
      </c>
      <c r="G15" s="2">
        <v>3</v>
      </c>
      <c r="H15" s="2">
        <v>4</v>
      </c>
      <c r="I15" s="2">
        <v>4</v>
      </c>
      <c r="J15" s="2">
        <v>2</v>
      </c>
      <c r="K15" s="2">
        <v>2</v>
      </c>
      <c r="L15" s="3">
        <v>5</v>
      </c>
      <c r="M15" s="2">
        <v>5</v>
      </c>
      <c r="N15" s="2">
        <v>5</v>
      </c>
      <c r="O15" s="4">
        <f t="shared" si="0"/>
        <v>43</v>
      </c>
      <c r="P15" s="5">
        <v>1</v>
      </c>
      <c r="R15" s="19">
        <v>23</v>
      </c>
      <c r="S15" s="20">
        <f t="shared" si="1"/>
        <v>82</v>
      </c>
      <c r="T15" s="20">
        <f t="shared" si="2"/>
        <v>168</v>
      </c>
      <c r="U15" s="20">
        <f t="shared" si="3"/>
        <v>6</v>
      </c>
      <c r="V15" s="20">
        <f t="shared" si="4"/>
        <v>0</v>
      </c>
      <c r="W15" s="21">
        <f t="shared" si="5"/>
        <v>1</v>
      </c>
      <c r="X15" s="21">
        <f t="shared" si="6"/>
        <v>3.4482758620689655E-2</v>
      </c>
      <c r="Y15" s="22">
        <f t="shared" si="7"/>
        <v>3.4482758620689724E-2</v>
      </c>
      <c r="Z15" s="21">
        <f t="shared" si="8"/>
        <v>0.51724137931034486</v>
      </c>
      <c r="AA15" s="23">
        <f t="shared" si="9"/>
        <v>0.34375</v>
      </c>
      <c r="AC15" s="10">
        <f t="shared" si="10"/>
        <v>0.96551724137931039</v>
      </c>
    </row>
    <row r="16" spans="1:29" ht="15.75">
      <c r="A16" s="2">
        <v>23984</v>
      </c>
      <c r="B16" s="5">
        <v>0</v>
      </c>
      <c r="C16" s="2">
        <v>4</v>
      </c>
      <c r="D16" s="2">
        <v>4</v>
      </c>
      <c r="E16" s="3">
        <v>2</v>
      </c>
      <c r="F16" s="2">
        <v>4</v>
      </c>
      <c r="G16" s="2">
        <v>2</v>
      </c>
      <c r="H16" s="2">
        <v>4</v>
      </c>
      <c r="I16" s="2">
        <v>4</v>
      </c>
      <c r="J16" s="2">
        <v>4</v>
      </c>
      <c r="K16" s="2">
        <v>2</v>
      </c>
      <c r="L16" s="3">
        <v>2</v>
      </c>
      <c r="M16" s="2">
        <v>2</v>
      </c>
      <c r="N16" s="2">
        <v>4</v>
      </c>
      <c r="O16" s="4">
        <f t="shared" si="0"/>
        <v>38</v>
      </c>
      <c r="P16" s="5">
        <v>0</v>
      </c>
      <c r="R16" s="19">
        <v>25</v>
      </c>
      <c r="S16" s="20">
        <f t="shared" si="1"/>
        <v>82</v>
      </c>
      <c r="T16" s="20">
        <f t="shared" si="2"/>
        <v>167</v>
      </c>
      <c r="U16" s="20">
        <f t="shared" si="3"/>
        <v>7</v>
      </c>
      <c r="V16" s="20">
        <f t="shared" si="4"/>
        <v>0</v>
      </c>
      <c r="W16" s="21">
        <f t="shared" si="5"/>
        <v>1</v>
      </c>
      <c r="X16" s="21">
        <f t="shared" si="6"/>
        <v>4.0229885057471264E-2</v>
      </c>
      <c r="Y16" s="22">
        <f t="shared" si="7"/>
        <v>4.022988505747116E-2</v>
      </c>
      <c r="Z16" s="21">
        <f t="shared" si="8"/>
        <v>0.52011494252873558</v>
      </c>
      <c r="AA16" s="23">
        <f t="shared" si="9"/>
        <v>0.34765625</v>
      </c>
      <c r="AC16" s="10">
        <f t="shared" si="10"/>
        <v>0.95977011494252873</v>
      </c>
    </row>
    <row r="17" spans="1:29" ht="15.75">
      <c r="A17" s="2">
        <v>23997</v>
      </c>
      <c r="B17" s="5">
        <v>1</v>
      </c>
      <c r="C17" s="2">
        <v>5</v>
      </c>
      <c r="D17" s="2">
        <v>4</v>
      </c>
      <c r="E17" s="3">
        <v>3</v>
      </c>
      <c r="F17" s="2">
        <v>5</v>
      </c>
      <c r="G17" s="2">
        <v>5</v>
      </c>
      <c r="H17" s="2">
        <v>5</v>
      </c>
      <c r="I17" s="2">
        <v>5</v>
      </c>
      <c r="J17" s="2">
        <v>5</v>
      </c>
      <c r="K17" s="2">
        <v>5</v>
      </c>
      <c r="L17" s="3">
        <v>4</v>
      </c>
      <c r="M17" s="2">
        <v>5</v>
      </c>
      <c r="N17" s="2">
        <v>4</v>
      </c>
      <c r="O17" s="4">
        <f t="shared" si="0"/>
        <v>55</v>
      </c>
      <c r="P17" s="5">
        <v>1</v>
      </c>
      <c r="R17" s="19">
        <v>26</v>
      </c>
      <c r="S17" s="20">
        <f t="shared" si="1"/>
        <v>82</v>
      </c>
      <c r="T17" s="20">
        <f t="shared" si="2"/>
        <v>165</v>
      </c>
      <c r="U17" s="20">
        <f t="shared" si="3"/>
        <v>9</v>
      </c>
      <c r="V17" s="20">
        <f t="shared" si="4"/>
        <v>0</v>
      </c>
      <c r="W17" s="21">
        <f t="shared" si="5"/>
        <v>1</v>
      </c>
      <c r="X17" s="21">
        <f t="shared" si="6"/>
        <v>5.1724137931034482E-2</v>
      </c>
      <c r="Y17" s="22">
        <f t="shared" si="7"/>
        <v>5.1724137931034475E-2</v>
      </c>
      <c r="Z17" s="21">
        <f t="shared" si="8"/>
        <v>0.52586206896551724</v>
      </c>
      <c r="AA17" s="23">
        <f t="shared" si="9"/>
        <v>0.35546875</v>
      </c>
      <c r="AC17" s="10">
        <f t="shared" si="10"/>
        <v>0.94827586206896552</v>
      </c>
    </row>
    <row r="18" spans="1:29" ht="15.75">
      <c r="A18" s="2">
        <v>24003</v>
      </c>
      <c r="B18" s="5">
        <v>0</v>
      </c>
      <c r="C18" s="2">
        <v>5</v>
      </c>
      <c r="D18" s="2">
        <v>5</v>
      </c>
      <c r="E18" s="3">
        <v>4</v>
      </c>
      <c r="F18" s="2">
        <v>4</v>
      </c>
      <c r="G18" s="2">
        <v>5</v>
      </c>
      <c r="H18" s="2">
        <v>5</v>
      </c>
      <c r="I18" s="2">
        <v>5</v>
      </c>
      <c r="J18" s="2">
        <v>5</v>
      </c>
      <c r="K18" s="2">
        <v>4</v>
      </c>
      <c r="L18" s="3">
        <v>4</v>
      </c>
      <c r="M18" s="2">
        <v>4</v>
      </c>
      <c r="N18" s="2">
        <v>4</v>
      </c>
      <c r="O18" s="4">
        <f t="shared" si="0"/>
        <v>54</v>
      </c>
      <c r="P18" s="5">
        <v>1</v>
      </c>
      <c r="R18" s="19">
        <v>27</v>
      </c>
      <c r="S18" s="20">
        <f t="shared" si="1"/>
        <v>82</v>
      </c>
      <c r="T18" s="20">
        <f t="shared" si="2"/>
        <v>162</v>
      </c>
      <c r="U18" s="20">
        <f t="shared" si="3"/>
        <v>12</v>
      </c>
      <c r="V18" s="20">
        <f t="shared" si="4"/>
        <v>0</v>
      </c>
      <c r="W18" s="21">
        <f t="shared" si="5"/>
        <v>1</v>
      </c>
      <c r="X18" s="21">
        <f t="shared" si="6"/>
        <v>6.8965517241379309E-2</v>
      </c>
      <c r="Y18" s="22">
        <f t="shared" si="7"/>
        <v>6.8965517241379226E-2</v>
      </c>
      <c r="Z18" s="21">
        <f t="shared" si="8"/>
        <v>0.53448275862068961</v>
      </c>
      <c r="AA18" s="23">
        <f t="shared" si="9"/>
        <v>0.3671875</v>
      </c>
      <c r="AC18" s="10">
        <f t="shared" si="10"/>
        <v>0.93103448275862066</v>
      </c>
    </row>
    <row r="19" spans="1:29" ht="15.75">
      <c r="A19" s="2">
        <v>24025</v>
      </c>
      <c r="B19" s="5">
        <v>0</v>
      </c>
      <c r="C19" s="2">
        <v>4</v>
      </c>
      <c r="D19" s="2">
        <v>4</v>
      </c>
      <c r="E19" s="3">
        <v>2</v>
      </c>
      <c r="F19" s="2">
        <v>3</v>
      </c>
      <c r="G19" s="2">
        <v>3</v>
      </c>
      <c r="H19" s="2">
        <v>4</v>
      </c>
      <c r="I19" s="2">
        <v>5</v>
      </c>
      <c r="J19" s="2">
        <v>5</v>
      </c>
      <c r="K19" s="2">
        <v>4</v>
      </c>
      <c r="L19" s="3">
        <v>1</v>
      </c>
      <c r="M19" s="2">
        <v>2</v>
      </c>
      <c r="N19" s="2">
        <v>2</v>
      </c>
      <c r="O19" s="4">
        <f t="shared" si="0"/>
        <v>39</v>
      </c>
      <c r="P19" s="5">
        <v>0</v>
      </c>
      <c r="R19" s="19">
        <v>28</v>
      </c>
      <c r="S19" s="20">
        <f t="shared" si="1"/>
        <v>82</v>
      </c>
      <c r="T19" s="20">
        <f t="shared" si="2"/>
        <v>159</v>
      </c>
      <c r="U19" s="20">
        <f t="shared" si="3"/>
        <v>15</v>
      </c>
      <c r="V19" s="20">
        <f t="shared" si="4"/>
        <v>0</v>
      </c>
      <c r="W19" s="21">
        <f t="shared" si="5"/>
        <v>1</v>
      </c>
      <c r="X19" s="21">
        <f t="shared" si="6"/>
        <v>8.6206896551724144E-2</v>
      </c>
      <c r="Y19" s="22">
        <f t="shared" si="7"/>
        <v>8.6206896551724199E-2</v>
      </c>
      <c r="Z19" s="21">
        <f t="shared" si="8"/>
        <v>0.5431034482758621</v>
      </c>
      <c r="AA19" s="23">
        <f t="shared" si="9"/>
        <v>0.37890625</v>
      </c>
      <c r="AC19" s="10">
        <f t="shared" si="10"/>
        <v>0.9137931034482758</v>
      </c>
    </row>
    <row r="20" spans="1:29" ht="15.75">
      <c r="A20" s="2">
        <v>24026</v>
      </c>
      <c r="B20" s="5">
        <v>0</v>
      </c>
      <c r="C20" s="2">
        <v>4</v>
      </c>
      <c r="D20" s="2">
        <v>4</v>
      </c>
      <c r="E20" s="3">
        <v>2</v>
      </c>
      <c r="F20" s="2">
        <v>5</v>
      </c>
      <c r="G20" s="2">
        <v>3</v>
      </c>
      <c r="H20" s="2">
        <v>3</v>
      </c>
      <c r="I20" s="2">
        <v>5</v>
      </c>
      <c r="J20" s="2">
        <v>5</v>
      </c>
      <c r="K20" s="2">
        <v>2</v>
      </c>
      <c r="L20" s="3">
        <v>1</v>
      </c>
      <c r="M20" s="2">
        <v>1</v>
      </c>
      <c r="N20" s="2">
        <v>4</v>
      </c>
      <c r="O20" s="4">
        <f t="shared" si="0"/>
        <v>39</v>
      </c>
      <c r="P20" s="5">
        <v>0</v>
      </c>
      <c r="R20" s="19">
        <v>29</v>
      </c>
      <c r="S20" s="20">
        <f t="shared" si="1"/>
        <v>81</v>
      </c>
      <c r="T20" s="20">
        <f t="shared" si="2"/>
        <v>151</v>
      </c>
      <c r="U20" s="20">
        <f t="shared" si="3"/>
        <v>23</v>
      </c>
      <c r="V20" s="20">
        <f t="shared" si="4"/>
        <v>1</v>
      </c>
      <c r="W20" s="21">
        <f t="shared" si="5"/>
        <v>0.98780487804878048</v>
      </c>
      <c r="X20" s="21">
        <f t="shared" si="6"/>
        <v>0.13218390804597702</v>
      </c>
      <c r="Y20" s="22">
        <f t="shared" si="7"/>
        <v>0.11998878609475749</v>
      </c>
      <c r="Z20" s="21">
        <f t="shared" si="8"/>
        <v>0.55999439304737875</v>
      </c>
      <c r="AA20" s="23">
        <f t="shared" si="9"/>
        <v>0.40625</v>
      </c>
      <c r="AC20" s="10">
        <f t="shared" si="10"/>
        <v>0.86781609195402298</v>
      </c>
    </row>
    <row r="21" spans="1:29" ht="15.75">
      <c r="A21" s="2">
        <v>24027</v>
      </c>
      <c r="B21" s="5">
        <v>1</v>
      </c>
      <c r="C21" s="2">
        <v>5</v>
      </c>
      <c r="D21" s="2">
        <v>5</v>
      </c>
      <c r="E21" s="3">
        <v>4</v>
      </c>
      <c r="F21" s="2">
        <v>5</v>
      </c>
      <c r="G21" s="2">
        <v>5</v>
      </c>
      <c r="H21" s="2">
        <v>5</v>
      </c>
      <c r="I21" s="2">
        <v>5</v>
      </c>
      <c r="J21" s="2">
        <v>5</v>
      </c>
      <c r="K21" s="2">
        <v>2</v>
      </c>
      <c r="L21" s="3">
        <v>4</v>
      </c>
      <c r="M21" s="2">
        <v>1</v>
      </c>
      <c r="N21" s="2">
        <v>2</v>
      </c>
      <c r="O21" s="4">
        <f t="shared" si="0"/>
        <v>48</v>
      </c>
      <c r="P21" s="5">
        <v>0</v>
      </c>
      <c r="R21" s="19">
        <v>30</v>
      </c>
      <c r="S21" s="20">
        <f t="shared" si="1"/>
        <v>81</v>
      </c>
      <c r="T21" s="20">
        <f t="shared" si="2"/>
        <v>142</v>
      </c>
      <c r="U21" s="20">
        <f t="shared" si="3"/>
        <v>32</v>
      </c>
      <c r="V21" s="20">
        <f t="shared" si="4"/>
        <v>1</v>
      </c>
      <c r="W21" s="21">
        <f t="shared" si="5"/>
        <v>0.98780487804878048</v>
      </c>
      <c r="X21" s="21">
        <f t="shared" si="6"/>
        <v>0.18390804597701149</v>
      </c>
      <c r="Y21" s="22">
        <f t="shared" si="7"/>
        <v>0.17171292402579197</v>
      </c>
      <c r="Z21" s="21">
        <f t="shared" si="8"/>
        <v>0.58585646201289598</v>
      </c>
      <c r="AA21" s="23">
        <f t="shared" si="9"/>
        <v>0.44140625</v>
      </c>
      <c r="AC21" s="10">
        <f t="shared" si="10"/>
        <v>0.81609195402298851</v>
      </c>
    </row>
    <row r="22" spans="1:29" ht="15.75">
      <c r="A22" s="2">
        <v>24037</v>
      </c>
      <c r="B22" s="5">
        <v>1</v>
      </c>
      <c r="C22" s="2">
        <v>4</v>
      </c>
      <c r="D22" s="2">
        <v>5</v>
      </c>
      <c r="E22" s="3">
        <v>2</v>
      </c>
      <c r="F22" s="2">
        <v>4</v>
      </c>
      <c r="G22" s="2">
        <v>4</v>
      </c>
      <c r="H22" s="2">
        <v>4</v>
      </c>
      <c r="I22" s="2">
        <v>5</v>
      </c>
      <c r="J22" s="2">
        <v>3</v>
      </c>
      <c r="K22" s="2">
        <v>4</v>
      </c>
      <c r="L22" s="3">
        <v>4</v>
      </c>
      <c r="M22" s="2">
        <v>3</v>
      </c>
      <c r="N22" s="2">
        <v>5</v>
      </c>
      <c r="O22" s="4">
        <f t="shared" si="0"/>
        <v>47</v>
      </c>
      <c r="P22" s="5">
        <v>1</v>
      </c>
      <c r="R22" s="19">
        <v>31</v>
      </c>
      <c r="S22" s="20">
        <f t="shared" si="1"/>
        <v>81</v>
      </c>
      <c r="T22" s="20">
        <f t="shared" si="2"/>
        <v>137</v>
      </c>
      <c r="U22" s="20">
        <f t="shared" si="3"/>
        <v>37</v>
      </c>
      <c r="V22" s="20">
        <f t="shared" si="4"/>
        <v>1</v>
      </c>
      <c r="W22" s="21">
        <f t="shared" si="5"/>
        <v>0.98780487804878048</v>
      </c>
      <c r="X22" s="21">
        <f t="shared" si="6"/>
        <v>0.21264367816091953</v>
      </c>
      <c r="Y22" s="22">
        <f t="shared" si="7"/>
        <v>0.20044855620970004</v>
      </c>
      <c r="Z22" s="21">
        <f t="shared" si="8"/>
        <v>0.60022427810485002</v>
      </c>
      <c r="AA22" s="23">
        <f t="shared" si="9"/>
        <v>0.4609375</v>
      </c>
      <c r="AC22" s="10">
        <f t="shared" si="10"/>
        <v>0.78735632183908044</v>
      </c>
    </row>
    <row r="23" spans="1:29" ht="15.75">
      <c r="A23" s="2">
        <v>24050</v>
      </c>
      <c r="B23" s="5">
        <v>0</v>
      </c>
      <c r="C23" s="2">
        <v>5</v>
      </c>
      <c r="D23" s="2">
        <v>3</v>
      </c>
      <c r="E23" s="3">
        <v>5</v>
      </c>
      <c r="F23" s="2">
        <v>3</v>
      </c>
      <c r="G23" s="2">
        <v>1</v>
      </c>
      <c r="H23" s="2">
        <v>3</v>
      </c>
      <c r="I23" s="2">
        <v>4</v>
      </c>
      <c r="J23" s="2">
        <v>1</v>
      </c>
      <c r="K23" s="2">
        <v>2</v>
      </c>
      <c r="L23" s="3">
        <v>5</v>
      </c>
      <c r="M23" s="2">
        <v>2</v>
      </c>
      <c r="N23" s="2">
        <v>1</v>
      </c>
      <c r="O23" s="4">
        <f t="shared" si="0"/>
        <v>35</v>
      </c>
      <c r="P23" s="5">
        <v>1</v>
      </c>
      <c r="R23" s="19">
        <v>32</v>
      </c>
      <c r="S23" s="20">
        <f t="shared" si="1"/>
        <v>80</v>
      </c>
      <c r="T23" s="20">
        <f t="shared" si="2"/>
        <v>133</v>
      </c>
      <c r="U23" s="20">
        <f t="shared" si="3"/>
        <v>41</v>
      </c>
      <c r="V23" s="20">
        <f t="shared" si="4"/>
        <v>2</v>
      </c>
      <c r="W23" s="21">
        <f t="shared" si="5"/>
        <v>0.97560975609756095</v>
      </c>
      <c r="X23" s="21">
        <f t="shared" si="6"/>
        <v>0.23563218390804597</v>
      </c>
      <c r="Y23" s="22">
        <f t="shared" si="7"/>
        <v>0.21124194000560692</v>
      </c>
      <c r="Z23" s="21">
        <f t="shared" si="8"/>
        <v>0.60562097000280346</v>
      </c>
      <c r="AA23" s="23">
        <f t="shared" si="9"/>
        <v>0.47265625</v>
      </c>
      <c r="AC23" s="10">
        <f t="shared" si="10"/>
        <v>0.76436781609195403</v>
      </c>
    </row>
    <row r="24" spans="1:29" ht="15.75">
      <c r="A24" s="2">
        <v>24045</v>
      </c>
      <c r="B24" s="5">
        <v>0</v>
      </c>
      <c r="C24" s="2">
        <v>1</v>
      </c>
      <c r="D24" s="2">
        <v>4</v>
      </c>
      <c r="E24" s="3">
        <v>4</v>
      </c>
      <c r="F24" s="2">
        <v>5</v>
      </c>
      <c r="G24" s="2">
        <v>3</v>
      </c>
      <c r="H24" s="2">
        <v>3</v>
      </c>
      <c r="I24" s="2">
        <v>4</v>
      </c>
      <c r="J24" s="2">
        <v>3</v>
      </c>
      <c r="K24" s="2">
        <v>4</v>
      </c>
      <c r="L24" s="3">
        <v>1</v>
      </c>
      <c r="M24" s="2">
        <v>5</v>
      </c>
      <c r="N24" s="2">
        <v>2</v>
      </c>
      <c r="O24" s="4">
        <f t="shared" si="0"/>
        <v>39</v>
      </c>
      <c r="P24" s="5">
        <v>0</v>
      </c>
      <c r="R24" s="19">
        <v>33</v>
      </c>
      <c r="S24" s="20">
        <f t="shared" si="1"/>
        <v>79</v>
      </c>
      <c r="T24" s="20">
        <f t="shared" si="2"/>
        <v>122</v>
      </c>
      <c r="U24" s="20">
        <f t="shared" si="3"/>
        <v>52</v>
      </c>
      <c r="V24" s="20">
        <f t="shared" si="4"/>
        <v>3</v>
      </c>
      <c r="W24" s="21">
        <f t="shared" si="5"/>
        <v>0.96341463414634143</v>
      </c>
      <c r="X24" s="21">
        <f t="shared" si="6"/>
        <v>0.2988505747126437</v>
      </c>
      <c r="Y24" s="22">
        <f t="shared" si="7"/>
        <v>0.26226520885898519</v>
      </c>
      <c r="Z24" s="21">
        <f t="shared" si="8"/>
        <v>0.63113260442949259</v>
      </c>
      <c r="AA24" s="23">
        <f t="shared" si="9"/>
        <v>0.51171875</v>
      </c>
      <c r="AC24" s="10">
        <f t="shared" si="10"/>
        <v>0.70114942528735624</v>
      </c>
    </row>
    <row r="25" spans="1:29" ht="15.75">
      <c r="A25" s="2">
        <v>24070</v>
      </c>
      <c r="B25" s="5">
        <v>1</v>
      </c>
      <c r="C25" s="2">
        <v>5</v>
      </c>
      <c r="D25" s="2">
        <v>4</v>
      </c>
      <c r="E25" s="3">
        <v>4</v>
      </c>
      <c r="F25" s="2">
        <v>4</v>
      </c>
      <c r="G25" s="2">
        <v>4</v>
      </c>
      <c r="H25" s="2">
        <v>2</v>
      </c>
      <c r="I25" s="2">
        <v>2</v>
      </c>
      <c r="J25" s="2">
        <v>3</v>
      </c>
      <c r="K25" s="2">
        <v>4</v>
      </c>
      <c r="L25" s="3">
        <v>4</v>
      </c>
      <c r="M25" s="2">
        <v>4</v>
      </c>
      <c r="N25" s="2">
        <v>5</v>
      </c>
      <c r="O25" s="4">
        <f t="shared" si="0"/>
        <v>45</v>
      </c>
      <c r="P25" s="5">
        <v>1</v>
      </c>
      <c r="R25" s="19">
        <v>34</v>
      </c>
      <c r="S25" s="20">
        <f t="shared" si="1"/>
        <v>78</v>
      </c>
      <c r="T25" s="20">
        <f t="shared" si="2"/>
        <v>113</v>
      </c>
      <c r="U25" s="20">
        <f t="shared" si="3"/>
        <v>61</v>
      </c>
      <c r="V25" s="20">
        <f t="shared" si="4"/>
        <v>4</v>
      </c>
      <c r="W25" s="21">
        <f t="shared" si="5"/>
        <v>0.95121951219512191</v>
      </c>
      <c r="X25" s="21">
        <f t="shared" si="6"/>
        <v>0.35057471264367818</v>
      </c>
      <c r="Y25" s="22">
        <f t="shared" si="7"/>
        <v>0.30179422483880014</v>
      </c>
      <c r="Z25" s="21">
        <f t="shared" si="8"/>
        <v>0.65089711241940007</v>
      </c>
      <c r="AA25" s="23">
        <f t="shared" si="9"/>
        <v>0.54296875</v>
      </c>
      <c r="AC25" s="10">
        <f t="shared" si="10"/>
        <v>0.64942528735632177</v>
      </c>
    </row>
    <row r="26" spans="1:29" ht="15.75">
      <c r="A26" s="2">
        <v>24087</v>
      </c>
      <c r="B26" s="5">
        <v>0</v>
      </c>
      <c r="C26" s="2">
        <v>2</v>
      </c>
      <c r="D26" s="2">
        <v>2</v>
      </c>
      <c r="E26" s="3">
        <v>2</v>
      </c>
      <c r="F26" s="2">
        <v>5</v>
      </c>
      <c r="G26" s="2">
        <v>4</v>
      </c>
      <c r="H26" s="2">
        <v>3</v>
      </c>
      <c r="I26" s="2">
        <v>4</v>
      </c>
      <c r="J26" s="2">
        <v>4</v>
      </c>
      <c r="K26" s="2">
        <v>1</v>
      </c>
      <c r="L26" s="3">
        <v>5</v>
      </c>
      <c r="M26" s="2">
        <v>3</v>
      </c>
      <c r="N26" s="2">
        <v>4</v>
      </c>
      <c r="O26" s="4">
        <f t="shared" si="0"/>
        <v>39</v>
      </c>
      <c r="P26" s="5">
        <v>0</v>
      </c>
      <c r="R26" s="19">
        <v>35</v>
      </c>
      <c r="S26" s="20">
        <f t="shared" si="1"/>
        <v>76</v>
      </c>
      <c r="T26" s="20">
        <f t="shared" si="2"/>
        <v>104</v>
      </c>
      <c r="U26" s="20">
        <f t="shared" si="3"/>
        <v>70</v>
      </c>
      <c r="V26" s="20">
        <f t="shared" si="4"/>
        <v>6</v>
      </c>
      <c r="W26" s="21">
        <f t="shared" si="5"/>
        <v>0.92682926829268297</v>
      </c>
      <c r="X26" s="21">
        <f t="shared" si="6"/>
        <v>0.40229885057471265</v>
      </c>
      <c r="Y26" s="22">
        <f t="shared" si="7"/>
        <v>0.32912811886739557</v>
      </c>
      <c r="Z26" s="21">
        <f t="shared" si="8"/>
        <v>0.66456405943369778</v>
      </c>
      <c r="AA26" s="23">
        <f t="shared" si="9"/>
        <v>0.5703125</v>
      </c>
      <c r="AC26" s="10">
        <f t="shared" si="10"/>
        <v>0.59770114942528729</v>
      </c>
    </row>
    <row r="27" spans="1:29" ht="15.75">
      <c r="A27" s="2">
        <v>24084</v>
      </c>
      <c r="B27" s="5">
        <v>0</v>
      </c>
      <c r="C27" s="2">
        <v>5</v>
      </c>
      <c r="D27" s="2">
        <v>4</v>
      </c>
      <c r="E27" s="3">
        <v>2</v>
      </c>
      <c r="F27" s="2">
        <v>4</v>
      </c>
      <c r="G27" s="2">
        <v>3</v>
      </c>
      <c r="H27" s="2">
        <v>3</v>
      </c>
      <c r="I27" s="2">
        <v>4</v>
      </c>
      <c r="J27" s="2">
        <v>3</v>
      </c>
      <c r="K27" s="2">
        <v>2</v>
      </c>
      <c r="L27" s="3">
        <v>1</v>
      </c>
      <c r="M27" s="2">
        <v>5</v>
      </c>
      <c r="N27" s="2">
        <v>2</v>
      </c>
      <c r="O27" s="4">
        <f t="shared" si="0"/>
        <v>38</v>
      </c>
      <c r="P27" s="5">
        <v>0</v>
      </c>
      <c r="R27" s="19">
        <v>36</v>
      </c>
      <c r="S27" s="20">
        <f t="shared" si="1"/>
        <v>73</v>
      </c>
      <c r="T27" s="20">
        <f t="shared" si="2"/>
        <v>93</v>
      </c>
      <c r="U27" s="20">
        <f t="shared" si="3"/>
        <v>81</v>
      </c>
      <c r="V27" s="20">
        <f t="shared" si="4"/>
        <v>9</v>
      </c>
      <c r="W27" s="21">
        <f t="shared" si="5"/>
        <v>0.8902439024390244</v>
      </c>
      <c r="X27" s="21">
        <f t="shared" si="6"/>
        <v>0.46551724137931033</v>
      </c>
      <c r="Y27" s="22">
        <f t="shared" si="7"/>
        <v>0.35576114381833479</v>
      </c>
      <c r="Z27" s="21">
        <f t="shared" si="8"/>
        <v>0.6778805719091674</v>
      </c>
      <c r="AA27" s="23">
        <f t="shared" si="9"/>
        <v>0.6015625</v>
      </c>
      <c r="AC27" s="10">
        <f t="shared" si="10"/>
        <v>0.53448275862068972</v>
      </c>
    </row>
    <row r="28" spans="1:29" ht="15.75">
      <c r="A28" s="2">
        <v>24108</v>
      </c>
      <c r="B28" s="5">
        <v>0</v>
      </c>
      <c r="C28" s="2">
        <v>5</v>
      </c>
      <c r="D28" s="2">
        <v>4</v>
      </c>
      <c r="E28" s="3">
        <v>4</v>
      </c>
      <c r="F28" s="2">
        <v>5</v>
      </c>
      <c r="G28" s="2">
        <v>4</v>
      </c>
      <c r="H28" s="2">
        <v>3</v>
      </c>
      <c r="I28" s="2">
        <v>5</v>
      </c>
      <c r="J28" s="2">
        <v>1</v>
      </c>
      <c r="K28" s="2">
        <v>4</v>
      </c>
      <c r="L28" s="3">
        <v>2</v>
      </c>
      <c r="M28" s="2">
        <v>4</v>
      </c>
      <c r="N28" s="2">
        <v>2</v>
      </c>
      <c r="O28" s="4">
        <f t="shared" si="0"/>
        <v>43</v>
      </c>
      <c r="P28" s="5">
        <v>1</v>
      </c>
      <c r="R28" s="19">
        <v>37</v>
      </c>
      <c r="S28" s="20">
        <f t="shared" si="1"/>
        <v>71</v>
      </c>
      <c r="T28" s="20">
        <f t="shared" si="2"/>
        <v>84</v>
      </c>
      <c r="U28" s="20">
        <f t="shared" si="3"/>
        <v>90</v>
      </c>
      <c r="V28" s="20">
        <f t="shared" si="4"/>
        <v>11</v>
      </c>
      <c r="W28" s="21">
        <f t="shared" si="5"/>
        <v>0.86585365853658536</v>
      </c>
      <c r="X28" s="21">
        <f t="shared" si="6"/>
        <v>0.51724137931034486</v>
      </c>
      <c r="Y28" s="22">
        <f t="shared" si="7"/>
        <v>0.38309503784693022</v>
      </c>
      <c r="Z28" s="21">
        <f t="shared" si="8"/>
        <v>0.69154751892346511</v>
      </c>
      <c r="AA28" s="23">
        <f t="shared" si="9"/>
        <v>0.62890625</v>
      </c>
      <c r="AC28" s="10">
        <f t="shared" si="10"/>
        <v>0.48275862068965514</v>
      </c>
    </row>
    <row r="29" spans="1:29" ht="15.75">
      <c r="A29" s="2">
        <v>24110</v>
      </c>
      <c r="B29" s="5">
        <v>0</v>
      </c>
      <c r="C29" s="2">
        <v>2</v>
      </c>
      <c r="D29" s="2">
        <v>4</v>
      </c>
      <c r="E29" s="3">
        <v>2</v>
      </c>
      <c r="F29" s="2">
        <v>4</v>
      </c>
      <c r="G29" s="2">
        <v>3</v>
      </c>
      <c r="H29" s="2">
        <v>3</v>
      </c>
      <c r="I29" s="2">
        <v>3</v>
      </c>
      <c r="J29" s="2">
        <v>1</v>
      </c>
      <c r="K29" s="2">
        <v>1</v>
      </c>
      <c r="L29" s="3">
        <v>2</v>
      </c>
      <c r="M29" s="2">
        <v>1</v>
      </c>
      <c r="N29" s="2">
        <v>3</v>
      </c>
      <c r="O29" s="4">
        <f t="shared" si="0"/>
        <v>29</v>
      </c>
      <c r="P29" s="5">
        <v>0</v>
      </c>
      <c r="R29" s="19">
        <v>38</v>
      </c>
      <c r="S29" s="20">
        <f t="shared" si="1"/>
        <v>68</v>
      </c>
      <c r="T29" s="20">
        <f t="shared" si="2"/>
        <v>74</v>
      </c>
      <c r="U29" s="20">
        <f t="shared" si="3"/>
        <v>100</v>
      </c>
      <c r="V29" s="20">
        <f t="shared" si="4"/>
        <v>14</v>
      </c>
      <c r="W29" s="21">
        <f t="shared" si="5"/>
        <v>0.82926829268292679</v>
      </c>
      <c r="X29" s="21">
        <f t="shared" si="6"/>
        <v>0.57471264367816088</v>
      </c>
      <c r="Y29" s="22">
        <f t="shared" si="7"/>
        <v>0.40398093636108756</v>
      </c>
      <c r="Z29" s="21">
        <f t="shared" si="8"/>
        <v>0.70199046818054378</v>
      </c>
      <c r="AA29" s="23">
        <f t="shared" si="9"/>
        <v>0.65625</v>
      </c>
      <c r="AC29" s="10">
        <f t="shared" si="10"/>
        <v>0.42528735632183912</v>
      </c>
    </row>
    <row r="30" spans="1:29" ht="15.75">
      <c r="A30" s="2">
        <v>24122</v>
      </c>
      <c r="B30" s="5">
        <v>0</v>
      </c>
      <c r="C30" s="2">
        <v>2</v>
      </c>
      <c r="D30" s="2">
        <v>4</v>
      </c>
      <c r="E30" s="3">
        <v>2</v>
      </c>
      <c r="F30" s="2">
        <v>4</v>
      </c>
      <c r="G30" s="2">
        <v>4</v>
      </c>
      <c r="H30" s="2">
        <v>3</v>
      </c>
      <c r="I30" s="2">
        <v>2</v>
      </c>
      <c r="J30" s="2">
        <v>2</v>
      </c>
      <c r="K30" s="2">
        <v>4</v>
      </c>
      <c r="L30" s="3">
        <v>1</v>
      </c>
      <c r="M30" s="2">
        <v>1</v>
      </c>
      <c r="N30" s="2">
        <v>1</v>
      </c>
      <c r="O30" s="4">
        <f t="shared" si="0"/>
        <v>30</v>
      </c>
      <c r="P30" s="5">
        <v>0</v>
      </c>
      <c r="R30" s="19">
        <v>39</v>
      </c>
      <c r="S30" s="20">
        <f t="shared" si="1"/>
        <v>66</v>
      </c>
      <c r="T30" s="20">
        <f t="shared" si="2"/>
        <v>59</v>
      </c>
      <c r="U30" s="20">
        <f t="shared" si="3"/>
        <v>115</v>
      </c>
      <c r="V30" s="20">
        <f t="shared" si="4"/>
        <v>16</v>
      </c>
      <c r="W30" s="21">
        <f t="shared" si="5"/>
        <v>0.80487804878048785</v>
      </c>
      <c r="X30" s="21">
        <f t="shared" si="6"/>
        <v>0.66091954022988508</v>
      </c>
      <c r="Y30" s="22">
        <f t="shared" si="7"/>
        <v>0.46579758901037294</v>
      </c>
      <c r="Z30" s="21">
        <f t="shared" si="8"/>
        <v>0.73289879450518647</v>
      </c>
      <c r="AA30" s="23">
        <f t="shared" si="9"/>
        <v>0.70703125</v>
      </c>
      <c r="AC30" s="10">
        <f t="shared" si="10"/>
        <v>0.33908045977011492</v>
      </c>
    </row>
    <row r="31" spans="1:29" ht="15.75">
      <c r="A31" s="2">
        <v>24126</v>
      </c>
      <c r="B31" s="5">
        <v>1</v>
      </c>
      <c r="C31" s="2">
        <v>2</v>
      </c>
      <c r="D31" s="2">
        <v>4</v>
      </c>
      <c r="E31" s="3">
        <v>4</v>
      </c>
      <c r="F31" s="2">
        <v>5</v>
      </c>
      <c r="G31" s="2">
        <v>5</v>
      </c>
      <c r="H31" s="2">
        <v>5</v>
      </c>
      <c r="I31" s="2">
        <v>4</v>
      </c>
      <c r="J31" s="2">
        <v>5</v>
      </c>
      <c r="K31" s="2">
        <v>4</v>
      </c>
      <c r="L31" s="3">
        <v>4</v>
      </c>
      <c r="M31" s="2">
        <v>4</v>
      </c>
      <c r="N31" s="2">
        <v>3</v>
      </c>
      <c r="O31" s="4">
        <f t="shared" si="0"/>
        <v>49</v>
      </c>
      <c r="P31" s="5">
        <v>1</v>
      </c>
      <c r="R31" s="19">
        <v>40</v>
      </c>
      <c r="S31" s="20">
        <f t="shared" si="1"/>
        <v>64</v>
      </c>
      <c r="T31" s="20">
        <f t="shared" si="2"/>
        <v>49</v>
      </c>
      <c r="U31" s="20">
        <f t="shared" si="3"/>
        <v>125</v>
      </c>
      <c r="V31" s="20">
        <f t="shared" si="4"/>
        <v>18</v>
      </c>
      <c r="W31" s="21">
        <f t="shared" si="5"/>
        <v>0.78048780487804881</v>
      </c>
      <c r="X31" s="21">
        <f t="shared" si="6"/>
        <v>0.7183908045977011</v>
      </c>
      <c r="Y31" s="22">
        <f t="shared" si="7"/>
        <v>0.4988786094757498</v>
      </c>
      <c r="Z31" s="21">
        <f t="shared" si="8"/>
        <v>0.7494393047378749</v>
      </c>
      <c r="AA31" s="23">
        <f t="shared" si="9"/>
        <v>0.73828125</v>
      </c>
      <c r="AC31" s="10">
        <f t="shared" si="10"/>
        <v>0.2816091954022989</v>
      </c>
    </row>
    <row r="32" spans="1:29" ht="15.75">
      <c r="A32" s="2">
        <v>24134</v>
      </c>
      <c r="B32" s="5">
        <v>0</v>
      </c>
      <c r="C32" s="2">
        <v>4</v>
      </c>
      <c r="D32" s="2">
        <v>2</v>
      </c>
      <c r="E32" s="3">
        <v>2</v>
      </c>
      <c r="F32" s="2">
        <v>4</v>
      </c>
      <c r="G32" s="2">
        <v>4</v>
      </c>
      <c r="H32" s="2">
        <v>4</v>
      </c>
      <c r="I32" s="2">
        <v>5</v>
      </c>
      <c r="J32" s="2">
        <v>3</v>
      </c>
      <c r="K32" s="2">
        <v>4</v>
      </c>
      <c r="L32" s="3">
        <v>1</v>
      </c>
      <c r="M32" s="2">
        <v>2</v>
      </c>
      <c r="N32" s="2">
        <v>4</v>
      </c>
      <c r="O32" s="4">
        <f t="shared" si="0"/>
        <v>39</v>
      </c>
      <c r="P32" s="5">
        <v>1</v>
      </c>
      <c r="R32" s="19">
        <v>41</v>
      </c>
      <c r="S32" s="20">
        <f t="shared" si="1"/>
        <v>59</v>
      </c>
      <c r="T32" s="20">
        <f t="shared" si="2"/>
        <v>46</v>
      </c>
      <c r="U32" s="20">
        <f t="shared" si="3"/>
        <v>128</v>
      </c>
      <c r="V32" s="20">
        <f t="shared" si="4"/>
        <v>23</v>
      </c>
      <c r="W32" s="21">
        <f t="shared" si="5"/>
        <v>0.71951219512195119</v>
      </c>
      <c r="X32" s="21">
        <f t="shared" si="6"/>
        <v>0.73563218390804597</v>
      </c>
      <c r="Y32" s="22">
        <f t="shared" si="7"/>
        <v>0.45514437902999716</v>
      </c>
      <c r="Z32" s="21">
        <f t="shared" si="8"/>
        <v>0.72757218951499858</v>
      </c>
      <c r="AA32" s="23">
        <f t="shared" si="9"/>
        <v>0.73046875</v>
      </c>
      <c r="AC32" s="10">
        <f t="shared" si="10"/>
        <v>0.26436781609195403</v>
      </c>
    </row>
    <row r="33" spans="1:29" ht="15.75">
      <c r="A33" s="2">
        <v>24136</v>
      </c>
      <c r="B33" s="5">
        <v>0</v>
      </c>
      <c r="C33" s="2">
        <v>1</v>
      </c>
      <c r="D33" s="2">
        <v>4</v>
      </c>
      <c r="E33" s="3">
        <v>4</v>
      </c>
      <c r="F33" s="2">
        <v>5</v>
      </c>
      <c r="G33" s="2">
        <v>1</v>
      </c>
      <c r="H33" s="2">
        <v>1</v>
      </c>
      <c r="I33" s="2">
        <v>4</v>
      </c>
      <c r="J33" s="2">
        <v>2</v>
      </c>
      <c r="K33" s="2">
        <v>1</v>
      </c>
      <c r="L33" s="3">
        <v>1</v>
      </c>
      <c r="M33" s="2">
        <v>1</v>
      </c>
      <c r="N33" s="2">
        <v>3</v>
      </c>
      <c r="O33" s="4">
        <f t="shared" si="0"/>
        <v>28</v>
      </c>
      <c r="P33" s="5">
        <v>0</v>
      </c>
      <c r="R33" s="19">
        <v>42</v>
      </c>
      <c r="S33" s="20">
        <f t="shared" si="1"/>
        <v>56</v>
      </c>
      <c r="T33" s="20">
        <f t="shared" si="2"/>
        <v>34</v>
      </c>
      <c r="U33" s="20">
        <f t="shared" si="3"/>
        <v>140</v>
      </c>
      <c r="V33" s="20">
        <f t="shared" si="4"/>
        <v>26</v>
      </c>
      <c r="W33" s="21">
        <f t="shared" si="5"/>
        <v>0.68292682926829273</v>
      </c>
      <c r="X33" s="21">
        <f t="shared" si="6"/>
        <v>0.8045977011494253</v>
      </c>
      <c r="Y33" s="22">
        <f t="shared" si="7"/>
        <v>0.48752453041771804</v>
      </c>
      <c r="Z33" s="21">
        <f t="shared" si="8"/>
        <v>0.74376226520885902</v>
      </c>
      <c r="AA33" s="23">
        <f t="shared" si="9"/>
        <v>0.765625</v>
      </c>
      <c r="AC33" s="10">
        <f t="shared" si="10"/>
        <v>0.1954022988505747</v>
      </c>
    </row>
    <row r="34" spans="1:29" ht="15.75">
      <c r="A34" s="2">
        <v>24138</v>
      </c>
      <c r="B34" s="5">
        <v>1</v>
      </c>
      <c r="C34" s="2">
        <v>4</v>
      </c>
      <c r="D34" s="2">
        <v>3</v>
      </c>
      <c r="E34" s="3">
        <v>3</v>
      </c>
      <c r="F34" s="2">
        <v>2</v>
      </c>
      <c r="G34" s="2">
        <v>2</v>
      </c>
      <c r="H34" s="2">
        <v>2</v>
      </c>
      <c r="I34" s="2">
        <v>5</v>
      </c>
      <c r="J34" s="2">
        <v>3</v>
      </c>
      <c r="K34" s="2">
        <v>2</v>
      </c>
      <c r="L34" s="3">
        <v>4</v>
      </c>
      <c r="M34" s="2">
        <v>2</v>
      </c>
      <c r="N34" s="2">
        <v>2</v>
      </c>
      <c r="O34" s="4">
        <f t="shared" si="0"/>
        <v>34</v>
      </c>
      <c r="P34" s="5">
        <v>1</v>
      </c>
      <c r="R34" s="24">
        <v>43</v>
      </c>
      <c r="S34" s="20">
        <f t="shared" si="1"/>
        <v>50</v>
      </c>
      <c r="T34" s="20">
        <f t="shared" si="2"/>
        <v>23</v>
      </c>
      <c r="U34" s="20">
        <f t="shared" si="3"/>
        <v>151</v>
      </c>
      <c r="V34" s="20">
        <f t="shared" si="4"/>
        <v>32</v>
      </c>
      <c r="W34" s="21">
        <f t="shared" si="5"/>
        <v>0.6097560975609756</v>
      </c>
      <c r="X34" s="21">
        <f t="shared" si="6"/>
        <v>0.86781609195402298</v>
      </c>
      <c r="Y34" s="22">
        <f t="shared" si="7"/>
        <v>0.47757218951499869</v>
      </c>
      <c r="Z34" s="21">
        <f t="shared" si="8"/>
        <v>0.73878609475749935</v>
      </c>
      <c r="AA34" s="25">
        <f t="shared" si="9"/>
        <v>0.78515625</v>
      </c>
      <c r="AC34" s="10">
        <f t="shared" si="10"/>
        <v>0.13218390804597702</v>
      </c>
    </row>
    <row r="35" spans="1:29" ht="15.75">
      <c r="A35" s="2">
        <v>24144</v>
      </c>
      <c r="B35" s="5">
        <v>0</v>
      </c>
      <c r="C35" s="2">
        <v>4</v>
      </c>
      <c r="D35" s="2">
        <v>4</v>
      </c>
      <c r="E35" s="3">
        <v>2</v>
      </c>
      <c r="F35" s="2">
        <v>3</v>
      </c>
      <c r="G35" s="2">
        <v>3</v>
      </c>
      <c r="H35" s="2">
        <v>3</v>
      </c>
      <c r="I35" s="2">
        <v>4</v>
      </c>
      <c r="J35" s="2">
        <v>2</v>
      </c>
      <c r="K35" s="2">
        <v>2</v>
      </c>
      <c r="L35" s="3">
        <v>5</v>
      </c>
      <c r="M35" s="2">
        <v>4</v>
      </c>
      <c r="N35" s="2">
        <v>4</v>
      </c>
      <c r="O35" s="4">
        <f t="shared" si="0"/>
        <v>40</v>
      </c>
      <c r="P35" s="5">
        <v>1</v>
      </c>
      <c r="R35" s="24">
        <v>44</v>
      </c>
      <c r="S35" s="20">
        <f t="shared" si="1"/>
        <v>41</v>
      </c>
      <c r="T35" s="20">
        <f t="shared" si="2"/>
        <v>19</v>
      </c>
      <c r="U35" s="20">
        <f t="shared" si="3"/>
        <v>155</v>
      </c>
      <c r="V35" s="20">
        <f t="shared" si="4"/>
        <v>41</v>
      </c>
      <c r="W35" s="21">
        <f t="shared" si="5"/>
        <v>0.5</v>
      </c>
      <c r="X35" s="21">
        <f t="shared" si="6"/>
        <v>0.89080459770114939</v>
      </c>
      <c r="Y35" s="22">
        <f t="shared" si="7"/>
        <v>0.39080459770114939</v>
      </c>
      <c r="Z35" s="21">
        <f t="shared" si="8"/>
        <v>0.6954022988505747</v>
      </c>
      <c r="AA35" s="26">
        <f t="shared" si="9"/>
        <v>0.765625</v>
      </c>
      <c r="AC35" s="10">
        <f t="shared" si="10"/>
        <v>0.10919540229885061</v>
      </c>
    </row>
    <row r="36" spans="1:29" ht="15.75">
      <c r="A36" s="2">
        <v>24147</v>
      </c>
      <c r="B36" s="5">
        <v>1</v>
      </c>
      <c r="C36" s="2">
        <v>5</v>
      </c>
      <c r="D36" s="2">
        <v>4</v>
      </c>
      <c r="E36" s="3">
        <v>3</v>
      </c>
      <c r="F36" s="2">
        <v>3</v>
      </c>
      <c r="G36" s="2">
        <v>4</v>
      </c>
      <c r="H36" s="2">
        <v>3</v>
      </c>
      <c r="I36" s="2">
        <v>4</v>
      </c>
      <c r="J36" s="2">
        <v>2</v>
      </c>
      <c r="K36" s="2">
        <v>4</v>
      </c>
      <c r="L36" s="3">
        <v>4</v>
      </c>
      <c r="M36" s="2">
        <v>2</v>
      </c>
      <c r="N36" s="2">
        <v>4</v>
      </c>
      <c r="O36" s="4">
        <f t="shared" si="0"/>
        <v>42</v>
      </c>
      <c r="P36" s="5">
        <v>1</v>
      </c>
      <c r="R36" s="24">
        <v>45</v>
      </c>
      <c r="S36" s="20">
        <f t="shared" si="1"/>
        <v>40</v>
      </c>
      <c r="T36" s="20">
        <f t="shared" si="2"/>
        <v>13</v>
      </c>
      <c r="U36" s="20">
        <f t="shared" si="3"/>
        <v>161</v>
      </c>
      <c r="V36" s="20">
        <f t="shared" si="4"/>
        <v>42</v>
      </c>
      <c r="W36" s="21">
        <f t="shared" si="5"/>
        <v>0.48780487804878048</v>
      </c>
      <c r="X36" s="21">
        <f t="shared" si="6"/>
        <v>0.92528735632183912</v>
      </c>
      <c r="Y36" s="22">
        <f t="shared" si="7"/>
        <v>0.41309223437061959</v>
      </c>
      <c r="Z36" s="21">
        <f t="shared" si="8"/>
        <v>0.7065461171853098</v>
      </c>
      <c r="AA36" s="25">
        <f t="shared" si="9"/>
        <v>0.78515625</v>
      </c>
      <c r="AC36" s="10">
        <f t="shared" si="10"/>
        <v>7.4712643678160884E-2</v>
      </c>
    </row>
    <row r="37" spans="1:29" ht="15.75">
      <c r="A37" s="2">
        <v>24160</v>
      </c>
      <c r="B37" s="5">
        <v>0</v>
      </c>
      <c r="C37" s="2">
        <v>4</v>
      </c>
      <c r="D37" s="2">
        <v>4</v>
      </c>
      <c r="E37" s="3">
        <v>2</v>
      </c>
      <c r="F37" s="2">
        <v>5</v>
      </c>
      <c r="G37" s="2">
        <v>3</v>
      </c>
      <c r="H37" s="2">
        <v>3</v>
      </c>
      <c r="I37" s="2">
        <v>2</v>
      </c>
      <c r="J37" s="2">
        <v>1</v>
      </c>
      <c r="K37" s="2">
        <v>1</v>
      </c>
      <c r="L37" s="3">
        <v>1</v>
      </c>
      <c r="M37" s="2">
        <v>2</v>
      </c>
      <c r="N37" s="2">
        <v>1</v>
      </c>
      <c r="O37" s="4">
        <f t="shared" si="0"/>
        <v>29</v>
      </c>
      <c r="P37" s="5">
        <v>0</v>
      </c>
      <c r="R37" s="24">
        <v>46</v>
      </c>
      <c r="S37" s="20">
        <f t="shared" si="1"/>
        <v>38</v>
      </c>
      <c r="T37" s="20">
        <f t="shared" si="2"/>
        <v>9</v>
      </c>
      <c r="U37" s="20">
        <f t="shared" si="3"/>
        <v>165</v>
      </c>
      <c r="V37" s="20">
        <f t="shared" si="4"/>
        <v>44</v>
      </c>
      <c r="W37" s="21">
        <f t="shared" si="5"/>
        <v>0.46341463414634149</v>
      </c>
      <c r="X37" s="21">
        <f t="shared" si="6"/>
        <v>0.94827586206896552</v>
      </c>
      <c r="Y37" s="22">
        <f t="shared" si="7"/>
        <v>0.41169049621530696</v>
      </c>
      <c r="Z37" s="21">
        <f t="shared" si="8"/>
        <v>0.70584524810765348</v>
      </c>
      <c r="AA37" s="25">
        <f t="shared" si="9"/>
        <v>0.79296875</v>
      </c>
      <c r="AC37" s="10">
        <f t="shared" si="10"/>
        <v>5.1724137931034475E-2</v>
      </c>
    </row>
    <row r="38" spans="1:29" ht="15.75">
      <c r="A38" s="2">
        <v>24170</v>
      </c>
      <c r="B38" s="5">
        <v>0</v>
      </c>
      <c r="C38" s="2">
        <v>5</v>
      </c>
      <c r="D38" s="2">
        <v>5</v>
      </c>
      <c r="E38" s="3">
        <v>2</v>
      </c>
      <c r="F38" s="2">
        <v>4</v>
      </c>
      <c r="G38" s="2">
        <v>4</v>
      </c>
      <c r="H38" s="2">
        <v>3</v>
      </c>
      <c r="I38" s="2">
        <v>4</v>
      </c>
      <c r="J38" s="2">
        <v>4</v>
      </c>
      <c r="K38" s="2">
        <v>2</v>
      </c>
      <c r="L38" s="3">
        <v>2</v>
      </c>
      <c r="M38" s="2">
        <v>2</v>
      </c>
      <c r="N38" s="2">
        <v>2</v>
      </c>
      <c r="O38" s="4">
        <f t="shared" si="0"/>
        <v>39</v>
      </c>
      <c r="P38" s="5">
        <v>1</v>
      </c>
      <c r="R38" s="27">
        <v>47</v>
      </c>
      <c r="S38" s="20">
        <f t="shared" si="1"/>
        <v>33</v>
      </c>
      <c r="T38" s="20">
        <f t="shared" si="2"/>
        <v>6</v>
      </c>
      <c r="U38" s="20">
        <f t="shared" si="3"/>
        <v>168</v>
      </c>
      <c r="V38" s="20">
        <f t="shared" si="4"/>
        <v>49</v>
      </c>
      <c r="W38" s="21">
        <f t="shared" si="5"/>
        <v>0.40243902439024393</v>
      </c>
      <c r="X38" s="21">
        <f t="shared" si="6"/>
        <v>0.96551724137931039</v>
      </c>
      <c r="Y38" s="22">
        <f t="shared" si="7"/>
        <v>0.36795626576955431</v>
      </c>
      <c r="Z38" s="21">
        <f t="shared" si="8"/>
        <v>0.68397813288477716</v>
      </c>
      <c r="AA38" s="25">
        <f t="shared" si="9"/>
        <v>0.78515625</v>
      </c>
      <c r="AC38" s="10">
        <f t="shared" si="10"/>
        <v>3.4482758620689613E-2</v>
      </c>
    </row>
    <row r="39" spans="1:29" ht="15.75">
      <c r="A39" s="2">
        <v>24165</v>
      </c>
      <c r="B39" s="5">
        <v>0</v>
      </c>
      <c r="C39" s="2">
        <v>5</v>
      </c>
      <c r="D39" s="2">
        <v>4</v>
      </c>
      <c r="E39" s="3">
        <v>4</v>
      </c>
      <c r="F39" s="2">
        <v>5</v>
      </c>
      <c r="G39" s="2">
        <v>4</v>
      </c>
      <c r="H39" s="2">
        <v>2</v>
      </c>
      <c r="I39" s="2">
        <v>4</v>
      </c>
      <c r="J39" s="2">
        <v>1</v>
      </c>
      <c r="K39" s="2">
        <v>2</v>
      </c>
      <c r="L39" s="3">
        <v>4</v>
      </c>
      <c r="M39" s="2">
        <v>4</v>
      </c>
      <c r="N39" s="2">
        <v>2</v>
      </c>
      <c r="O39" s="4">
        <f t="shared" si="0"/>
        <v>41</v>
      </c>
      <c r="P39" s="5">
        <v>0</v>
      </c>
      <c r="R39" s="19">
        <v>48</v>
      </c>
      <c r="S39" s="20">
        <f t="shared" si="1"/>
        <v>26</v>
      </c>
      <c r="T39" s="20">
        <f t="shared" si="2"/>
        <v>6</v>
      </c>
      <c r="U39" s="20">
        <f t="shared" si="3"/>
        <v>168</v>
      </c>
      <c r="V39" s="20">
        <f t="shared" si="4"/>
        <v>56</v>
      </c>
      <c r="W39" s="21">
        <f t="shared" si="5"/>
        <v>0.31707317073170732</v>
      </c>
      <c r="X39" s="21">
        <f t="shared" si="6"/>
        <v>0.96551724137931039</v>
      </c>
      <c r="Y39" s="22">
        <f t="shared" si="7"/>
        <v>0.28259041211101765</v>
      </c>
      <c r="Z39" s="21">
        <f t="shared" si="8"/>
        <v>0.64129520605550883</v>
      </c>
      <c r="AA39" s="23">
        <f t="shared" si="9"/>
        <v>0.7578125</v>
      </c>
      <c r="AC39" s="10">
        <f t="shared" si="10"/>
        <v>3.4482758620689613E-2</v>
      </c>
    </row>
    <row r="40" spans="1:29" ht="15.75">
      <c r="A40" s="2">
        <v>24199</v>
      </c>
      <c r="B40" s="5">
        <v>1</v>
      </c>
      <c r="C40" s="2">
        <v>5</v>
      </c>
      <c r="D40" s="2">
        <v>4</v>
      </c>
      <c r="E40" s="3">
        <v>4</v>
      </c>
      <c r="F40" s="2">
        <v>4</v>
      </c>
      <c r="G40" s="2">
        <v>3</v>
      </c>
      <c r="H40" s="2">
        <v>3</v>
      </c>
      <c r="I40" s="2">
        <v>2</v>
      </c>
      <c r="J40" s="2">
        <v>1</v>
      </c>
      <c r="K40" s="2">
        <v>1</v>
      </c>
      <c r="L40" s="3">
        <v>1</v>
      </c>
      <c r="M40" s="2">
        <v>4</v>
      </c>
      <c r="N40" s="2">
        <v>3</v>
      </c>
      <c r="O40" s="4">
        <f t="shared" si="0"/>
        <v>35</v>
      </c>
      <c r="P40" s="5">
        <v>0</v>
      </c>
      <c r="R40" s="19">
        <v>49</v>
      </c>
      <c r="S40" s="20">
        <f t="shared" si="1"/>
        <v>23</v>
      </c>
      <c r="T40" s="20">
        <f t="shared" si="2"/>
        <v>4</v>
      </c>
      <c r="U40" s="20">
        <f t="shared" si="3"/>
        <v>170</v>
      </c>
      <c r="V40" s="20">
        <f t="shared" si="4"/>
        <v>59</v>
      </c>
      <c r="W40" s="21">
        <f t="shared" si="5"/>
        <v>0.28048780487804881</v>
      </c>
      <c r="X40" s="21">
        <f t="shared" si="6"/>
        <v>0.97701149425287359</v>
      </c>
      <c r="Y40" s="22">
        <f t="shared" si="7"/>
        <v>0.2574992991309224</v>
      </c>
      <c r="Z40" s="21">
        <f t="shared" si="8"/>
        <v>0.6287496495654612</v>
      </c>
      <c r="AA40" s="23">
        <f t="shared" si="9"/>
        <v>0.75390625</v>
      </c>
      <c r="AC40" s="10">
        <f t="shared" si="10"/>
        <v>2.2988505747126409E-2</v>
      </c>
    </row>
    <row r="41" spans="1:29" ht="15.75">
      <c r="A41" s="2">
        <v>24202</v>
      </c>
      <c r="B41" s="5">
        <v>0</v>
      </c>
      <c r="C41" s="2">
        <v>2</v>
      </c>
      <c r="D41" s="2">
        <v>2</v>
      </c>
      <c r="E41" s="3">
        <v>2</v>
      </c>
      <c r="F41" s="2">
        <v>5</v>
      </c>
      <c r="G41" s="2">
        <v>3</v>
      </c>
      <c r="H41" s="2">
        <v>3</v>
      </c>
      <c r="I41" s="2">
        <v>4</v>
      </c>
      <c r="J41" s="2">
        <v>3</v>
      </c>
      <c r="K41" s="2">
        <v>2</v>
      </c>
      <c r="L41" s="3">
        <v>1</v>
      </c>
      <c r="M41" s="2">
        <v>1</v>
      </c>
      <c r="N41" s="2">
        <v>1</v>
      </c>
      <c r="O41" s="4">
        <f t="shared" si="0"/>
        <v>29</v>
      </c>
      <c r="P41" s="5">
        <v>0</v>
      </c>
      <c r="R41" s="19">
        <v>50</v>
      </c>
      <c r="S41" s="20">
        <f t="shared" si="1"/>
        <v>22</v>
      </c>
      <c r="T41" s="20">
        <f t="shared" si="2"/>
        <v>4</v>
      </c>
      <c r="U41" s="20">
        <f t="shared" si="3"/>
        <v>170</v>
      </c>
      <c r="V41" s="20">
        <f t="shared" si="4"/>
        <v>60</v>
      </c>
      <c r="W41" s="21">
        <f t="shared" si="5"/>
        <v>0.26829268292682928</v>
      </c>
      <c r="X41" s="21">
        <f t="shared" si="6"/>
        <v>0.97701149425287359</v>
      </c>
      <c r="Y41" s="22">
        <f t="shared" si="7"/>
        <v>0.24530417717970288</v>
      </c>
      <c r="Z41" s="21">
        <f t="shared" si="8"/>
        <v>0.62265208858985144</v>
      </c>
      <c r="AA41" s="23">
        <f t="shared" si="9"/>
        <v>0.75</v>
      </c>
      <c r="AC41" s="10">
        <f t="shared" si="10"/>
        <v>2.2988505747126409E-2</v>
      </c>
    </row>
    <row r="42" spans="1:29" ht="15.75">
      <c r="A42" s="2">
        <v>24206</v>
      </c>
      <c r="B42" s="5">
        <v>0</v>
      </c>
      <c r="C42" s="2">
        <v>5</v>
      </c>
      <c r="D42" s="2">
        <v>5</v>
      </c>
      <c r="E42" s="3">
        <v>4</v>
      </c>
      <c r="F42" s="2">
        <v>5</v>
      </c>
      <c r="G42" s="2">
        <v>5</v>
      </c>
      <c r="H42" s="2">
        <v>4</v>
      </c>
      <c r="I42" s="2">
        <v>5</v>
      </c>
      <c r="J42" s="2">
        <v>5</v>
      </c>
      <c r="K42" s="2">
        <v>4</v>
      </c>
      <c r="L42" s="3">
        <v>4</v>
      </c>
      <c r="M42" s="2">
        <v>4</v>
      </c>
      <c r="N42" s="2">
        <v>4</v>
      </c>
      <c r="O42" s="4">
        <f t="shared" si="0"/>
        <v>54</v>
      </c>
      <c r="P42" s="5">
        <v>1</v>
      </c>
      <c r="R42" s="19">
        <v>51</v>
      </c>
      <c r="S42" s="20">
        <f t="shared" si="1"/>
        <v>17</v>
      </c>
      <c r="T42" s="20">
        <f t="shared" si="2"/>
        <v>2</v>
      </c>
      <c r="U42" s="20">
        <f t="shared" si="3"/>
        <v>172</v>
      </c>
      <c r="V42" s="20">
        <f t="shared" si="4"/>
        <v>65</v>
      </c>
      <c r="W42" s="21">
        <f t="shared" si="5"/>
        <v>0.2073170731707317</v>
      </c>
      <c r="X42" s="21">
        <f t="shared" si="6"/>
        <v>0.9885057471264368</v>
      </c>
      <c r="Y42" s="22">
        <f t="shared" si="7"/>
        <v>0.19582282029716858</v>
      </c>
      <c r="Z42" s="21">
        <f t="shared" si="8"/>
        <v>0.59791141014858429</v>
      </c>
      <c r="AA42" s="23">
        <f t="shared" si="9"/>
        <v>0.73828125</v>
      </c>
      <c r="AC42" s="10">
        <f t="shared" si="10"/>
        <v>1.1494252873563204E-2</v>
      </c>
    </row>
    <row r="43" spans="1:29" ht="15.75">
      <c r="A43" s="2">
        <v>24219</v>
      </c>
      <c r="B43" s="5">
        <v>0</v>
      </c>
      <c r="C43" s="2">
        <v>4</v>
      </c>
      <c r="D43" s="2">
        <v>4</v>
      </c>
      <c r="E43" s="3">
        <v>2</v>
      </c>
      <c r="F43" s="2">
        <v>5</v>
      </c>
      <c r="G43" s="2">
        <v>5</v>
      </c>
      <c r="H43" s="2">
        <v>4</v>
      </c>
      <c r="I43" s="2">
        <v>5</v>
      </c>
      <c r="J43" s="2">
        <v>3</v>
      </c>
      <c r="K43" s="2">
        <v>4</v>
      </c>
      <c r="L43" s="3">
        <v>1</v>
      </c>
      <c r="M43" s="2">
        <v>2</v>
      </c>
      <c r="N43" s="2">
        <v>4</v>
      </c>
      <c r="O43" s="4">
        <f t="shared" si="0"/>
        <v>43</v>
      </c>
      <c r="P43" s="5">
        <v>1</v>
      </c>
      <c r="R43" s="19">
        <v>52</v>
      </c>
      <c r="S43" s="20">
        <f t="shared" si="1"/>
        <v>16</v>
      </c>
      <c r="T43" s="20">
        <f t="shared" si="2"/>
        <v>1</v>
      </c>
      <c r="U43" s="20">
        <f t="shared" si="3"/>
        <v>173</v>
      </c>
      <c r="V43" s="20">
        <f t="shared" si="4"/>
        <v>66</v>
      </c>
      <c r="W43" s="21">
        <f t="shared" si="5"/>
        <v>0.1951219512195122</v>
      </c>
      <c r="X43" s="21">
        <f t="shared" si="6"/>
        <v>0.99425287356321834</v>
      </c>
      <c r="Y43" s="22">
        <f t="shared" si="7"/>
        <v>0.18937482478273049</v>
      </c>
      <c r="Z43" s="21">
        <f t="shared" si="8"/>
        <v>0.59468741239136524</v>
      </c>
      <c r="AA43" s="23">
        <f t="shared" si="9"/>
        <v>0.73828125</v>
      </c>
      <c r="AC43" s="10">
        <f t="shared" si="10"/>
        <v>5.7471264367816577E-3</v>
      </c>
    </row>
    <row r="44" spans="1:29" ht="15.75">
      <c r="A44" s="2">
        <v>24230</v>
      </c>
      <c r="B44" s="5">
        <v>0</v>
      </c>
      <c r="C44" s="2">
        <v>4</v>
      </c>
      <c r="D44" s="2">
        <v>5</v>
      </c>
      <c r="E44" s="3">
        <v>5</v>
      </c>
      <c r="F44" s="2">
        <v>5</v>
      </c>
      <c r="G44" s="2">
        <v>2</v>
      </c>
      <c r="H44" s="2">
        <v>4</v>
      </c>
      <c r="I44" s="2">
        <v>5</v>
      </c>
      <c r="J44" s="2">
        <v>1</v>
      </c>
      <c r="K44" s="2">
        <v>4</v>
      </c>
      <c r="L44" s="3">
        <v>4</v>
      </c>
      <c r="M44" s="2">
        <v>1</v>
      </c>
      <c r="N44" s="2">
        <v>5</v>
      </c>
      <c r="O44" s="4">
        <f t="shared" si="0"/>
        <v>45</v>
      </c>
      <c r="P44" s="5">
        <v>0</v>
      </c>
      <c r="R44" s="19">
        <v>53</v>
      </c>
      <c r="S44" s="20">
        <f t="shared" si="1"/>
        <v>10</v>
      </c>
      <c r="T44" s="20">
        <f t="shared" si="2"/>
        <v>1</v>
      </c>
      <c r="U44" s="20">
        <f t="shared" si="3"/>
        <v>173</v>
      </c>
      <c r="V44" s="20">
        <f t="shared" si="4"/>
        <v>72</v>
      </c>
      <c r="W44" s="21">
        <f t="shared" si="5"/>
        <v>0.12195121951219512</v>
      </c>
      <c r="X44" s="21">
        <f t="shared" si="6"/>
        <v>0.99425287356321834</v>
      </c>
      <c r="Y44" s="22">
        <f t="shared" si="7"/>
        <v>0.11620409307541335</v>
      </c>
      <c r="Z44" s="21">
        <f t="shared" si="8"/>
        <v>0.55810204653770668</v>
      </c>
      <c r="AA44" s="23">
        <f t="shared" si="9"/>
        <v>0.71484375</v>
      </c>
      <c r="AC44" s="10">
        <f t="shared" si="10"/>
        <v>5.7471264367816577E-3</v>
      </c>
    </row>
    <row r="45" spans="1:29" ht="15.75">
      <c r="A45" s="2">
        <v>24233</v>
      </c>
      <c r="B45" s="5">
        <v>0</v>
      </c>
      <c r="C45" s="2">
        <v>3</v>
      </c>
      <c r="D45" s="2">
        <v>4</v>
      </c>
      <c r="E45" s="3">
        <v>3</v>
      </c>
      <c r="F45" s="2">
        <v>4</v>
      </c>
      <c r="G45" s="2">
        <v>3</v>
      </c>
      <c r="H45" s="2">
        <v>3</v>
      </c>
      <c r="I45" s="2">
        <v>5</v>
      </c>
      <c r="J45" s="2">
        <v>4</v>
      </c>
      <c r="K45" s="2">
        <v>2</v>
      </c>
      <c r="L45" s="3">
        <v>2</v>
      </c>
      <c r="M45" s="2">
        <v>2</v>
      </c>
      <c r="N45" s="2">
        <v>2</v>
      </c>
      <c r="O45" s="4">
        <f t="shared" si="0"/>
        <v>37</v>
      </c>
      <c r="P45" s="5">
        <v>0</v>
      </c>
      <c r="R45" s="19">
        <v>54</v>
      </c>
      <c r="S45" s="20">
        <f t="shared" si="1"/>
        <v>6</v>
      </c>
      <c r="T45" s="20">
        <f t="shared" si="2"/>
        <v>1</v>
      </c>
      <c r="U45" s="20">
        <f t="shared" si="3"/>
        <v>173</v>
      </c>
      <c r="V45" s="20">
        <f t="shared" si="4"/>
        <v>76</v>
      </c>
      <c r="W45" s="21">
        <f t="shared" si="5"/>
        <v>7.3170731707317069E-2</v>
      </c>
      <c r="X45" s="21">
        <f t="shared" si="6"/>
        <v>0.99425287356321834</v>
      </c>
      <c r="Y45" s="22">
        <f t="shared" si="7"/>
        <v>6.742360527053548E-2</v>
      </c>
      <c r="Z45" s="21">
        <f t="shared" si="8"/>
        <v>0.53371180263526774</v>
      </c>
      <c r="AA45" s="23">
        <f t="shared" si="9"/>
        <v>0.69921875</v>
      </c>
      <c r="AC45" s="10">
        <f t="shared" si="10"/>
        <v>5.7471264367816577E-3</v>
      </c>
    </row>
    <row r="46" spans="1:29" ht="15.75">
      <c r="A46" s="2">
        <v>24252</v>
      </c>
      <c r="B46" s="5">
        <v>0</v>
      </c>
      <c r="C46" s="2">
        <v>4</v>
      </c>
      <c r="D46" s="2">
        <v>4</v>
      </c>
      <c r="E46" s="3">
        <v>2</v>
      </c>
      <c r="F46" s="2">
        <v>2</v>
      </c>
      <c r="G46" s="2">
        <v>3</v>
      </c>
      <c r="H46" s="2">
        <v>3</v>
      </c>
      <c r="I46" s="2">
        <v>4</v>
      </c>
      <c r="J46" s="2">
        <v>4</v>
      </c>
      <c r="K46" s="2">
        <v>4</v>
      </c>
      <c r="L46" s="3">
        <v>2</v>
      </c>
      <c r="M46" s="2">
        <v>4</v>
      </c>
      <c r="N46" s="2">
        <v>4</v>
      </c>
      <c r="O46" s="4">
        <f t="shared" si="0"/>
        <v>40</v>
      </c>
      <c r="P46" s="5">
        <v>0</v>
      </c>
      <c r="R46" s="19">
        <v>55</v>
      </c>
      <c r="S46" s="20">
        <f t="shared" si="1"/>
        <v>2</v>
      </c>
      <c r="T46" s="20">
        <f t="shared" si="2"/>
        <v>1</v>
      </c>
      <c r="U46" s="20">
        <f t="shared" si="3"/>
        <v>173</v>
      </c>
      <c r="V46" s="20">
        <f t="shared" si="4"/>
        <v>80</v>
      </c>
      <c r="W46" s="21">
        <f t="shared" si="5"/>
        <v>2.4390243902439025E-2</v>
      </c>
      <c r="X46" s="21">
        <f t="shared" si="6"/>
        <v>0.99425287356321834</v>
      </c>
      <c r="Y46" s="22">
        <f t="shared" si="7"/>
        <v>1.8643117465657388E-2</v>
      </c>
      <c r="Z46" s="21">
        <f t="shared" si="8"/>
        <v>0.50932155873282869</v>
      </c>
      <c r="AA46" s="23">
        <f t="shared" si="9"/>
        <v>0.68359375</v>
      </c>
      <c r="AC46" s="10">
        <f t="shared" si="10"/>
        <v>5.7471264367816577E-3</v>
      </c>
    </row>
    <row r="47" spans="1:29" ht="15.75">
      <c r="A47" s="2">
        <v>24260</v>
      </c>
      <c r="B47" s="5">
        <v>0</v>
      </c>
      <c r="C47" s="2">
        <v>5</v>
      </c>
      <c r="D47" s="2">
        <v>4</v>
      </c>
      <c r="E47" s="3">
        <v>3</v>
      </c>
      <c r="F47" s="2">
        <v>5</v>
      </c>
      <c r="G47" s="2">
        <v>4</v>
      </c>
      <c r="H47" s="2">
        <v>2</v>
      </c>
      <c r="I47" s="2">
        <v>5</v>
      </c>
      <c r="J47" s="2">
        <v>3</v>
      </c>
      <c r="K47" s="2">
        <v>2</v>
      </c>
      <c r="L47" s="3">
        <v>4</v>
      </c>
      <c r="M47" s="2">
        <v>2</v>
      </c>
      <c r="N47" s="2">
        <v>3</v>
      </c>
      <c r="O47" s="4">
        <f t="shared" si="0"/>
        <v>42</v>
      </c>
      <c r="P47" s="5">
        <v>1</v>
      </c>
      <c r="R47" s="19">
        <v>57</v>
      </c>
      <c r="S47" s="20">
        <f t="shared" si="1"/>
        <v>1</v>
      </c>
      <c r="T47" s="20">
        <f t="shared" si="2"/>
        <v>0</v>
      </c>
      <c r="U47" s="20">
        <f t="shared" si="3"/>
        <v>174</v>
      </c>
      <c r="V47" s="20">
        <f t="shared" si="4"/>
        <v>81</v>
      </c>
      <c r="W47" s="21">
        <f t="shared" si="5"/>
        <v>1.2195121951219513E-2</v>
      </c>
      <c r="X47" s="21">
        <f t="shared" si="6"/>
        <v>1</v>
      </c>
      <c r="Y47" s="22">
        <f t="shared" si="7"/>
        <v>1.2195121951219523E-2</v>
      </c>
      <c r="Z47" s="21">
        <f t="shared" si="8"/>
        <v>0.50609756097560976</v>
      </c>
      <c r="AA47" s="23">
        <f t="shared" si="9"/>
        <v>0.68359375</v>
      </c>
      <c r="AC47" s="10">
        <f t="shared" si="10"/>
        <v>0</v>
      </c>
    </row>
    <row r="48" spans="1:29" ht="15.75">
      <c r="A48" s="2">
        <v>24264</v>
      </c>
      <c r="B48" s="5">
        <v>1</v>
      </c>
      <c r="C48" s="2">
        <v>4</v>
      </c>
      <c r="D48" s="2">
        <v>3</v>
      </c>
      <c r="E48" s="3">
        <v>2</v>
      </c>
      <c r="F48" s="2">
        <v>5</v>
      </c>
      <c r="G48" s="2">
        <v>1</v>
      </c>
      <c r="H48" s="2">
        <v>1</v>
      </c>
      <c r="I48" s="2">
        <v>4</v>
      </c>
      <c r="J48" s="2">
        <v>1</v>
      </c>
      <c r="K48" s="2">
        <v>1</v>
      </c>
      <c r="L48" s="3">
        <v>1</v>
      </c>
      <c r="M48" s="2">
        <v>1</v>
      </c>
      <c r="N48" s="2">
        <v>2</v>
      </c>
      <c r="O48" s="4">
        <f t="shared" si="0"/>
        <v>26</v>
      </c>
      <c r="P48" s="5">
        <v>0</v>
      </c>
      <c r="R48" s="28">
        <v>58</v>
      </c>
      <c r="S48" s="29">
        <f t="shared" ref="S48" si="11">COUNTIFS(P:P,1,O:O, _xlfn.CONCAT("&gt;=",R48))</f>
        <v>0</v>
      </c>
      <c r="T48" s="29">
        <f t="shared" ref="T48" si="12">COUNTIFS(P:P,0,O:O, _xlfn.CONCAT("&gt;=",R48))</f>
        <v>0</v>
      </c>
      <c r="U48" s="29">
        <f t="shared" ref="U48" si="13">COUNTIFS(P:P,0,O:O, _xlfn.CONCAT("&lt;",R48))</f>
        <v>174</v>
      </c>
      <c r="V48" s="29">
        <f t="shared" ref="V48" si="14">COUNTIFS(P:P,1,O:O, _xlfn.CONCAT("&lt;",R48))</f>
        <v>82</v>
      </c>
      <c r="W48" s="30">
        <f t="shared" si="5"/>
        <v>0</v>
      </c>
      <c r="X48" s="30">
        <f t="shared" si="6"/>
        <v>1</v>
      </c>
      <c r="Y48" s="31">
        <f t="shared" si="7"/>
        <v>0</v>
      </c>
      <c r="Z48" s="30">
        <f t="shared" si="8"/>
        <v>0.5</v>
      </c>
      <c r="AA48" s="32">
        <f t="shared" si="9"/>
        <v>0.6796875</v>
      </c>
      <c r="AC48" s="10">
        <f t="shared" si="10"/>
        <v>0</v>
      </c>
    </row>
    <row r="49" spans="1:22">
      <c r="A49" s="2">
        <v>24268</v>
      </c>
      <c r="B49" s="5">
        <v>0</v>
      </c>
      <c r="C49" s="2">
        <v>4</v>
      </c>
      <c r="D49" s="2">
        <v>4</v>
      </c>
      <c r="E49" s="3">
        <v>1</v>
      </c>
      <c r="F49" s="2">
        <v>5</v>
      </c>
      <c r="G49" s="2">
        <v>3</v>
      </c>
      <c r="H49" s="2">
        <v>2</v>
      </c>
      <c r="I49" s="2">
        <v>4</v>
      </c>
      <c r="J49" s="2">
        <v>3</v>
      </c>
      <c r="K49" s="2">
        <v>4</v>
      </c>
      <c r="L49" s="3">
        <v>3</v>
      </c>
      <c r="M49" s="2">
        <v>5</v>
      </c>
      <c r="N49" s="2">
        <v>5</v>
      </c>
      <c r="O49" s="4">
        <f t="shared" si="0"/>
        <v>43</v>
      </c>
      <c r="P49" s="5">
        <v>1</v>
      </c>
      <c r="R49"/>
      <c r="S49"/>
      <c r="T49"/>
      <c r="U49"/>
      <c r="V49"/>
    </row>
    <row r="50" spans="1:22">
      <c r="A50" s="2">
        <v>24272</v>
      </c>
      <c r="B50" s="5">
        <v>0</v>
      </c>
      <c r="C50" s="2">
        <v>2</v>
      </c>
      <c r="D50" s="2">
        <v>3</v>
      </c>
      <c r="E50" s="3">
        <v>4</v>
      </c>
      <c r="F50" s="2">
        <v>5</v>
      </c>
      <c r="G50" s="2">
        <v>5</v>
      </c>
      <c r="H50" s="2">
        <v>3</v>
      </c>
      <c r="I50" s="2">
        <v>4</v>
      </c>
      <c r="J50" s="2">
        <v>4</v>
      </c>
      <c r="K50" s="2">
        <v>5</v>
      </c>
      <c r="L50" s="3">
        <v>1</v>
      </c>
      <c r="M50" s="2">
        <v>1</v>
      </c>
      <c r="N50" s="2">
        <v>1</v>
      </c>
      <c r="O50" s="4">
        <f t="shared" si="0"/>
        <v>38</v>
      </c>
      <c r="P50" s="5">
        <v>0</v>
      </c>
      <c r="R50"/>
      <c r="S50"/>
      <c r="T50"/>
      <c r="U50"/>
      <c r="V50"/>
    </row>
    <row r="51" spans="1:22">
      <c r="A51" s="2">
        <v>24277</v>
      </c>
      <c r="B51" s="5">
        <v>0</v>
      </c>
      <c r="C51" s="2">
        <v>2</v>
      </c>
      <c r="D51" s="2">
        <v>3</v>
      </c>
      <c r="E51" s="3">
        <v>2</v>
      </c>
      <c r="F51" s="2">
        <v>4</v>
      </c>
      <c r="G51" s="2">
        <v>3</v>
      </c>
      <c r="H51" s="2">
        <v>3</v>
      </c>
      <c r="I51" s="2">
        <v>5</v>
      </c>
      <c r="J51" s="2">
        <v>5</v>
      </c>
      <c r="K51" s="2">
        <v>1</v>
      </c>
      <c r="L51" s="3">
        <v>1</v>
      </c>
      <c r="M51" s="2">
        <v>5</v>
      </c>
      <c r="N51" s="2">
        <v>1</v>
      </c>
      <c r="O51" s="4">
        <f t="shared" si="0"/>
        <v>35</v>
      </c>
      <c r="P51" s="5">
        <v>0</v>
      </c>
      <c r="R51"/>
      <c r="S51"/>
      <c r="T51"/>
      <c r="U51"/>
      <c r="V51"/>
    </row>
    <row r="52" spans="1:22">
      <c r="A52" s="2">
        <v>24223</v>
      </c>
      <c r="B52" s="5">
        <v>0</v>
      </c>
      <c r="C52" s="2">
        <v>2</v>
      </c>
      <c r="D52" s="2">
        <v>3</v>
      </c>
      <c r="E52" s="3">
        <v>2</v>
      </c>
      <c r="F52" s="2">
        <v>5</v>
      </c>
      <c r="G52" s="2">
        <v>4</v>
      </c>
      <c r="H52" s="2">
        <v>4</v>
      </c>
      <c r="I52" s="2">
        <v>4</v>
      </c>
      <c r="J52" s="2">
        <v>4</v>
      </c>
      <c r="K52" s="2">
        <v>4</v>
      </c>
      <c r="L52" s="3">
        <v>4</v>
      </c>
      <c r="M52" s="2">
        <v>4</v>
      </c>
      <c r="N52" s="2">
        <v>2</v>
      </c>
      <c r="O52" s="4">
        <f t="shared" si="0"/>
        <v>42</v>
      </c>
      <c r="P52" s="5">
        <v>0</v>
      </c>
      <c r="R52"/>
      <c r="S52"/>
      <c r="T52"/>
      <c r="U52"/>
      <c r="V52"/>
    </row>
    <row r="53" spans="1:22">
      <c r="A53" s="2">
        <v>24278</v>
      </c>
      <c r="B53" s="5">
        <v>1</v>
      </c>
      <c r="C53" s="2">
        <v>4</v>
      </c>
      <c r="D53" s="2">
        <v>3</v>
      </c>
      <c r="E53" s="3">
        <v>2</v>
      </c>
      <c r="F53" s="2">
        <v>4</v>
      </c>
      <c r="G53" s="2">
        <v>3</v>
      </c>
      <c r="H53" s="2">
        <v>3</v>
      </c>
      <c r="I53" s="2">
        <v>2</v>
      </c>
      <c r="J53" s="2">
        <v>1</v>
      </c>
      <c r="K53" s="2">
        <v>3</v>
      </c>
      <c r="L53" s="3">
        <v>2</v>
      </c>
      <c r="M53" s="2">
        <v>4</v>
      </c>
      <c r="N53" s="2">
        <v>5</v>
      </c>
      <c r="O53" s="4">
        <f t="shared" si="0"/>
        <v>36</v>
      </c>
      <c r="P53" s="5">
        <v>0</v>
      </c>
      <c r="R53"/>
      <c r="S53"/>
      <c r="T53"/>
      <c r="U53"/>
      <c r="V53"/>
    </row>
    <row r="54" spans="1:22">
      <c r="A54" s="2">
        <v>24284</v>
      </c>
      <c r="B54" s="5">
        <v>1</v>
      </c>
      <c r="C54" s="2">
        <v>4</v>
      </c>
      <c r="D54" s="2">
        <v>3</v>
      </c>
      <c r="E54" s="3">
        <v>2</v>
      </c>
      <c r="F54" s="2">
        <v>5</v>
      </c>
      <c r="G54" s="2">
        <v>3</v>
      </c>
      <c r="H54" s="2">
        <v>3</v>
      </c>
      <c r="I54" s="2">
        <v>3</v>
      </c>
      <c r="J54" s="2">
        <v>3</v>
      </c>
      <c r="K54" s="2">
        <v>2</v>
      </c>
      <c r="L54" s="3">
        <v>5</v>
      </c>
      <c r="M54" s="2">
        <v>4</v>
      </c>
      <c r="N54" s="2">
        <v>3</v>
      </c>
      <c r="O54" s="4">
        <f t="shared" si="0"/>
        <v>40</v>
      </c>
      <c r="P54" s="5">
        <v>0</v>
      </c>
      <c r="R54"/>
      <c r="S54"/>
      <c r="T54"/>
      <c r="U54"/>
      <c r="V54"/>
    </row>
    <row r="55" spans="1:22">
      <c r="A55" s="2">
        <v>24302</v>
      </c>
      <c r="B55" s="5">
        <v>0</v>
      </c>
      <c r="C55" s="2">
        <v>5</v>
      </c>
      <c r="D55" s="2">
        <v>4</v>
      </c>
      <c r="E55" s="3">
        <v>3</v>
      </c>
      <c r="F55" s="2">
        <v>5</v>
      </c>
      <c r="G55" s="2">
        <v>3</v>
      </c>
      <c r="H55" s="2">
        <v>2</v>
      </c>
      <c r="I55" s="2">
        <v>5</v>
      </c>
      <c r="J55" s="2">
        <v>3</v>
      </c>
      <c r="K55" s="2">
        <v>1</v>
      </c>
      <c r="L55" s="3">
        <v>1</v>
      </c>
      <c r="M55" s="2">
        <v>1</v>
      </c>
      <c r="N55" s="2">
        <v>2</v>
      </c>
      <c r="O55" s="4">
        <f t="shared" si="0"/>
        <v>35</v>
      </c>
      <c r="P55" s="5">
        <v>0</v>
      </c>
      <c r="R55"/>
      <c r="S55"/>
      <c r="T55"/>
      <c r="U55"/>
      <c r="V55"/>
    </row>
    <row r="56" spans="1:22">
      <c r="A56" s="2">
        <v>24305</v>
      </c>
      <c r="B56" s="5">
        <v>0</v>
      </c>
      <c r="C56" s="2">
        <v>4</v>
      </c>
      <c r="D56" s="2">
        <v>2</v>
      </c>
      <c r="E56" s="3">
        <v>2</v>
      </c>
      <c r="F56" s="2">
        <v>4</v>
      </c>
      <c r="G56" s="2">
        <v>3</v>
      </c>
      <c r="H56" s="2">
        <v>3</v>
      </c>
      <c r="I56" s="2">
        <v>4</v>
      </c>
      <c r="J56" s="2">
        <v>2</v>
      </c>
      <c r="K56" s="2">
        <v>2</v>
      </c>
      <c r="L56" s="3">
        <v>1</v>
      </c>
      <c r="M56" s="2">
        <v>2</v>
      </c>
      <c r="N56" s="2">
        <v>2</v>
      </c>
      <c r="O56" s="4">
        <f t="shared" si="0"/>
        <v>31</v>
      </c>
      <c r="P56" s="5">
        <v>0</v>
      </c>
      <c r="R56"/>
      <c r="S56"/>
      <c r="T56"/>
      <c r="U56"/>
      <c r="V56"/>
    </row>
    <row r="57" spans="1:22">
      <c r="A57" s="2">
        <v>24311</v>
      </c>
      <c r="B57" s="5">
        <v>1</v>
      </c>
      <c r="C57" s="2">
        <v>5</v>
      </c>
      <c r="D57" s="2">
        <v>4</v>
      </c>
      <c r="E57" s="3">
        <v>4</v>
      </c>
      <c r="F57" s="2">
        <v>4</v>
      </c>
      <c r="G57" s="2">
        <v>5</v>
      </c>
      <c r="H57" s="2">
        <v>4</v>
      </c>
      <c r="I57" s="2">
        <v>4</v>
      </c>
      <c r="J57" s="2">
        <v>4</v>
      </c>
      <c r="K57" s="2">
        <v>3</v>
      </c>
      <c r="L57" s="3">
        <v>5</v>
      </c>
      <c r="M57" s="2">
        <v>1</v>
      </c>
      <c r="N57" s="2">
        <v>2</v>
      </c>
      <c r="O57" s="4">
        <f t="shared" si="0"/>
        <v>45</v>
      </c>
      <c r="P57" s="5">
        <v>1</v>
      </c>
      <c r="R57"/>
      <c r="S57"/>
      <c r="T57"/>
      <c r="U57"/>
      <c r="V57"/>
    </row>
    <row r="58" spans="1:22">
      <c r="A58" s="2">
        <v>24308</v>
      </c>
      <c r="B58" s="5">
        <v>0</v>
      </c>
      <c r="C58" s="2">
        <v>5</v>
      </c>
      <c r="D58" s="2">
        <v>5</v>
      </c>
      <c r="E58" s="3">
        <v>5</v>
      </c>
      <c r="F58" s="2">
        <v>5</v>
      </c>
      <c r="G58" s="2">
        <v>4</v>
      </c>
      <c r="H58" s="2">
        <v>4</v>
      </c>
      <c r="I58" s="2">
        <v>4</v>
      </c>
      <c r="J58" s="2">
        <v>2</v>
      </c>
      <c r="K58" s="2">
        <v>4</v>
      </c>
      <c r="L58" s="3">
        <v>4</v>
      </c>
      <c r="M58" s="2">
        <v>1</v>
      </c>
      <c r="N58" s="2">
        <v>4</v>
      </c>
      <c r="O58" s="4">
        <f t="shared" si="0"/>
        <v>47</v>
      </c>
      <c r="P58" s="5">
        <v>1</v>
      </c>
      <c r="R58"/>
      <c r="S58"/>
      <c r="T58"/>
      <c r="U58"/>
      <c r="V58"/>
    </row>
    <row r="59" spans="1:22">
      <c r="A59" s="2">
        <v>24312</v>
      </c>
      <c r="B59" s="5">
        <v>0</v>
      </c>
      <c r="C59" s="2">
        <v>5</v>
      </c>
      <c r="D59" s="2">
        <v>4</v>
      </c>
      <c r="E59" s="3">
        <v>2</v>
      </c>
      <c r="F59" s="2">
        <v>5</v>
      </c>
      <c r="G59" s="2">
        <v>3</v>
      </c>
      <c r="H59" s="2">
        <v>3</v>
      </c>
      <c r="I59" s="2">
        <v>5</v>
      </c>
      <c r="J59" s="2">
        <v>3</v>
      </c>
      <c r="K59" s="2">
        <v>4</v>
      </c>
      <c r="L59" s="3">
        <v>1</v>
      </c>
      <c r="M59" s="2">
        <v>1</v>
      </c>
      <c r="N59" s="2">
        <v>5</v>
      </c>
      <c r="O59" s="4">
        <f t="shared" si="0"/>
        <v>41</v>
      </c>
      <c r="P59" s="5">
        <v>0</v>
      </c>
      <c r="R59"/>
      <c r="S59"/>
      <c r="T59"/>
      <c r="U59"/>
      <c r="V59"/>
    </row>
    <row r="60" spans="1:22">
      <c r="A60" s="2">
        <v>24329</v>
      </c>
      <c r="B60" s="5">
        <v>1</v>
      </c>
      <c r="C60" s="2">
        <v>5</v>
      </c>
      <c r="D60" s="2">
        <v>5</v>
      </c>
      <c r="E60" s="3">
        <v>2</v>
      </c>
      <c r="F60" s="2">
        <v>5</v>
      </c>
      <c r="G60" s="2">
        <v>4</v>
      </c>
      <c r="H60" s="2">
        <v>4</v>
      </c>
      <c r="I60" s="2">
        <v>4</v>
      </c>
      <c r="J60" s="2">
        <v>4</v>
      </c>
      <c r="K60" s="2">
        <v>4</v>
      </c>
      <c r="L60" s="3">
        <v>4</v>
      </c>
      <c r="M60" s="2">
        <v>1</v>
      </c>
      <c r="N60" s="2">
        <v>4</v>
      </c>
      <c r="O60" s="4">
        <f t="shared" si="0"/>
        <v>46</v>
      </c>
      <c r="P60" s="5">
        <v>1</v>
      </c>
      <c r="R60"/>
      <c r="S60"/>
      <c r="T60"/>
      <c r="U60"/>
      <c r="V60"/>
    </row>
    <row r="61" spans="1:22">
      <c r="A61" s="2">
        <v>24343</v>
      </c>
      <c r="B61" s="5">
        <v>0</v>
      </c>
      <c r="C61" s="2">
        <v>5</v>
      </c>
      <c r="D61" s="2">
        <v>5</v>
      </c>
      <c r="E61" s="3">
        <v>4</v>
      </c>
      <c r="F61" s="2">
        <v>4</v>
      </c>
      <c r="G61" s="2">
        <v>3</v>
      </c>
      <c r="H61" s="2">
        <v>3</v>
      </c>
      <c r="I61" s="2">
        <v>5</v>
      </c>
      <c r="J61" s="2">
        <v>5</v>
      </c>
      <c r="K61" s="2">
        <v>2</v>
      </c>
      <c r="L61" s="3">
        <v>1</v>
      </c>
      <c r="M61" s="2">
        <v>5</v>
      </c>
      <c r="N61" s="2">
        <v>4</v>
      </c>
      <c r="O61" s="4">
        <f t="shared" si="0"/>
        <v>46</v>
      </c>
      <c r="P61" s="5">
        <v>1</v>
      </c>
      <c r="R61"/>
      <c r="S61"/>
      <c r="T61"/>
      <c r="U61"/>
      <c r="V61"/>
    </row>
    <row r="62" spans="1:22">
      <c r="A62" s="2">
        <v>24350</v>
      </c>
      <c r="B62" s="5">
        <v>0</v>
      </c>
      <c r="C62" s="2">
        <v>4</v>
      </c>
      <c r="D62" s="2">
        <v>4</v>
      </c>
      <c r="E62" s="3">
        <v>4</v>
      </c>
      <c r="F62" s="2">
        <v>5</v>
      </c>
      <c r="G62" s="2">
        <v>4</v>
      </c>
      <c r="H62" s="2">
        <v>4</v>
      </c>
      <c r="I62" s="2">
        <v>4</v>
      </c>
      <c r="J62" s="2">
        <v>4</v>
      </c>
      <c r="K62" s="2">
        <v>2</v>
      </c>
      <c r="L62" s="3">
        <v>1</v>
      </c>
      <c r="M62" s="2">
        <v>2</v>
      </c>
      <c r="N62" s="2">
        <v>2</v>
      </c>
      <c r="O62" s="4">
        <f t="shared" si="0"/>
        <v>40</v>
      </c>
      <c r="P62" s="5">
        <v>1</v>
      </c>
      <c r="R62"/>
      <c r="S62"/>
      <c r="T62"/>
      <c r="U62"/>
      <c r="V62"/>
    </row>
    <row r="63" spans="1:22">
      <c r="A63" s="2">
        <v>24381</v>
      </c>
      <c r="B63" s="5">
        <v>1</v>
      </c>
      <c r="C63" s="2">
        <v>5</v>
      </c>
      <c r="D63" s="2">
        <v>4</v>
      </c>
      <c r="E63" s="3">
        <v>3</v>
      </c>
      <c r="F63" s="2">
        <v>5</v>
      </c>
      <c r="G63" s="2">
        <v>5</v>
      </c>
      <c r="H63" s="2">
        <v>3</v>
      </c>
      <c r="I63" s="2">
        <v>5</v>
      </c>
      <c r="J63" s="2">
        <v>5</v>
      </c>
      <c r="K63" s="2">
        <v>2</v>
      </c>
      <c r="L63" s="3">
        <v>1</v>
      </c>
      <c r="M63" s="2">
        <v>3</v>
      </c>
      <c r="N63" s="2">
        <v>4</v>
      </c>
      <c r="O63" s="4">
        <f t="shared" si="0"/>
        <v>45</v>
      </c>
      <c r="P63" s="5">
        <v>0</v>
      </c>
      <c r="R63"/>
      <c r="S63"/>
      <c r="T63"/>
      <c r="U63"/>
      <c r="V63"/>
    </row>
    <row r="64" spans="1:22">
      <c r="A64" s="2">
        <v>24387</v>
      </c>
      <c r="B64" s="5">
        <v>0</v>
      </c>
      <c r="C64" s="2">
        <v>5</v>
      </c>
      <c r="D64" s="2">
        <v>5</v>
      </c>
      <c r="E64" s="3">
        <v>2</v>
      </c>
      <c r="F64" s="2">
        <v>4</v>
      </c>
      <c r="G64" s="2">
        <v>3</v>
      </c>
      <c r="H64" s="2">
        <v>3</v>
      </c>
      <c r="I64" s="2">
        <v>4</v>
      </c>
      <c r="J64" s="2">
        <v>4</v>
      </c>
      <c r="K64" s="2">
        <v>2</v>
      </c>
      <c r="L64" s="3">
        <v>1</v>
      </c>
      <c r="M64" s="2">
        <v>2</v>
      </c>
      <c r="N64" s="2">
        <v>2</v>
      </c>
      <c r="O64" s="4">
        <f t="shared" si="0"/>
        <v>37</v>
      </c>
      <c r="P64" s="5">
        <v>0</v>
      </c>
      <c r="R64"/>
      <c r="S64"/>
      <c r="T64"/>
      <c r="U64"/>
      <c r="V64"/>
    </row>
    <row r="65" spans="1:22">
      <c r="A65" s="2">
        <v>24386</v>
      </c>
      <c r="B65" s="5">
        <v>1</v>
      </c>
      <c r="C65" s="2">
        <v>4</v>
      </c>
      <c r="D65" s="2">
        <v>4</v>
      </c>
      <c r="E65" s="3">
        <v>4</v>
      </c>
      <c r="F65" s="2">
        <v>4</v>
      </c>
      <c r="G65" s="2">
        <v>4</v>
      </c>
      <c r="H65" s="2">
        <v>3</v>
      </c>
      <c r="I65" s="2">
        <v>4</v>
      </c>
      <c r="J65" s="2">
        <v>4</v>
      </c>
      <c r="K65" s="2">
        <v>3</v>
      </c>
      <c r="L65" s="3">
        <v>2</v>
      </c>
      <c r="M65" s="2">
        <v>4</v>
      </c>
      <c r="N65" s="2">
        <v>3</v>
      </c>
      <c r="O65" s="4">
        <f t="shared" si="0"/>
        <v>43</v>
      </c>
      <c r="P65" s="5">
        <v>1</v>
      </c>
      <c r="R65"/>
      <c r="S65"/>
      <c r="T65"/>
      <c r="U65"/>
      <c r="V65"/>
    </row>
    <row r="66" spans="1:22">
      <c r="A66" s="2">
        <v>24402</v>
      </c>
      <c r="B66" s="5">
        <v>0</v>
      </c>
      <c r="C66" s="2">
        <v>5</v>
      </c>
      <c r="D66" s="2">
        <v>4</v>
      </c>
      <c r="E66" s="3">
        <v>2</v>
      </c>
      <c r="F66" s="2">
        <v>3</v>
      </c>
      <c r="G66" s="2">
        <v>3</v>
      </c>
      <c r="H66" s="2">
        <v>3</v>
      </c>
      <c r="I66" s="2">
        <v>4</v>
      </c>
      <c r="J66" s="2">
        <v>4</v>
      </c>
      <c r="K66" s="2">
        <v>3</v>
      </c>
      <c r="L66" s="3">
        <v>3</v>
      </c>
      <c r="M66" s="2">
        <v>3</v>
      </c>
      <c r="N66" s="2">
        <v>4</v>
      </c>
      <c r="O66" s="4">
        <f t="shared" si="0"/>
        <v>41</v>
      </c>
      <c r="P66" s="5">
        <v>0</v>
      </c>
      <c r="R66"/>
      <c r="S66"/>
      <c r="T66"/>
      <c r="U66"/>
      <c r="V66"/>
    </row>
    <row r="67" spans="1:22">
      <c r="A67" s="2">
        <v>24404</v>
      </c>
      <c r="B67" s="5">
        <v>0</v>
      </c>
      <c r="C67" s="2">
        <v>5</v>
      </c>
      <c r="D67" s="2">
        <v>2</v>
      </c>
      <c r="E67" s="3">
        <v>2</v>
      </c>
      <c r="F67" s="2">
        <v>2</v>
      </c>
      <c r="G67" s="2">
        <v>1</v>
      </c>
      <c r="H67" s="2">
        <v>1</v>
      </c>
      <c r="I67" s="2">
        <v>1</v>
      </c>
      <c r="J67" s="2">
        <v>1</v>
      </c>
      <c r="K67" s="2">
        <v>2</v>
      </c>
      <c r="L67" s="3">
        <v>1</v>
      </c>
      <c r="M67" s="2">
        <v>3</v>
      </c>
      <c r="N67" s="2">
        <v>1</v>
      </c>
      <c r="O67" s="4">
        <f t="shared" ref="O67:O130" si="15">SUM(C67:N67)</f>
        <v>22</v>
      </c>
      <c r="P67" s="5">
        <v>0</v>
      </c>
      <c r="R67"/>
      <c r="S67"/>
      <c r="T67"/>
      <c r="U67"/>
      <c r="V67"/>
    </row>
    <row r="68" spans="1:22">
      <c r="A68" s="2">
        <v>24408</v>
      </c>
      <c r="B68" s="5">
        <v>1</v>
      </c>
      <c r="C68" s="2">
        <v>5</v>
      </c>
      <c r="D68" s="2">
        <v>5</v>
      </c>
      <c r="E68" s="3">
        <v>2</v>
      </c>
      <c r="F68" s="2">
        <v>5</v>
      </c>
      <c r="G68" s="2">
        <v>5</v>
      </c>
      <c r="H68" s="2">
        <v>5</v>
      </c>
      <c r="I68" s="2">
        <v>3</v>
      </c>
      <c r="J68" s="2">
        <v>4</v>
      </c>
      <c r="K68" s="2">
        <v>5</v>
      </c>
      <c r="L68" s="3">
        <v>5</v>
      </c>
      <c r="M68" s="2">
        <v>4</v>
      </c>
      <c r="N68" s="2">
        <v>5</v>
      </c>
      <c r="O68" s="4">
        <f t="shared" si="15"/>
        <v>53</v>
      </c>
      <c r="P68" s="5">
        <v>1</v>
      </c>
      <c r="R68"/>
      <c r="S68"/>
      <c r="T68"/>
      <c r="U68"/>
      <c r="V68"/>
    </row>
    <row r="69" spans="1:22">
      <c r="A69" s="2">
        <v>24414</v>
      </c>
      <c r="B69" s="5">
        <v>0</v>
      </c>
      <c r="C69" s="2">
        <v>2</v>
      </c>
      <c r="D69" s="2">
        <v>5</v>
      </c>
      <c r="E69" s="3">
        <v>2</v>
      </c>
      <c r="F69" s="2">
        <v>4</v>
      </c>
      <c r="G69" s="2">
        <v>2</v>
      </c>
      <c r="H69" s="2">
        <v>1</v>
      </c>
      <c r="I69" s="2">
        <v>4</v>
      </c>
      <c r="J69" s="2">
        <v>4</v>
      </c>
      <c r="K69" s="2">
        <v>1</v>
      </c>
      <c r="L69" s="3">
        <v>5</v>
      </c>
      <c r="M69" s="2">
        <v>4</v>
      </c>
      <c r="N69" s="2">
        <v>2</v>
      </c>
      <c r="O69" s="4">
        <f t="shared" si="15"/>
        <v>36</v>
      </c>
      <c r="P69" s="5">
        <v>0</v>
      </c>
      <c r="R69"/>
      <c r="S69"/>
      <c r="T69"/>
      <c r="U69"/>
      <c r="V69"/>
    </row>
    <row r="70" spans="1:22">
      <c r="A70" s="2">
        <v>24430</v>
      </c>
      <c r="B70" s="5">
        <v>0</v>
      </c>
      <c r="C70" s="2">
        <v>2</v>
      </c>
      <c r="D70" s="2">
        <v>2</v>
      </c>
      <c r="E70" s="3">
        <v>2</v>
      </c>
      <c r="F70" s="2">
        <v>5</v>
      </c>
      <c r="G70" s="2">
        <v>3</v>
      </c>
      <c r="H70" s="2">
        <v>3</v>
      </c>
      <c r="I70" s="2">
        <v>5</v>
      </c>
      <c r="J70" s="2">
        <v>3</v>
      </c>
      <c r="K70" s="2">
        <v>1</v>
      </c>
      <c r="L70" s="3">
        <v>1</v>
      </c>
      <c r="M70" s="2">
        <v>3</v>
      </c>
      <c r="N70" s="2">
        <v>2</v>
      </c>
      <c r="O70" s="4">
        <f t="shared" si="15"/>
        <v>32</v>
      </c>
      <c r="P70" s="5">
        <v>0</v>
      </c>
      <c r="R70"/>
      <c r="S70"/>
      <c r="T70"/>
      <c r="U70"/>
      <c r="V70"/>
    </row>
    <row r="71" spans="1:22">
      <c r="A71" s="2">
        <v>24440</v>
      </c>
      <c r="B71" s="5">
        <v>0</v>
      </c>
      <c r="C71" s="2">
        <v>2</v>
      </c>
      <c r="D71" s="2">
        <v>3</v>
      </c>
      <c r="E71" s="3">
        <v>3</v>
      </c>
      <c r="F71" s="2">
        <v>4</v>
      </c>
      <c r="G71" s="2">
        <v>3</v>
      </c>
      <c r="H71" s="2">
        <v>3</v>
      </c>
      <c r="I71" s="2">
        <v>4</v>
      </c>
      <c r="J71" s="2">
        <v>3</v>
      </c>
      <c r="K71" s="2">
        <v>3</v>
      </c>
      <c r="L71" s="3">
        <v>2</v>
      </c>
      <c r="M71" s="2">
        <v>2</v>
      </c>
      <c r="N71" s="2">
        <v>2</v>
      </c>
      <c r="O71" s="4">
        <f t="shared" si="15"/>
        <v>34</v>
      </c>
      <c r="P71" s="5">
        <v>0</v>
      </c>
      <c r="R71"/>
      <c r="S71"/>
      <c r="T71"/>
      <c r="U71"/>
      <c r="V71"/>
    </row>
    <row r="72" spans="1:22">
      <c r="A72" s="2">
        <v>24457</v>
      </c>
      <c r="B72" s="5">
        <v>0</v>
      </c>
      <c r="C72" s="2">
        <v>1</v>
      </c>
      <c r="D72" s="2">
        <v>4</v>
      </c>
      <c r="E72" s="3">
        <v>2</v>
      </c>
      <c r="F72" s="2">
        <v>5</v>
      </c>
      <c r="G72" s="2">
        <v>3</v>
      </c>
      <c r="H72" s="2">
        <v>2</v>
      </c>
      <c r="I72" s="2">
        <v>2</v>
      </c>
      <c r="J72" s="2">
        <v>1</v>
      </c>
      <c r="K72" s="2">
        <v>1</v>
      </c>
      <c r="L72" s="3">
        <v>1</v>
      </c>
      <c r="M72" s="2">
        <v>5</v>
      </c>
      <c r="N72" s="2">
        <v>1</v>
      </c>
      <c r="O72" s="4">
        <f t="shared" si="15"/>
        <v>28</v>
      </c>
      <c r="P72" s="5">
        <v>0</v>
      </c>
      <c r="R72"/>
      <c r="S72"/>
      <c r="T72"/>
      <c r="U72"/>
      <c r="V72"/>
    </row>
    <row r="73" spans="1:22">
      <c r="A73" s="2">
        <v>24453</v>
      </c>
      <c r="B73" s="5">
        <v>0</v>
      </c>
      <c r="C73" s="2">
        <v>2</v>
      </c>
      <c r="D73" s="2">
        <v>4</v>
      </c>
      <c r="E73" s="3">
        <v>2</v>
      </c>
      <c r="F73" s="2">
        <v>4</v>
      </c>
      <c r="G73" s="2">
        <v>4</v>
      </c>
      <c r="H73" s="2">
        <v>3</v>
      </c>
      <c r="I73" s="2">
        <v>4</v>
      </c>
      <c r="J73" s="2">
        <v>2</v>
      </c>
      <c r="K73" s="2">
        <v>4</v>
      </c>
      <c r="L73" s="3">
        <v>4</v>
      </c>
      <c r="M73" s="2">
        <v>4</v>
      </c>
      <c r="N73" s="2">
        <v>2</v>
      </c>
      <c r="O73" s="4">
        <f t="shared" si="15"/>
        <v>39</v>
      </c>
      <c r="P73" s="5">
        <v>0</v>
      </c>
      <c r="R73"/>
      <c r="S73"/>
      <c r="T73"/>
      <c r="U73"/>
      <c r="V73"/>
    </row>
    <row r="74" spans="1:22">
      <c r="A74" s="2">
        <v>24465</v>
      </c>
      <c r="B74" s="5">
        <v>0</v>
      </c>
      <c r="C74" s="2">
        <v>4</v>
      </c>
      <c r="D74" s="2">
        <v>4</v>
      </c>
      <c r="E74" s="3">
        <v>2</v>
      </c>
      <c r="F74" s="2">
        <v>4</v>
      </c>
      <c r="G74" s="2">
        <v>3</v>
      </c>
      <c r="H74" s="2">
        <v>3</v>
      </c>
      <c r="I74" s="2">
        <v>3</v>
      </c>
      <c r="J74" s="2">
        <v>4</v>
      </c>
      <c r="K74" s="2">
        <v>3</v>
      </c>
      <c r="L74" s="3">
        <v>1</v>
      </c>
      <c r="M74" s="2">
        <v>2</v>
      </c>
      <c r="N74" s="2">
        <v>5</v>
      </c>
      <c r="O74" s="4">
        <f t="shared" si="15"/>
        <v>38</v>
      </c>
      <c r="P74" s="5">
        <v>0</v>
      </c>
      <c r="R74"/>
      <c r="S74"/>
      <c r="T74"/>
      <c r="U74"/>
      <c r="V74"/>
    </row>
    <row r="75" spans="1:22">
      <c r="A75" s="2">
        <v>24466</v>
      </c>
      <c r="B75" s="5">
        <v>0</v>
      </c>
      <c r="C75" s="2">
        <v>4</v>
      </c>
      <c r="D75" s="2">
        <v>4</v>
      </c>
      <c r="E75" s="3">
        <v>4</v>
      </c>
      <c r="F75" s="2">
        <v>4</v>
      </c>
      <c r="G75" s="2">
        <v>1</v>
      </c>
      <c r="H75" s="2">
        <v>1</v>
      </c>
      <c r="I75" s="2">
        <v>4</v>
      </c>
      <c r="J75" s="2">
        <v>1</v>
      </c>
      <c r="K75" s="2">
        <v>1</v>
      </c>
      <c r="L75" s="3">
        <v>1</v>
      </c>
      <c r="M75" s="2">
        <v>1</v>
      </c>
      <c r="N75" s="2">
        <v>1</v>
      </c>
      <c r="O75" s="4">
        <f t="shared" si="15"/>
        <v>27</v>
      </c>
      <c r="P75" s="5">
        <v>0</v>
      </c>
      <c r="R75"/>
      <c r="S75"/>
      <c r="T75"/>
      <c r="U75"/>
      <c r="V75"/>
    </row>
    <row r="76" spans="1:22">
      <c r="A76" s="2">
        <v>24468</v>
      </c>
      <c r="B76" s="5">
        <v>0</v>
      </c>
      <c r="C76" s="2">
        <v>5</v>
      </c>
      <c r="D76" s="2">
        <v>4</v>
      </c>
      <c r="E76" s="3">
        <v>4</v>
      </c>
      <c r="F76" s="2">
        <v>3</v>
      </c>
      <c r="G76" s="2">
        <v>2</v>
      </c>
      <c r="H76" s="2">
        <v>1</v>
      </c>
      <c r="I76" s="2">
        <v>4</v>
      </c>
      <c r="J76" s="2">
        <v>1</v>
      </c>
      <c r="K76" s="2">
        <v>1</v>
      </c>
      <c r="L76" s="3">
        <v>1</v>
      </c>
      <c r="M76" s="2">
        <v>1</v>
      </c>
      <c r="N76" s="2">
        <v>1</v>
      </c>
      <c r="O76" s="4">
        <f t="shared" si="15"/>
        <v>28</v>
      </c>
      <c r="P76" s="5">
        <v>1</v>
      </c>
      <c r="R76"/>
      <c r="S76"/>
      <c r="T76"/>
      <c r="U76"/>
      <c r="V76"/>
    </row>
    <row r="77" spans="1:22">
      <c r="A77" s="2">
        <v>24473</v>
      </c>
      <c r="B77" s="5">
        <v>0</v>
      </c>
      <c r="C77" s="2">
        <v>2</v>
      </c>
      <c r="D77" s="2">
        <v>5</v>
      </c>
      <c r="E77" s="3">
        <v>2</v>
      </c>
      <c r="F77" s="2">
        <v>3</v>
      </c>
      <c r="G77" s="2">
        <v>4</v>
      </c>
      <c r="H77" s="2">
        <v>3</v>
      </c>
      <c r="I77" s="2">
        <v>4</v>
      </c>
      <c r="J77" s="2">
        <v>2</v>
      </c>
      <c r="K77" s="2">
        <v>4</v>
      </c>
      <c r="L77" s="3">
        <v>1</v>
      </c>
      <c r="M77" s="2">
        <v>4</v>
      </c>
      <c r="N77" s="2">
        <v>4</v>
      </c>
      <c r="O77" s="4">
        <f t="shared" si="15"/>
        <v>38</v>
      </c>
      <c r="P77" s="5">
        <v>0</v>
      </c>
      <c r="R77"/>
      <c r="S77"/>
      <c r="T77"/>
      <c r="U77"/>
      <c r="V77"/>
    </row>
    <row r="78" spans="1:22">
      <c r="A78" s="2">
        <v>24487</v>
      </c>
      <c r="B78" s="5">
        <v>0</v>
      </c>
      <c r="C78" s="2">
        <v>4</v>
      </c>
      <c r="D78" s="2">
        <v>4</v>
      </c>
      <c r="E78" s="3">
        <v>3</v>
      </c>
      <c r="F78" s="2">
        <v>4</v>
      </c>
      <c r="G78" s="2">
        <v>4</v>
      </c>
      <c r="H78" s="2">
        <v>3</v>
      </c>
      <c r="I78" s="2">
        <v>3</v>
      </c>
      <c r="J78" s="2">
        <v>3</v>
      </c>
      <c r="K78" s="2">
        <v>5</v>
      </c>
      <c r="L78" s="3">
        <v>3</v>
      </c>
      <c r="M78" s="2">
        <v>2</v>
      </c>
      <c r="N78" s="2">
        <v>2</v>
      </c>
      <c r="O78" s="4">
        <f t="shared" si="15"/>
        <v>40</v>
      </c>
      <c r="P78" s="5">
        <v>1</v>
      </c>
      <c r="R78"/>
      <c r="S78"/>
      <c r="T78"/>
      <c r="U78"/>
      <c r="V78"/>
    </row>
    <row r="79" spans="1:22">
      <c r="A79" s="2">
        <v>24497</v>
      </c>
      <c r="B79" s="5">
        <v>0</v>
      </c>
      <c r="C79" s="2">
        <v>5</v>
      </c>
      <c r="D79" s="2">
        <v>4</v>
      </c>
      <c r="E79" s="3">
        <v>4</v>
      </c>
      <c r="F79" s="2">
        <v>5</v>
      </c>
      <c r="G79" s="2">
        <v>5</v>
      </c>
      <c r="H79" s="2">
        <v>5</v>
      </c>
      <c r="I79" s="2">
        <v>5</v>
      </c>
      <c r="J79" s="2">
        <v>5</v>
      </c>
      <c r="K79" s="2">
        <v>5</v>
      </c>
      <c r="L79" s="3">
        <v>5</v>
      </c>
      <c r="M79" s="2">
        <v>5</v>
      </c>
      <c r="N79" s="2">
        <v>2</v>
      </c>
      <c r="O79" s="4">
        <f t="shared" si="15"/>
        <v>55</v>
      </c>
      <c r="P79" s="5">
        <v>0</v>
      </c>
      <c r="R79"/>
      <c r="S79"/>
      <c r="T79"/>
      <c r="U79"/>
      <c r="V79"/>
    </row>
    <row r="80" spans="1:22">
      <c r="A80" s="2">
        <v>24499</v>
      </c>
      <c r="B80" s="5">
        <v>1</v>
      </c>
      <c r="C80" s="2">
        <v>2</v>
      </c>
      <c r="D80" s="2">
        <v>3</v>
      </c>
      <c r="E80" s="3">
        <v>2</v>
      </c>
      <c r="F80" s="2">
        <v>3</v>
      </c>
      <c r="G80" s="2">
        <v>3</v>
      </c>
      <c r="H80" s="2">
        <v>3</v>
      </c>
      <c r="I80" s="2">
        <v>4</v>
      </c>
      <c r="J80" s="2">
        <v>2</v>
      </c>
      <c r="K80" s="2">
        <v>3</v>
      </c>
      <c r="L80" s="3">
        <v>2</v>
      </c>
      <c r="M80" s="2">
        <v>5</v>
      </c>
      <c r="N80" s="2">
        <v>3</v>
      </c>
      <c r="O80" s="4">
        <f t="shared" si="15"/>
        <v>35</v>
      </c>
      <c r="P80" s="5">
        <v>0</v>
      </c>
      <c r="R80"/>
      <c r="S80"/>
      <c r="T80"/>
      <c r="U80"/>
      <c r="V80"/>
    </row>
    <row r="81" spans="1:22">
      <c r="A81" s="2">
        <v>24507</v>
      </c>
      <c r="B81" s="5">
        <v>1</v>
      </c>
      <c r="C81" s="2">
        <v>5</v>
      </c>
      <c r="D81" s="2">
        <v>4</v>
      </c>
      <c r="E81" s="3">
        <v>2</v>
      </c>
      <c r="F81" s="2">
        <v>4</v>
      </c>
      <c r="G81" s="2">
        <v>3</v>
      </c>
      <c r="H81" s="2">
        <v>4</v>
      </c>
      <c r="I81" s="2">
        <v>5</v>
      </c>
      <c r="J81" s="2">
        <v>4</v>
      </c>
      <c r="K81" s="2">
        <v>4</v>
      </c>
      <c r="L81" s="3">
        <v>1</v>
      </c>
      <c r="M81" s="2">
        <v>4</v>
      </c>
      <c r="N81" s="2">
        <v>4</v>
      </c>
      <c r="O81" s="4">
        <f t="shared" si="15"/>
        <v>44</v>
      </c>
      <c r="P81" s="5">
        <v>0</v>
      </c>
      <c r="R81"/>
      <c r="S81"/>
      <c r="T81"/>
      <c r="U81"/>
      <c r="V81"/>
    </row>
    <row r="82" spans="1:22">
      <c r="A82" s="2">
        <v>24512</v>
      </c>
      <c r="B82" s="5">
        <v>0</v>
      </c>
      <c r="C82" s="2">
        <v>2</v>
      </c>
      <c r="D82" s="2">
        <v>3</v>
      </c>
      <c r="E82" s="3">
        <v>3</v>
      </c>
      <c r="F82" s="2">
        <v>5</v>
      </c>
      <c r="G82" s="2">
        <v>4</v>
      </c>
      <c r="H82" s="2">
        <v>3</v>
      </c>
      <c r="I82" s="2">
        <v>5</v>
      </c>
      <c r="J82" s="2">
        <v>4</v>
      </c>
      <c r="K82" s="2">
        <v>3</v>
      </c>
      <c r="L82" s="3">
        <v>1</v>
      </c>
      <c r="M82" s="2">
        <v>1</v>
      </c>
      <c r="N82" s="2">
        <v>2</v>
      </c>
      <c r="O82" s="4">
        <f t="shared" si="15"/>
        <v>36</v>
      </c>
      <c r="P82" s="5">
        <v>0</v>
      </c>
      <c r="R82"/>
      <c r="S82"/>
      <c r="T82"/>
      <c r="U82"/>
      <c r="V82"/>
    </row>
    <row r="83" spans="1:22">
      <c r="A83" s="2">
        <v>24518</v>
      </c>
      <c r="B83" s="5">
        <v>0</v>
      </c>
      <c r="C83" s="2">
        <v>2</v>
      </c>
      <c r="D83" s="2">
        <v>5</v>
      </c>
      <c r="E83" s="3">
        <v>3</v>
      </c>
      <c r="F83" s="2">
        <v>3</v>
      </c>
      <c r="G83" s="2">
        <v>3</v>
      </c>
      <c r="H83" s="2">
        <v>3</v>
      </c>
      <c r="I83" s="2">
        <v>3</v>
      </c>
      <c r="J83" s="2">
        <v>2</v>
      </c>
      <c r="K83" s="2">
        <v>3</v>
      </c>
      <c r="L83" s="3">
        <v>3</v>
      </c>
      <c r="M83" s="2">
        <v>3</v>
      </c>
      <c r="N83" s="2">
        <v>3</v>
      </c>
      <c r="O83" s="4">
        <f t="shared" si="15"/>
        <v>36</v>
      </c>
      <c r="P83" s="5">
        <v>0</v>
      </c>
      <c r="R83"/>
      <c r="S83"/>
      <c r="T83"/>
      <c r="U83"/>
      <c r="V83"/>
    </row>
    <row r="84" spans="1:22">
      <c r="A84" s="2">
        <v>24520</v>
      </c>
      <c r="B84" s="5">
        <v>0</v>
      </c>
      <c r="C84" s="2">
        <v>4</v>
      </c>
      <c r="D84" s="2">
        <v>4</v>
      </c>
      <c r="E84" s="3">
        <v>4</v>
      </c>
      <c r="F84" s="2">
        <v>3</v>
      </c>
      <c r="G84" s="2">
        <v>4</v>
      </c>
      <c r="H84" s="2">
        <v>4</v>
      </c>
      <c r="I84" s="2">
        <v>4</v>
      </c>
      <c r="J84" s="2">
        <v>3</v>
      </c>
      <c r="K84" s="2">
        <v>2</v>
      </c>
      <c r="L84" s="3">
        <v>1</v>
      </c>
      <c r="M84" s="2">
        <v>3</v>
      </c>
      <c r="N84" s="2">
        <v>2</v>
      </c>
      <c r="O84" s="4">
        <f t="shared" si="15"/>
        <v>38</v>
      </c>
      <c r="P84" s="5">
        <v>0</v>
      </c>
      <c r="R84"/>
      <c r="S84"/>
      <c r="T84"/>
      <c r="U84"/>
      <c r="V84"/>
    </row>
    <row r="85" spans="1:22">
      <c r="A85" s="2">
        <v>24534</v>
      </c>
      <c r="B85" s="5">
        <v>0</v>
      </c>
      <c r="C85" s="2">
        <v>4</v>
      </c>
      <c r="D85" s="2">
        <v>4</v>
      </c>
      <c r="E85" s="3">
        <v>2</v>
      </c>
      <c r="F85" s="2">
        <v>2</v>
      </c>
      <c r="G85" s="2">
        <v>3</v>
      </c>
      <c r="H85" s="2">
        <v>3</v>
      </c>
      <c r="I85" s="2">
        <v>4</v>
      </c>
      <c r="J85" s="2">
        <v>2</v>
      </c>
      <c r="K85" s="2">
        <v>2</v>
      </c>
      <c r="L85" s="3">
        <v>2</v>
      </c>
      <c r="M85" s="2">
        <v>2</v>
      </c>
      <c r="N85" s="2">
        <v>2</v>
      </c>
      <c r="O85" s="4">
        <f t="shared" si="15"/>
        <v>32</v>
      </c>
      <c r="P85" s="5">
        <v>0</v>
      </c>
      <c r="R85"/>
      <c r="S85"/>
      <c r="T85"/>
      <c r="U85"/>
      <c r="V85"/>
    </row>
    <row r="86" spans="1:22">
      <c r="A86" s="2">
        <v>24539</v>
      </c>
      <c r="B86" s="5">
        <v>0</v>
      </c>
      <c r="C86" s="2">
        <v>5</v>
      </c>
      <c r="D86" s="2">
        <v>4</v>
      </c>
      <c r="E86" s="3">
        <v>2</v>
      </c>
      <c r="F86" s="2">
        <v>2</v>
      </c>
      <c r="G86" s="2">
        <v>3</v>
      </c>
      <c r="H86" s="2">
        <v>3</v>
      </c>
      <c r="I86" s="2">
        <v>2</v>
      </c>
      <c r="J86" s="2">
        <v>1</v>
      </c>
      <c r="K86" s="2">
        <v>1</v>
      </c>
      <c r="L86" s="3">
        <v>2</v>
      </c>
      <c r="M86" s="2">
        <v>3</v>
      </c>
      <c r="N86" s="2">
        <v>1</v>
      </c>
      <c r="O86" s="4">
        <f t="shared" si="15"/>
        <v>29</v>
      </c>
      <c r="P86" s="5">
        <v>0</v>
      </c>
      <c r="R86"/>
      <c r="S86"/>
      <c r="T86"/>
      <c r="U86"/>
      <c r="V86"/>
    </row>
    <row r="87" spans="1:22">
      <c r="A87" s="2">
        <v>24535</v>
      </c>
      <c r="B87" s="5">
        <v>0</v>
      </c>
      <c r="C87" s="2">
        <v>4</v>
      </c>
      <c r="D87" s="2">
        <v>4</v>
      </c>
      <c r="E87" s="3">
        <v>4</v>
      </c>
      <c r="F87" s="2">
        <v>1</v>
      </c>
      <c r="G87" s="2">
        <v>4</v>
      </c>
      <c r="H87" s="2">
        <v>2</v>
      </c>
      <c r="I87" s="2">
        <v>2</v>
      </c>
      <c r="J87" s="2">
        <v>1</v>
      </c>
      <c r="K87" s="2">
        <v>1</v>
      </c>
      <c r="L87" s="3">
        <v>1</v>
      </c>
      <c r="M87" s="2">
        <v>2</v>
      </c>
      <c r="N87" s="2">
        <v>1</v>
      </c>
      <c r="O87" s="4">
        <f t="shared" si="15"/>
        <v>27</v>
      </c>
      <c r="P87" s="5">
        <v>0</v>
      </c>
      <c r="R87"/>
      <c r="S87"/>
      <c r="T87"/>
      <c r="U87"/>
      <c r="V87"/>
    </row>
    <row r="88" spans="1:22">
      <c r="A88" s="2">
        <v>24536</v>
      </c>
      <c r="B88" s="5">
        <v>0</v>
      </c>
      <c r="C88" s="2">
        <v>5</v>
      </c>
      <c r="D88" s="2">
        <v>4</v>
      </c>
      <c r="E88" s="3">
        <v>3</v>
      </c>
      <c r="F88" s="2">
        <v>5</v>
      </c>
      <c r="G88" s="2">
        <v>2</v>
      </c>
      <c r="H88" s="2">
        <v>2</v>
      </c>
      <c r="I88" s="2">
        <v>4</v>
      </c>
      <c r="J88" s="2">
        <v>2</v>
      </c>
      <c r="K88" s="2">
        <v>1</v>
      </c>
      <c r="L88" s="3">
        <v>1</v>
      </c>
      <c r="M88" s="2">
        <v>1</v>
      </c>
      <c r="N88" s="2">
        <v>4</v>
      </c>
      <c r="O88" s="4">
        <f t="shared" si="15"/>
        <v>34</v>
      </c>
      <c r="P88" s="5">
        <v>0</v>
      </c>
      <c r="R88"/>
      <c r="S88"/>
      <c r="T88"/>
      <c r="U88"/>
      <c r="V88"/>
    </row>
    <row r="89" spans="1:22">
      <c r="A89" s="2">
        <v>24553</v>
      </c>
      <c r="B89" s="5">
        <v>0</v>
      </c>
      <c r="C89" s="2">
        <v>5</v>
      </c>
      <c r="D89" s="2">
        <v>4</v>
      </c>
      <c r="E89" s="3">
        <v>1</v>
      </c>
      <c r="F89" s="2">
        <v>4</v>
      </c>
      <c r="G89" s="2">
        <v>3</v>
      </c>
      <c r="H89" s="2">
        <v>4</v>
      </c>
      <c r="I89" s="2">
        <v>5</v>
      </c>
      <c r="J89" s="2">
        <v>3</v>
      </c>
      <c r="K89" s="2">
        <v>1</v>
      </c>
      <c r="L89" s="3">
        <v>1</v>
      </c>
      <c r="M89" s="2">
        <v>1</v>
      </c>
      <c r="N89" s="2">
        <v>3</v>
      </c>
      <c r="O89" s="4">
        <f t="shared" si="15"/>
        <v>35</v>
      </c>
      <c r="P89" s="5">
        <v>1</v>
      </c>
      <c r="R89"/>
      <c r="S89"/>
      <c r="T89"/>
      <c r="U89"/>
      <c r="V89"/>
    </row>
    <row r="90" spans="1:22">
      <c r="A90" s="2">
        <v>24560</v>
      </c>
      <c r="B90" s="5">
        <v>1</v>
      </c>
      <c r="C90" s="2">
        <v>2</v>
      </c>
      <c r="D90" s="2">
        <v>4</v>
      </c>
      <c r="E90" s="3">
        <v>3</v>
      </c>
      <c r="F90" s="2">
        <v>3</v>
      </c>
      <c r="G90" s="2">
        <v>3</v>
      </c>
      <c r="H90" s="2">
        <v>1</v>
      </c>
      <c r="I90" s="2">
        <v>5</v>
      </c>
      <c r="J90" s="2">
        <v>3</v>
      </c>
      <c r="K90" s="2">
        <v>1</v>
      </c>
      <c r="L90" s="3">
        <v>1</v>
      </c>
      <c r="M90" s="2">
        <v>1</v>
      </c>
      <c r="N90" s="2">
        <v>1</v>
      </c>
      <c r="O90" s="4">
        <f t="shared" si="15"/>
        <v>28</v>
      </c>
      <c r="P90" s="5">
        <v>0</v>
      </c>
      <c r="R90"/>
      <c r="S90"/>
      <c r="T90"/>
      <c r="U90"/>
      <c r="V90"/>
    </row>
    <row r="91" spans="1:22">
      <c r="A91" s="2">
        <v>24569</v>
      </c>
      <c r="B91" s="5">
        <v>0</v>
      </c>
      <c r="C91" s="2">
        <v>5</v>
      </c>
      <c r="D91" s="2">
        <v>4</v>
      </c>
      <c r="E91" s="3">
        <v>4</v>
      </c>
      <c r="F91" s="2">
        <v>5</v>
      </c>
      <c r="G91" s="2">
        <v>4</v>
      </c>
      <c r="H91" s="2">
        <v>4</v>
      </c>
      <c r="I91" s="2">
        <v>4</v>
      </c>
      <c r="J91" s="2">
        <v>1</v>
      </c>
      <c r="K91" s="2">
        <v>4</v>
      </c>
      <c r="L91" s="3">
        <v>2</v>
      </c>
      <c r="M91" s="2">
        <v>1</v>
      </c>
      <c r="N91" s="2">
        <v>3</v>
      </c>
      <c r="O91" s="4">
        <f t="shared" si="15"/>
        <v>41</v>
      </c>
      <c r="P91" s="5">
        <v>0</v>
      </c>
      <c r="R91"/>
      <c r="S91"/>
      <c r="T91"/>
      <c r="U91"/>
      <c r="V91"/>
    </row>
    <row r="92" spans="1:22">
      <c r="A92" s="2">
        <v>24577</v>
      </c>
      <c r="B92" s="5">
        <v>0</v>
      </c>
      <c r="C92" s="2">
        <v>4</v>
      </c>
      <c r="D92" s="2">
        <v>5</v>
      </c>
      <c r="E92" s="3">
        <v>2</v>
      </c>
      <c r="F92" s="2">
        <v>4</v>
      </c>
      <c r="G92" s="2">
        <v>2</v>
      </c>
      <c r="H92" s="2">
        <v>1</v>
      </c>
      <c r="I92" s="2">
        <v>5</v>
      </c>
      <c r="J92" s="2">
        <v>1</v>
      </c>
      <c r="K92" s="2">
        <v>1</v>
      </c>
      <c r="L92" s="3">
        <v>1</v>
      </c>
      <c r="M92" s="2">
        <v>1</v>
      </c>
      <c r="N92" s="2">
        <v>2</v>
      </c>
      <c r="O92" s="4">
        <f t="shared" si="15"/>
        <v>29</v>
      </c>
      <c r="P92" s="5">
        <v>0</v>
      </c>
      <c r="R92"/>
      <c r="S92"/>
      <c r="T92"/>
      <c r="U92"/>
      <c r="V92"/>
    </row>
    <row r="93" spans="1:22">
      <c r="A93" s="2">
        <v>24618</v>
      </c>
      <c r="B93" s="5">
        <v>0</v>
      </c>
      <c r="C93" s="2">
        <v>2</v>
      </c>
      <c r="D93" s="2">
        <v>5</v>
      </c>
      <c r="E93" s="3">
        <v>4</v>
      </c>
      <c r="F93" s="2">
        <v>5</v>
      </c>
      <c r="G93" s="2">
        <v>4</v>
      </c>
      <c r="H93" s="2">
        <v>4</v>
      </c>
      <c r="I93" s="2">
        <v>5</v>
      </c>
      <c r="J93" s="2">
        <v>2</v>
      </c>
      <c r="K93" s="2">
        <v>5</v>
      </c>
      <c r="L93" s="3">
        <v>1</v>
      </c>
      <c r="M93" s="2">
        <v>1</v>
      </c>
      <c r="N93" s="2">
        <v>5</v>
      </c>
      <c r="O93" s="4">
        <f t="shared" si="15"/>
        <v>43</v>
      </c>
      <c r="P93" s="5">
        <v>0</v>
      </c>
      <c r="R93"/>
      <c r="S93"/>
      <c r="T93"/>
      <c r="U93"/>
      <c r="V93"/>
    </row>
    <row r="94" spans="1:22">
      <c r="A94" s="2">
        <v>24620</v>
      </c>
      <c r="B94" s="5">
        <v>1</v>
      </c>
      <c r="C94" s="2">
        <v>5</v>
      </c>
      <c r="D94" s="2">
        <v>4</v>
      </c>
      <c r="E94" s="3">
        <v>1</v>
      </c>
      <c r="F94" s="2">
        <v>3</v>
      </c>
      <c r="G94" s="2">
        <v>4</v>
      </c>
      <c r="H94" s="2">
        <v>3</v>
      </c>
      <c r="I94" s="2">
        <v>3</v>
      </c>
      <c r="J94" s="2">
        <v>4</v>
      </c>
      <c r="K94" s="2">
        <v>5</v>
      </c>
      <c r="L94" s="3">
        <v>5</v>
      </c>
      <c r="M94" s="2">
        <v>1</v>
      </c>
      <c r="N94" s="2">
        <v>5</v>
      </c>
      <c r="O94" s="4">
        <f t="shared" si="15"/>
        <v>43</v>
      </c>
      <c r="P94" s="5">
        <v>1</v>
      </c>
      <c r="R94"/>
      <c r="S94"/>
      <c r="T94"/>
      <c r="U94"/>
      <c r="V94"/>
    </row>
    <row r="95" spans="1:22">
      <c r="A95" s="2">
        <v>24332</v>
      </c>
      <c r="B95" s="5">
        <v>0</v>
      </c>
      <c r="C95" s="2">
        <v>4</v>
      </c>
      <c r="D95" s="2">
        <v>5</v>
      </c>
      <c r="E95" s="3">
        <v>4</v>
      </c>
      <c r="F95" s="2">
        <v>4</v>
      </c>
      <c r="G95" s="2">
        <v>5</v>
      </c>
      <c r="H95" s="2">
        <v>5</v>
      </c>
      <c r="I95" s="2">
        <v>4</v>
      </c>
      <c r="J95" s="2">
        <v>5</v>
      </c>
      <c r="K95" s="2">
        <v>5</v>
      </c>
      <c r="L95" s="3">
        <v>5</v>
      </c>
      <c r="M95" s="2">
        <v>3</v>
      </c>
      <c r="N95" s="2">
        <v>4</v>
      </c>
      <c r="O95" s="4">
        <f t="shared" si="15"/>
        <v>53</v>
      </c>
      <c r="P95" s="5">
        <v>1</v>
      </c>
      <c r="R95"/>
      <c r="S95"/>
      <c r="T95"/>
      <c r="U95"/>
      <c r="V95"/>
    </row>
    <row r="96" spans="1:22">
      <c r="A96" s="2">
        <v>24644</v>
      </c>
      <c r="B96" s="5">
        <v>1</v>
      </c>
      <c r="C96" s="2">
        <v>4</v>
      </c>
      <c r="D96" s="2">
        <v>4</v>
      </c>
      <c r="E96" s="3">
        <v>3</v>
      </c>
      <c r="F96" s="2">
        <v>5</v>
      </c>
      <c r="G96" s="2">
        <v>3</v>
      </c>
      <c r="H96" s="2">
        <v>3</v>
      </c>
      <c r="I96" s="2">
        <v>4</v>
      </c>
      <c r="J96" s="2">
        <v>3</v>
      </c>
      <c r="K96" s="2">
        <v>3</v>
      </c>
      <c r="L96" s="3">
        <v>2</v>
      </c>
      <c r="M96" s="2">
        <v>3</v>
      </c>
      <c r="N96" s="2">
        <v>5</v>
      </c>
      <c r="O96" s="4">
        <f t="shared" si="15"/>
        <v>42</v>
      </c>
      <c r="P96" s="5">
        <v>0</v>
      </c>
      <c r="R96"/>
      <c r="S96"/>
      <c r="T96"/>
      <c r="U96"/>
      <c r="V96"/>
    </row>
    <row r="97" spans="1:22">
      <c r="A97" s="2">
        <v>24658</v>
      </c>
      <c r="B97" s="5">
        <v>0</v>
      </c>
      <c r="C97" s="2">
        <v>1</v>
      </c>
      <c r="D97" s="2">
        <v>1</v>
      </c>
      <c r="E97" s="3">
        <v>2</v>
      </c>
      <c r="F97" s="2">
        <v>2</v>
      </c>
      <c r="G97" s="2">
        <v>2</v>
      </c>
      <c r="H97" s="2">
        <v>2</v>
      </c>
      <c r="I97" s="2">
        <v>2</v>
      </c>
      <c r="J97" s="2">
        <v>1</v>
      </c>
      <c r="K97" s="2">
        <v>1</v>
      </c>
      <c r="L97" s="3">
        <v>1</v>
      </c>
      <c r="M97" s="2">
        <v>1</v>
      </c>
      <c r="N97" s="2">
        <v>1</v>
      </c>
      <c r="O97" s="4">
        <f t="shared" si="15"/>
        <v>17</v>
      </c>
      <c r="P97" s="5">
        <v>0</v>
      </c>
      <c r="R97"/>
      <c r="S97"/>
      <c r="T97"/>
      <c r="U97"/>
      <c r="V97"/>
    </row>
    <row r="98" spans="1:22">
      <c r="A98" s="2">
        <v>24666</v>
      </c>
      <c r="B98" s="5">
        <v>0</v>
      </c>
      <c r="C98" s="2">
        <v>2</v>
      </c>
      <c r="D98" s="2">
        <v>4</v>
      </c>
      <c r="E98" s="3">
        <v>2</v>
      </c>
      <c r="F98" s="2">
        <v>3</v>
      </c>
      <c r="G98" s="2">
        <v>3</v>
      </c>
      <c r="H98" s="2">
        <v>3</v>
      </c>
      <c r="I98" s="2">
        <v>3</v>
      </c>
      <c r="J98" s="2">
        <v>2</v>
      </c>
      <c r="K98" s="2">
        <v>2</v>
      </c>
      <c r="L98" s="3">
        <v>5</v>
      </c>
      <c r="M98" s="2">
        <v>4</v>
      </c>
      <c r="N98" s="2">
        <v>5</v>
      </c>
      <c r="O98" s="4">
        <f t="shared" si="15"/>
        <v>38</v>
      </c>
      <c r="P98" s="5">
        <v>0</v>
      </c>
      <c r="R98"/>
      <c r="S98"/>
      <c r="T98"/>
      <c r="U98"/>
      <c r="V98"/>
    </row>
    <row r="99" spans="1:22">
      <c r="A99" s="2">
        <v>11373</v>
      </c>
      <c r="B99" s="5">
        <v>0</v>
      </c>
      <c r="C99" s="2">
        <v>4</v>
      </c>
      <c r="D99" s="2">
        <v>4</v>
      </c>
      <c r="E99" s="3">
        <v>2</v>
      </c>
      <c r="F99" s="2">
        <v>5</v>
      </c>
      <c r="G99" s="2">
        <v>2</v>
      </c>
      <c r="H99" s="2">
        <v>1</v>
      </c>
      <c r="I99" s="2">
        <v>5</v>
      </c>
      <c r="J99" s="2">
        <v>4</v>
      </c>
      <c r="K99" s="2">
        <v>1</v>
      </c>
      <c r="L99" s="3">
        <v>1</v>
      </c>
      <c r="M99" s="2">
        <v>1</v>
      </c>
      <c r="N99" s="2">
        <v>2</v>
      </c>
      <c r="O99" s="4">
        <f t="shared" si="15"/>
        <v>32</v>
      </c>
      <c r="P99" s="5">
        <v>0</v>
      </c>
      <c r="R99"/>
      <c r="S99"/>
      <c r="T99"/>
      <c r="U99"/>
      <c r="V99"/>
    </row>
    <row r="100" spans="1:22">
      <c r="A100" s="2">
        <v>24695</v>
      </c>
      <c r="B100" s="5">
        <v>0</v>
      </c>
      <c r="C100" s="2">
        <v>2</v>
      </c>
      <c r="D100" s="2">
        <v>4</v>
      </c>
      <c r="E100" s="3">
        <v>4</v>
      </c>
      <c r="F100" s="2">
        <v>4</v>
      </c>
      <c r="G100" s="2">
        <v>4</v>
      </c>
      <c r="H100" s="2">
        <v>2</v>
      </c>
      <c r="I100" s="2">
        <v>5</v>
      </c>
      <c r="J100" s="2">
        <v>1</v>
      </c>
      <c r="K100" s="2">
        <v>2</v>
      </c>
      <c r="L100" s="3">
        <v>5</v>
      </c>
      <c r="M100" s="2">
        <v>4</v>
      </c>
      <c r="N100" s="2">
        <v>4</v>
      </c>
      <c r="O100" s="4">
        <f t="shared" si="15"/>
        <v>41</v>
      </c>
      <c r="P100" s="5">
        <v>1</v>
      </c>
      <c r="R100"/>
      <c r="S100"/>
      <c r="T100"/>
      <c r="U100"/>
      <c r="V100"/>
    </row>
    <row r="101" spans="1:22">
      <c r="A101" s="2">
        <v>24713</v>
      </c>
      <c r="B101" s="5">
        <v>1</v>
      </c>
      <c r="C101" s="2">
        <v>3</v>
      </c>
      <c r="D101" s="2">
        <v>4</v>
      </c>
      <c r="E101" s="3">
        <v>4</v>
      </c>
      <c r="F101" s="2">
        <v>5</v>
      </c>
      <c r="G101" s="2">
        <v>3</v>
      </c>
      <c r="H101" s="2">
        <v>3</v>
      </c>
      <c r="I101" s="2">
        <v>2</v>
      </c>
      <c r="J101" s="2">
        <v>3</v>
      </c>
      <c r="K101" s="2">
        <v>3</v>
      </c>
      <c r="L101" s="3">
        <v>3</v>
      </c>
      <c r="M101" s="2">
        <v>4</v>
      </c>
      <c r="N101" s="2">
        <v>5</v>
      </c>
      <c r="O101" s="4">
        <f t="shared" si="15"/>
        <v>42</v>
      </c>
      <c r="P101" s="5">
        <v>0</v>
      </c>
      <c r="R101"/>
      <c r="S101"/>
      <c r="T101"/>
      <c r="U101"/>
      <c r="V101"/>
    </row>
    <row r="102" spans="1:22">
      <c r="A102" s="2">
        <v>24729</v>
      </c>
      <c r="B102" s="5">
        <v>1</v>
      </c>
      <c r="C102" s="2">
        <v>5</v>
      </c>
      <c r="D102" s="2">
        <v>4</v>
      </c>
      <c r="E102" s="3">
        <v>2</v>
      </c>
      <c r="F102" s="2">
        <v>2</v>
      </c>
      <c r="G102" s="2">
        <v>4</v>
      </c>
      <c r="H102" s="2">
        <v>2</v>
      </c>
      <c r="I102" s="2">
        <v>4</v>
      </c>
      <c r="J102" s="2">
        <v>5</v>
      </c>
      <c r="K102" s="2">
        <v>4</v>
      </c>
      <c r="L102" s="3">
        <v>2</v>
      </c>
      <c r="M102" s="2">
        <v>4</v>
      </c>
      <c r="N102" s="2">
        <v>2</v>
      </c>
      <c r="O102" s="4">
        <f t="shared" si="15"/>
        <v>40</v>
      </c>
      <c r="P102" s="5">
        <v>1</v>
      </c>
      <c r="R102"/>
      <c r="S102"/>
      <c r="T102"/>
      <c r="U102"/>
      <c r="V102"/>
    </row>
    <row r="103" spans="1:22">
      <c r="A103" s="2">
        <v>24737</v>
      </c>
      <c r="B103" s="5">
        <v>1</v>
      </c>
      <c r="C103" s="2">
        <v>4</v>
      </c>
      <c r="D103" s="2">
        <v>4</v>
      </c>
      <c r="E103" s="3">
        <v>4</v>
      </c>
      <c r="F103" s="2">
        <v>3</v>
      </c>
      <c r="G103" s="2">
        <v>2</v>
      </c>
      <c r="H103" s="2">
        <v>4</v>
      </c>
      <c r="I103" s="2">
        <v>5</v>
      </c>
      <c r="J103" s="2">
        <v>2</v>
      </c>
      <c r="K103" s="2">
        <v>3</v>
      </c>
      <c r="L103" s="3">
        <v>2</v>
      </c>
      <c r="M103" s="2">
        <v>2</v>
      </c>
      <c r="N103" s="2">
        <v>2</v>
      </c>
      <c r="O103" s="4">
        <f t="shared" si="15"/>
        <v>37</v>
      </c>
      <c r="P103" s="5">
        <v>1</v>
      </c>
      <c r="R103"/>
      <c r="S103"/>
      <c r="T103"/>
      <c r="U103"/>
      <c r="V103"/>
    </row>
    <row r="104" spans="1:22">
      <c r="A104" s="2">
        <v>24754</v>
      </c>
      <c r="B104" s="5">
        <v>1</v>
      </c>
      <c r="C104" s="2">
        <v>5</v>
      </c>
      <c r="D104" s="2">
        <v>4</v>
      </c>
      <c r="E104" s="3">
        <v>4</v>
      </c>
      <c r="F104" s="2">
        <v>4</v>
      </c>
      <c r="G104" s="2">
        <v>2</v>
      </c>
      <c r="H104" s="2">
        <v>2</v>
      </c>
      <c r="I104" s="2">
        <v>5</v>
      </c>
      <c r="J104" s="2">
        <v>3</v>
      </c>
      <c r="K104" s="2">
        <v>2</v>
      </c>
      <c r="L104" s="3">
        <v>1</v>
      </c>
      <c r="M104" s="2">
        <v>2</v>
      </c>
      <c r="N104" s="2">
        <v>2</v>
      </c>
      <c r="O104" s="4">
        <f t="shared" si="15"/>
        <v>36</v>
      </c>
      <c r="P104" s="5">
        <v>0</v>
      </c>
      <c r="R104"/>
      <c r="S104"/>
      <c r="T104"/>
      <c r="U104"/>
      <c r="V104"/>
    </row>
    <row r="105" spans="1:22">
      <c r="A105" s="2">
        <v>24771</v>
      </c>
      <c r="B105" s="5">
        <v>1</v>
      </c>
      <c r="C105" s="2">
        <v>4</v>
      </c>
      <c r="D105" s="2">
        <v>3</v>
      </c>
      <c r="E105" s="3">
        <v>2</v>
      </c>
      <c r="F105" s="2">
        <v>2</v>
      </c>
      <c r="G105" s="2">
        <v>2</v>
      </c>
      <c r="H105" s="2">
        <v>2</v>
      </c>
      <c r="I105" s="2">
        <v>2</v>
      </c>
      <c r="J105" s="2">
        <v>1</v>
      </c>
      <c r="K105" s="2">
        <v>3</v>
      </c>
      <c r="L105" s="3">
        <v>2</v>
      </c>
      <c r="M105" s="2">
        <v>4</v>
      </c>
      <c r="N105" s="2">
        <v>3</v>
      </c>
      <c r="O105" s="4">
        <f t="shared" si="15"/>
        <v>30</v>
      </c>
      <c r="P105" s="5">
        <v>0</v>
      </c>
      <c r="R105"/>
      <c r="S105"/>
      <c r="T105"/>
      <c r="U105"/>
      <c r="V105"/>
    </row>
    <row r="106" spans="1:22">
      <c r="A106" s="2">
        <v>24777</v>
      </c>
      <c r="B106" s="5">
        <v>0</v>
      </c>
      <c r="C106" s="2">
        <v>4</v>
      </c>
      <c r="D106" s="2">
        <v>4</v>
      </c>
      <c r="E106" s="3">
        <v>2</v>
      </c>
      <c r="F106" s="2">
        <v>2</v>
      </c>
      <c r="G106" s="2">
        <v>3</v>
      </c>
      <c r="H106" s="2">
        <v>3</v>
      </c>
      <c r="I106" s="2">
        <v>3</v>
      </c>
      <c r="J106" s="2">
        <v>3</v>
      </c>
      <c r="K106" s="2">
        <v>1</v>
      </c>
      <c r="L106" s="3">
        <v>1</v>
      </c>
      <c r="M106" s="2">
        <v>4</v>
      </c>
      <c r="N106" s="2">
        <v>4</v>
      </c>
      <c r="O106" s="4">
        <f t="shared" si="15"/>
        <v>34</v>
      </c>
      <c r="P106" s="5">
        <v>0</v>
      </c>
      <c r="R106"/>
      <c r="S106"/>
      <c r="T106"/>
      <c r="U106"/>
      <c r="V106"/>
    </row>
    <row r="107" spans="1:22">
      <c r="A107" s="2">
        <v>24789</v>
      </c>
      <c r="B107" s="5">
        <v>0</v>
      </c>
      <c r="C107" s="2">
        <v>4</v>
      </c>
      <c r="D107" s="2">
        <v>4</v>
      </c>
      <c r="E107" s="3">
        <v>2</v>
      </c>
      <c r="F107" s="2">
        <v>4</v>
      </c>
      <c r="G107" s="2">
        <v>4</v>
      </c>
      <c r="H107" s="2">
        <v>3</v>
      </c>
      <c r="I107" s="2">
        <v>4</v>
      </c>
      <c r="J107" s="2">
        <v>2</v>
      </c>
      <c r="K107" s="2">
        <v>2</v>
      </c>
      <c r="L107" s="3">
        <v>2</v>
      </c>
      <c r="M107" s="2">
        <v>2</v>
      </c>
      <c r="N107" s="2">
        <v>3</v>
      </c>
      <c r="O107" s="4">
        <f t="shared" si="15"/>
        <v>36</v>
      </c>
      <c r="P107" s="5">
        <v>0</v>
      </c>
      <c r="R107"/>
      <c r="S107"/>
      <c r="T107"/>
      <c r="U107"/>
      <c r="V107"/>
    </row>
    <row r="108" spans="1:22">
      <c r="A108" s="2">
        <v>24800</v>
      </c>
      <c r="B108" s="5">
        <v>1</v>
      </c>
      <c r="C108" s="2">
        <v>5</v>
      </c>
      <c r="D108" s="2">
        <v>5</v>
      </c>
      <c r="E108" s="3">
        <v>2</v>
      </c>
      <c r="F108" s="2">
        <v>4</v>
      </c>
      <c r="G108" s="2">
        <v>3</v>
      </c>
      <c r="H108" s="2">
        <v>3</v>
      </c>
      <c r="I108" s="2">
        <v>4</v>
      </c>
      <c r="J108" s="2">
        <v>1</v>
      </c>
      <c r="K108" s="2">
        <v>1</v>
      </c>
      <c r="L108" s="3">
        <v>5</v>
      </c>
      <c r="M108" s="2">
        <v>2</v>
      </c>
      <c r="N108" s="2">
        <v>2</v>
      </c>
      <c r="O108" s="4">
        <f t="shared" si="15"/>
        <v>37</v>
      </c>
      <c r="P108" s="5">
        <v>0</v>
      </c>
      <c r="R108"/>
      <c r="S108"/>
      <c r="T108"/>
      <c r="U108"/>
      <c r="V108"/>
    </row>
    <row r="109" spans="1:22">
      <c r="A109" s="2">
        <v>24808</v>
      </c>
      <c r="B109" s="5">
        <v>0</v>
      </c>
      <c r="C109" s="2">
        <v>2</v>
      </c>
      <c r="D109" s="2">
        <v>4</v>
      </c>
      <c r="E109" s="3">
        <v>4</v>
      </c>
      <c r="F109" s="2">
        <v>5</v>
      </c>
      <c r="G109" s="2">
        <v>5</v>
      </c>
      <c r="H109" s="2">
        <v>4</v>
      </c>
      <c r="I109" s="2">
        <v>5</v>
      </c>
      <c r="J109" s="2">
        <v>5</v>
      </c>
      <c r="K109" s="2">
        <v>2</v>
      </c>
      <c r="L109" s="3">
        <v>1</v>
      </c>
      <c r="M109" s="2">
        <v>3</v>
      </c>
      <c r="N109" s="2">
        <v>2</v>
      </c>
      <c r="O109" s="4">
        <f t="shared" si="15"/>
        <v>42</v>
      </c>
      <c r="P109" s="5">
        <v>1</v>
      </c>
      <c r="R109"/>
      <c r="S109"/>
      <c r="T109"/>
      <c r="U109"/>
      <c r="V109"/>
    </row>
    <row r="110" spans="1:22">
      <c r="A110" s="2">
        <v>24818</v>
      </c>
      <c r="B110" s="5">
        <v>0</v>
      </c>
      <c r="C110" s="2">
        <v>2</v>
      </c>
      <c r="D110" s="2">
        <v>2</v>
      </c>
      <c r="E110" s="3">
        <v>2</v>
      </c>
      <c r="F110" s="2">
        <v>1</v>
      </c>
      <c r="G110" s="2">
        <v>1</v>
      </c>
      <c r="H110" s="2">
        <v>1</v>
      </c>
      <c r="I110" s="2">
        <v>5</v>
      </c>
      <c r="J110" s="2">
        <v>1</v>
      </c>
      <c r="K110" s="2">
        <v>1</v>
      </c>
      <c r="L110" s="3">
        <v>1</v>
      </c>
      <c r="M110" s="2">
        <v>1</v>
      </c>
      <c r="N110" s="2">
        <v>5</v>
      </c>
      <c r="O110" s="4">
        <f t="shared" si="15"/>
        <v>23</v>
      </c>
      <c r="P110" s="5">
        <v>0</v>
      </c>
      <c r="R110"/>
      <c r="S110"/>
      <c r="T110"/>
      <c r="U110"/>
      <c r="V110"/>
    </row>
    <row r="111" spans="1:22">
      <c r="A111" s="2">
        <v>24823</v>
      </c>
      <c r="B111" s="5">
        <v>0</v>
      </c>
      <c r="C111" s="2">
        <v>2</v>
      </c>
      <c r="D111" s="2">
        <v>4</v>
      </c>
      <c r="E111" s="3">
        <v>3</v>
      </c>
      <c r="F111" s="2">
        <v>3</v>
      </c>
      <c r="G111" s="2">
        <v>3</v>
      </c>
      <c r="H111" s="2">
        <v>1</v>
      </c>
      <c r="I111" s="2">
        <v>5</v>
      </c>
      <c r="J111" s="2">
        <v>4</v>
      </c>
      <c r="K111" s="2">
        <v>1</v>
      </c>
      <c r="L111" s="3">
        <v>1</v>
      </c>
      <c r="M111" s="2">
        <v>4</v>
      </c>
      <c r="N111" s="2">
        <v>4</v>
      </c>
      <c r="O111" s="4">
        <f t="shared" si="15"/>
        <v>35</v>
      </c>
      <c r="P111" s="5">
        <v>0</v>
      </c>
      <c r="R111"/>
      <c r="S111"/>
      <c r="T111"/>
      <c r="U111"/>
      <c r="V111"/>
    </row>
    <row r="112" spans="1:22">
      <c r="A112" s="2">
        <v>24849</v>
      </c>
      <c r="B112" s="5">
        <v>0</v>
      </c>
      <c r="C112" s="2">
        <v>5</v>
      </c>
      <c r="D112" s="2">
        <v>5</v>
      </c>
      <c r="E112" s="3">
        <v>4</v>
      </c>
      <c r="F112" s="2">
        <v>4</v>
      </c>
      <c r="G112" s="2">
        <v>4</v>
      </c>
      <c r="H112" s="2">
        <v>3</v>
      </c>
      <c r="I112" s="2">
        <v>4</v>
      </c>
      <c r="J112" s="2">
        <v>2</v>
      </c>
      <c r="K112" s="2">
        <v>2</v>
      </c>
      <c r="L112" s="3">
        <v>4</v>
      </c>
      <c r="M112" s="2">
        <v>2</v>
      </c>
      <c r="N112" s="2">
        <v>4</v>
      </c>
      <c r="O112" s="4">
        <f t="shared" si="15"/>
        <v>43</v>
      </c>
      <c r="P112" s="5">
        <v>0</v>
      </c>
      <c r="R112"/>
      <c r="S112"/>
      <c r="T112"/>
      <c r="U112"/>
      <c r="V112"/>
    </row>
    <row r="113" spans="1:22">
      <c r="A113" s="2">
        <v>24242</v>
      </c>
      <c r="B113" s="5">
        <v>0</v>
      </c>
      <c r="C113" s="2">
        <v>2</v>
      </c>
      <c r="D113" s="2">
        <v>3</v>
      </c>
      <c r="E113" s="3">
        <v>3</v>
      </c>
      <c r="F113" s="2">
        <v>4</v>
      </c>
      <c r="G113" s="2">
        <v>4</v>
      </c>
      <c r="H113" s="2">
        <v>2</v>
      </c>
      <c r="I113" s="2">
        <v>4</v>
      </c>
      <c r="J113" s="2">
        <v>2</v>
      </c>
      <c r="K113" s="2">
        <v>1</v>
      </c>
      <c r="L113" s="3">
        <v>1</v>
      </c>
      <c r="M113" s="2">
        <v>1</v>
      </c>
      <c r="N113" s="2">
        <v>1</v>
      </c>
      <c r="O113" s="4">
        <f t="shared" si="15"/>
        <v>28</v>
      </c>
      <c r="P113" s="5">
        <v>0</v>
      </c>
      <c r="R113"/>
      <c r="S113"/>
      <c r="T113"/>
      <c r="U113"/>
      <c r="V113"/>
    </row>
    <row r="114" spans="1:22">
      <c r="A114" s="2">
        <v>24856</v>
      </c>
      <c r="B114" s="5">
        <v>0</v>
      </c>
      <c r="C114" s="2">
        <v>2</v>
      </c>
      <c r="D114" s="2">
        <v>2</v>
      </c>
      <c r="E114" s="3">
        <v>2</v>
      </c>
      <c r="F114" s="2">
        <v>3</v>
      </c>
      <c r="G114" s="2">
        <v>3</v>
      </c>
      <c r="H114" s="2">
        <v>2</v>
      </c>
      <c r="I114" s="2">
        <v>5</v>
      </c>
      <c r="J114" s="2">
        <v>3</v>
      </c>
      <c r="K114" s="2">
        <v>4</v>
      </c>
      <c r="L114" s="3">
        <v>2</v>
      </c>
      <c r="M114" s="2">
        <v>2</v>
      </c>
      <c r="N114" s="2">
        <v>1</v>
      </c>
      <c r="O114" s="4">
        <f t="shared" si="15"/>
        <v>31</v>
      </c>
      <c r="P114" s="5">
        <v>1</v>
      </c>
      <c r="R114"/>
      <c r="S114"/>
      <c r="T114"/>
      <c r="U114"/>
      <c r="V114"/>
    </row>
    <row r="115" spans="1:22">
      <c r="A115" s="2">
        <v>24860</v>
      </c>
      <c r="B115" s="5">
        <v>0</v>
      </c>
      <c r="C115" s="2">
        <v>3</v>
      </c>
      <c r="D115" s="2">
        <v>3</v>
      </c>
      <c r="E115" s="3">
        <v>2</v>
      </c>
      <c r="F115" s="2">
        <v>5</v>
      </c>
      <c r="G115" s="2">
        <v>4</v>
      </c>
      <c r="H115" s="2">
        <v>2</v>
      </c>
      <c r="I115" s="2">
        <v>2</v>
      </c>
      <c r="J115" s="2">
        <v>4</v>
      </c>
      <c r="K115" s="2">
        <v>1</v>
      </c>
      <c r="L115" s="3">
        <v>1</v>
      </c>
      <c r="M115" s="2">
        <v>5</v>
      </c>
      <c r="N115" s="2">
        <v>1</v>
      </c>
      <c r="O115" s="4">
        <f t="shared" si="15"/>
        <v>33</v>
      </c>
      <c r="P115" s="5">
        <v>0</v>
      </c>
      <c r="R115"/>
      <c r="S115"/>
      <c r="T115"/>
      <c r="U115"/>
      <c r="V115"/>
    </row>
    <row r="116" spans="1:22">
      <c r="A116" s="2">
        <v>24866</v>
      </c>
      <c r="B116" s="5">
        <v>0</v>
      </c>
      <c r="C116" s="2">
        <v>5</v>
      </c>
      <c r="D116" s="2">
        <v>5</v>
      </c>
      <c r="E116" s="3">
        <v>5</v>
      </c>
      <c r="F116" s="2">
        <v>5</v>
      </c>
      <c r="G116" s="2">
        <v>3</v>
      </c>
      <c r="H116" s="2">
        <v>4</v>
      </c>
      <c r="I116" s="2">
        <v>4</v>
      </c>
      <c r="J116" s="2">
        <v>2</v>
      </c>
      <c r="K116" s="2">
        <v>4</v>
      </c>
      <c r="L116" s="3">
        <v>2</v>
      </c>
      <c r="M116" s="2">
        <v>4</v>
      </c>
      <c r="N116" s="2">
        <v>3</v>
      </c>
      <c r="O116" s="4">
        <f t="shared" si="15"/>
        <v>46</v>
      </c>
      <c r="P116" s="5">
        <v>0</v>
      </c>
      <c r="R116"/>
      <c r="S116"/>
      <c r="T116"/>
      <c r="U116"/>
      <c r="V116"/>
    </row>
    <row r="117" spans="1:22">
      <c r="A117" s="2">
        <v>24867</v>
      </c>
      <c r="B117" s="5">
        <v>0</v>
      </c>
      <c r="C117" s="2">
        <v>2</v>
      </c>
      <c r="D117" s="2">
        <v>3</v>
      </c>
      <c r="E117" s="3">
        <v>1</v>
      </c>
      <c r="F117" s="2">
        <v>3</v>
      </c>
      <c r="G117" s="2">
        <v>3</v>
      </c>
      <c r="H117" s="2">
        <v>3</v>
      </c>
      <c r="I117" s="2">
        <v>4</v>
      </c>
      <c r="J117" s="2">
        <v>1</v>
      </c>
      <c r="K117" s="2">
        <v>3</v>
      </c>
      <c r="L117" s="3">
        <v>1</v>
      </c>
      <c r="M117" s="2">
        <v>1</v>
      </c>
      <c r="N117" s="2">
        <v>1</v>
      </c>
      <c r="O117" s="4">
        <f t="shared" si="15"/>
        <v>26</v>
      </c>
      <c r="P117" s="5">
        <v>0</v>
      </c>
      <c r="R117"/>
      <c r="S117"/>
      <c r="T117"/>
      <c r="U117"/>
      <c r="V117"/>
    </row>
    <row r="118" spans="1:22">
      <c r="A118" s="2">
        <v>24869</v>
      </c>
      <c r="B118" s="5">
        <v>0</v>
      </c>
      <c r="C118" s="2">
        <v>5</v>
      </c>
      <c r="D118" s="2">
        <v>4</v>
      </c>
      <c r="E118" s="3">
        <v>3</v>
      </c>
      <c r="F118" s="2">
        <v>4</v>
      </c>
      <c r="G118" s="2">
        <v>4</v>
      </c>
      <c r="H118" s="2">
        <v>3</v>
      </c>
      <c r="I118" s="2">
        <v>4</v>
      </c>
      <c r="J118" s="2">
        <v>1</v>
      </c>
      <c r="K118" s="2">
        <v>2</v>
      </c>
      <c r="L118" s="3">
        <v>1</v>
      </c>
      <c r="M118" s="2">
        <v>1</v>
      </c>
      <c r="N118" s="2">
        <v>3</v>
      </c>
      <c r="O118" s="4">
        <f t="shared" si="15"/>
        <v>35</v>
      </c>
      <c r="P118" s="5">
        <v>1</v>
      </c>
      <c r="R118"/>
      <c r="S118"/>
      <c r="T118"/>
      <c r="U118"/>
      <c r="V118"/>
    </row>
    <row r="119" spans="1:22">
      <c r="A119" s="2">
        <v>24879</v>
      </c>
      <c r="B119" s="5">
        <v>0</v>
      </c>
      <c r="C119" s="2">
        <v>2</v>
      </c>
      <c r="D119" s="2">
        <v>4</v>
      </c>
      <c r="E119" s="3">
        <v>3</v>
      </c>
      <c r="F119" s="2">
        <v>4</v>
      </c>
      <c r="G119" s="2">
        <v>4</v>
      </c>
      <c r="H119" s="2">
        <v>3</v>
      </c>
      <c r="I119" s="2">
        <v>4</v>
      </c>
      <c r="J119" s="2">
        <v>2</v>
      </c>
      <c r="K119" s="2">
        <v>4</v>
      </c>
      <c r="L119" s="3">
        <v>2</v>
      </c>
      <c r="M119" s="2">
        <v>2</v>
      </c>
      <c r="N119" s="2">
        <v>2</v>
      </c>
      <c r="O119" s="4">
        <f t="shared" si="15"/>
        <v>36</v>
      </c>
      <c r="P119" s="5">
        <v>0</v>
      </c>
      <c r="R119"/>
      <c r="S119"/>
      <c r="T119"/>
      <c r="U119"/>
      <c r="V119"/>
    </row>
    <row r="120" spans="1:22">
      <c r="A120" s="2">
        <v>24888</v>
      </c>
      <c r="B120" s="5">
        <v>0</v>
      </c>
      <c r="C120" s="2">
        <v>5</v>
      </c>
      <c r="D120" s="2">
        <v>5</v>
      </c>
      <c r="E120" s="3">
        <v>2</v>
      </c>
      <c r="F120" s="2">
        <v>5</v>
      </c>
      <c r="G120" s="2">
        <v>3</v>
      </c>
      <c r="H120" s="2">
        <v>2</v>
      </c>
      <c r="I120" s="2">
        <v>5</v>
      </c>
      <c r="J120" s="2">
        <v>4</v>
      </c>
      <c r="K120" s="2">
        <v>1</v>
      </c>
      <c r="L120" s="3">
        <v>1</v>
      </c>
      <c r="M120" s="2">
        <v>1</v>
      </c>
      <c r="N120" s="2">
        <v>3</v>
      </c>
      <c r="O120" s="4">
        <f t="shared" si="15"/>
        <v>37</v>
      </c>
      <c r="P120" s="5">
        <v>1</v>
      </c>
      <c r="R120"/>
      <c r="S120"/>
      <c r="T120"/>
      <c r="U120"/>
      <c r="V120"/>
    </row>
    <row r="121" spans="1:22">
      <c r="A121" s="2">
        <v>24903</v>
      </c>
      <c r="B121" s="5">
        <v>0</v>
      </c>
      <c r="C121" s="2">
        <v>4</v>
      </c>
      <c r="D121" s="2">
        <v>5</v>
      </c>
      <c r="E121" s="3">
        <v>2</v>
      </c>
      <c r="F121" s="2">
        <v>5</v>
      </c>
      <c r="G121" s="2">
        <v>3</v>
      </c>
      <c r="H121" s="2">
        <v>3</v>
      </c>
      <c r="I121" s="2">
        <v>5</v>
      </c>
      <c r="J121" s="2">
        <v>5</v>
      </c>
      <c r="K121" s="2">
        <v>3</v>
      </c>
      <c r="L121" s="3">
        <v>3</v>
      </c>
      <c r="M121" s="2">
        <v>2</v>
      </c>
      <c r="N121" s="2">
        <v>2</v>
      </c>
      <c r="O121" s="4">
        <f t="shared" si="15"/>
        <v>42</v>
      </c>
      <c r="P121" s="5">
        <v>0</v>
      </c>
      <c r="R121"/>
      <c r="S121"/>
      <c r="T121"/>
      <c r="U121"/>
      <c r="V121"/>
    </row>
    <row r="122" spans="1:22">
      <c r="A122" s="2">
        <v>24880</v>
      </c>
      <c r="B122" s="5">
        <v>0</v>
      </c>
      <c r="C122" s="2">
        <v>5</v>
      </c>
      <c r="D122" s="2">
        <v>5</v>
      </c>
      <c r="E122" s="3">
        <v>4</v>
      </c>
      <c r="F122" s="2">
        <v>4</v>
      </c>
      <c r="G122" s="2">
        <v>4</v>
      </c>
      <c r="H122" s="2">
        <v>4</v>
      </c>
      <c r="I122" s="2">
        <v>5</v>
      </c>
      <c r="J122" s="2">
        <v>2</v>
      </c>
      <c r="K122" s="2">
        <v>4</v>
      </c>
      <c r="L122" s="3">
        <v>4</v>
      </c>
      <c r="M122" s="2">
        <v>2</v>
      </c>
      <c r="N122" s="2">
        <v>4</v>
      </c>
      <c r="O122" s="4">
        <f t="shared" si="15"/>
        <v>47</v>
      </c>
      <c r="P122" s="5">
        <v>1</v>
      </c>
      <c r="R122"/>
      <c r="S122"/>
      <c r="T122"/>
      <c r="U122"/>
      <c r="V122"/>
    </row>
    <row r="123" spans="1:22">
      <c r="A123" s="2">
        <v>24934</v>
      </c>
      <c r="B123" s="5">
        <v>0</v>
      </c>
      <c r="C123" s="2">
        <v>5</v>
      </c>
      <c r="D123" s="2">
        <v>5</v>
      </c>
      <c r="E123" s="3">
        <v>4</v>
      </c>
      <c r="F123" s="2">
        <v>4</v>
      </c>
      <c r="G123" s="2">
        <v>5</v>
      </c>
      <c r="H123" s="2">
        <v>4</v>
      </c>
      <c r="I123" s="2">
        <v>2</v>
      </c>
      <c r="J123" s="2">
        <v>5</v>
      </c>
      <c r="K123" s="2">
        <v>4</v>
      </c>
      <c r="L123" s="3">
        <v>1</v>
      </c>
      <c r="M123" s="2">
        <v>4</v>
      </c>
      <c r="N123" s="2">
        <v>5</v>
      </c>
      <c r="O123" s="4">
        <f t="shared" si="15"/>
        <v>48</v>
      </c>
      <c r="P123" s="5">
        <v>1</v>
      </c>
      <c r="R123"/>
      <c r="S123"/>
      <c r="T123"/>
      <c r="U123"/>
      <c r="V123"/>
    </row>
    <row r="124" spans="1:22">
      <c r="A124" s="2">
        <v>24944</v>
      </c>
      <c r="B124" s="5">
        <v>0</v>
      </c>
      <c r="C124" s="2">
        <v>2</v>
      </c>
      <c r="D124" s="2">
        <v>2</v>
      </c>
      <c r="E124" s="3">
        <v>2</v>
      </c>
      <c r="F124" s="2">
        <v>2</v>
      </c>
      <c r="G124" s="2">
        <v>1</v>
      </c>
      <c r="H124" s="2">
        <v>1</v>
      </c>
      <c r="I124" s="2">
        <v>2</v>
      </c>
      <c r="J124" s="2">
        <v>1</v>
      </c>
      <c r="K124" s="2">
        <v>1</v>
      </c>
      <c r="L124" s="3">
        <v>1</v>
      </c>
      <c r="M124" s="2">
        <v>1</v>
      </c>
      <c r="N124" s="2">
        <v>1</v>
      </c>
      <c r="O124" s="4">
        <f t="shared" si="15"/>
        <v>17</v>
      </c>
      <c r="P124" s="5">
        <v>0</v>
      </c>
      <c r="R124"/>
      <c r="S124"/>
      <c r="T124"/>
      <c r="U124"/>
      <c r="V124"/>
    </row>
    <row r="125" spans="1:22">
      <c r="A125" s="2">
        <v>24951</v>
      </c>
      <c r="B125" s="5">
        <v>0</v>
      </c>
      <c r="C125" s="2">
        <v>1</v>
      </c>
      <c r="D125" s="2">
        <v>5</v>
      </c>
      <c r="E125" s="3">
        <v>5</v>
      </c>
      <c r="F125" s="2">
        <v>5</v>
      </c>
      <c r="G125" s="2">
        <v>5</v>
      </c>
      <c r="H125" s="2">
        <v>5</v>
      </c>
      <c r="I125" s="2">
        <v>5</v>
      </c>
      <c r="J125" s="2">
        <v>4</v>
      </c>
      <c r="K125" s="2">
        <v>5</v>
      </c>
      <c r="L125" s="3">
        <v>4</v>
      </c>
      <c r="M125" s="2">
        <v>4</v>
      </c>
      <c r="N125" s="2">
        <v>2</v>
      </c>
      <c r="O125" s="4">
        <f t="shared" si="15"/>
        <v>50</v>
      </c>
      <c r="P125" s="5">
        <v>0</v>
      </c>
      <c r="R125"/>
      <c r="S125"/>
      <c r="T125"/>
      <c r="U125"/>
      <c r="V125"/>
    </row>
    <row r="126" spans="1:22">
      <c r="A126" s="2">
        <v>24981</v>
      </c>
      <c r="B126" s="5">
        <v>0</v>
      </c>
      <c r="C126" s="2">
        <v>4</v>
      </c>
      <c r="D126" s="2">
        <v>2</v>
      </c>
      <c r="E126" s="3">
        <v>4</v>
      </c>
      <c r="F126" s="2">
        <v>4</v>
      </c>
      <c r="G126" s="2">
        <v>5</v>
      </c>
      <c r="H126" s="2">
        <v>4</v>
      </c>
      <c r="I126" s="2">
        <v>4</v>
      </c>
      <c r="J126" s="2">
        <v>4</v>
      </c>
      <c r="K126" s="2">
        <v>4</v>
      </c>
      <c r="L126" s="3">
        <v>4</v>
      </c>
      <c r="M126" s="2">
        <v>4</v>
      </c>
      <c r="N126" s="2">
        <v>1</v>
      </c>
      <c r="O126" s="4">
        <f t="shared" si="15"/>
        <v>44</v>
      </c>
      <c r="P126" s="5">
        <v>1</v>
      </c>
      <c r="R126"/>
      <c r="S126"/>
      <c r="T126"/>
      <c r="U126"/>
      <c r="V126"/>
    </row>
    <row r="127" spans="1:22">
      <c r="A127" s="2">
        <v>24987</v>
      </c>
      <c r="B127" s="5">
        <v>0</v>
      </c>
      <c r="C127" s="2">
        <v>3</v>
      </c>
      <c r="D127" s="2">
        <v>4</v>
      </c>
      <c r="E127" s="3">
        <v>2</v>
      </c>
      <c r="F127" s="2">
        <v>5</v>
      </c>
      <c r="G127" s="2">
        <v>3</v>
      </c>
      <c r="H127" s="2">
        <v>3</v>
      </c>
      <c r="I127" s="2">
        <v>4</v>
      </c>
      <c r="J127" s="2">
        <v>2</v>
      </c>
      <c r="K127" s="2">
        <v>2</v>
      </c>
      <c r="L127" s="3">
        <v>5</v>
      </c>
      <c r="M127" s="2">
        <v>1</v>
      </c>
      <c r="N127" s="2">
        <v>4</v>
      </c>
      <c r="O127" s="4">
        <f t="shared" si="15"/>
        <v>38</v>
      </c>
      <c r="P127" s="5">
        <v>0</v>
      </c>
      <c r="R127"/>
      <c r="S127"/>
      <c r="T127"/>
      <c r="U127"/>
      <c r="V127"/>
    </row>
    <row r="128" spans="1:22">
      <c r="A128" s="2">
        <v>24982</v>
      </c>
      <c r="B128" s="5">
        <v>0</v>
      </c>
      <c r="C128" s="2">
        <v>5</v>
      </c>
      <c r="D128" s="2">
        <v>4</v>
      </c>
      <c r="E128" s="3">
        <v>4</v>
      </c>
      <c r="F128" s="2">
        <v>5</v>
      </c>
      <c r="G128" s="2">
        <v>3</v>
      </c>
      <c r="H128" s="2">
        <v>3</v>
      </c>
      <c r="I128" s="2">
        <v>5</v>
      </c>
      <c r="J128" s="2">
        <v>2</v>
      </c>
      <c r="K128" s="2">
        <v>1</v>
      </c>
      <c r="L128" s="3">
        <v>1</v>
      </c>
      <c r="M128" s="2">
        <v>2</v>
      </c>
      <c r="N128" s="2">
        <v>3</v>
      </c>
      <c r="O128" s="4">
        <f t="shared" si="15"/>
        <v>38</v>
      </c>
      <c r="P128" s="5">
        <v>0</v>
      </c>
      <c r="R128"/>
      <c r="S128"/>
      <c r="T128"/>
      <c r="U128"/>
      <c r="V128"/>
    </row>
    <row r="129" spans="1:22">
      <c r="A129" s="2">
        <v>24989</v>
      </c>
      <c r="B129" s="5">
        <v>0</v>
      </c>
      <c r="C129" s="2">
        <v>2</v>
      </c>
      <c r="D129" s="2">
        <v>5</v>
      </c>
      <c r="E129" s="3">
        <v>2</v>
      </c>
      <c r="F129" s="2">
        <v>5</v>
      </c>
      <c r="G129" s="2">
        <v>5</v>
      </c>
      <c r="H129" s="2">
        <v>2</v>
      </c>
      <c r="I129" s="2">
        <v>4</v>
      </c>
      <c r="J129" s="2">
        <v>5</v>
      </c>
      <c r="K129" s="2">
        <v>5</v>
      </c>
      <c r="L129" s="3">
        <v>5</v>
      </c>
      <c r="M129" s="2">
        <v>2</v>
      </c>
      <c r="N129" s="2">
        <v>5</v>
      </c>
      <c r="O129" s="4">
        <f t="shared" si="15"/>
        <v>47</v>
      </c>
      <c r="P129" s="5">
        <v>1</v>
      </c>
      <c r="R129"/>
      <c r="S129"/>
      <c r="T129"/>
      <c r="U129"/>
      <c r="V129"/>
    </row>
    <row r="130" spans="1:22">
      <c r="A130" s="2">
        <v>24998</v>
      </c>
      <c r="B130" s="5">
        <v>0</v>
      </c>
      <c r="C130" s="2">
        <v>4</v>
      </c>
      <c r="D130" s="2">
        <v>5</v>
      </c>
      <c r="E130" s="3">
        <v>5</v>
      </c>
      <c r="F130" s="2">
        <v>5</v>
      </c>
      <c r="G130" s="2">
        <v>3</v>
      </c>
      <c r="H130" s="2">
        <v>2</v>
      </c>
      <c r="I130" s="2">
        <v>2</v>
      </c>
      <c r="J130" s="2">
        <v>1</v>
      </c>
      <c r="K130" s="2">
        <v>1</v>
      </c>
      <c r="L130" s="3">
        <v>1</v>
      </c>
      <c r="M130" s="2">
        <v>2</v>
      </c>
      <c r="N130" s="2">
        <v>3</v>
      </c>
      <c r="O130" s="4">
        <f t="shared" si="15"/>
        <v>34</v>
      </c>
      <c r="P130" s="5">
        <v>0</v>
      </c>
      <c r="R130"/>
      <c r="S130"/>
      <c r="T130"/>
      <c r="U130"/>
      <c r="V130"/>
    </row>
    <row r="131" spans="1:22">
      <c r="A131" s="2">
        <v>25016</v>
      </c>
      <c r="B131" s="5">
        <v>0</v>
      </c>
      <c r="C131" s="2">
        <v>5</v>
      </c>
      <c r="D131" s="2">
        <v>5</v>
      </c>
      <c r="E131" s="3">
        <v>2</v>
      </c>
      <c r="F131" s="2">
        <v>3</v>
      </c>
      <c r="G131" s="2">
        <v>3</v>
      </c>
      <c r="H131" s="2">
        <v>3</v>
      </c>
      <c r="I131" s="2">
        <v>4</v>
      </c>
      <c r="J131" s="2">
        <v>1</v>
      </c>
      <c r="K131" s="2">
        <v>2</v>
      </c>
      <c r="L131" s="3">
        <v>1</v>
      </c>
      <c r="M131" s="2">
        <v>1</v>
      </c>
      <c r="N131" s="2">
        <v>3</v>
      </c>
      <c r="O131" s="4">
        <f t="shared" ref="O131:O194" si="16">SUM(C131:N131)</f>
        <v>33</v>
      </c>
      <c r="P131" s="5">
        <v>0</v>
      </c>
      <c r="R131"/>
      <c r="S131"/>
      <c r="T131"/>
      <c r="U131"/>
      <c r="V131"/>
    </row>
    <row r="132" spans="1:22">
      <c r="A132" s="2">
        <v>25003</v>
      </c>
      <c r="B132" s="5">
        <v>0</v>
      </c>
      <c r="C132" s="2">
        <v>2</v>
      </c>
      <c r="D132" s="2">
        <v>4</v>
      </c>
      <c r="E132" s="3">
        <v>1</v>
      </c>
      <c r="F132" s="2">
        <v>3</v>
      </c>
      <c r="G132" s="2">
        <v>1</v>
      </c>
      <c r="H132" s="2">
        <v>1</v>
      </c>
      <c r="I132" s="2">
        <v>1</v>
      </c>
      <c r="J132" s="2">
        <v>1</v>
      </c>
      <c r="K132" s="2">
        <v>1</v>
      </c>
      <c r="L132" s="3">
        <v>1</v>
      </c>
      <c r="M132" s="2">
        <v>1</v>
      </c>
      <c r="N132" s="2">
        <v>1</v>
      </c>
      <c r="O132" s="4">
        <f t="shared" si="16"/>
        <v>18</v>
      </c>
      <c r="P132" s="5">
        <v>0</v>
      </c>
      <c r="R132"/>
      <c r="S132"/>
      <c r="T132"/>
      <c r="U132"/>
      <c r="V132"/>
    </row>
    <row r="133" spans="1:22">
      <c r="A133" s="2">
        <v>25017</v>
      </c>
      <c r="B133" s="5">
        <v>0</v>
      </c>
      <c r="C133" s="2">
        <v>5</v>
      </c>
      <c r="D133" s="2">
        <v>5</v>
      </c>
      <c r="E133" s="3">
        <v>5</v>
      </c>
      <c r="F133" s="2">
        <v>5</v>
      </c>
      <c r="G133" s="2">
        <v>3</v>
      </c>
      <c r="H133" s="2">
        <v>3</v>
      </c>
      <c r="I133" s="2">
        <v>5</v>
      </c>
      <c r="J133" s="2">
        <v>5</v>
      </c>
      <c r="K133" s="2">
        <v>1</v>
      </c>
      <c r="L133" s="3">
        <v>1</v>
      </c>
      <c r="M133" s="2">
        <v>5</v>
      </c>
      <c r="N133" s="2">
        <v>1</v>
      </c>
      <c r="O133" s="4">
        <f t="shared" si="16"/>
        <v>44</v>
      </c>
      <c r="P133" s="5">
        <v>0</v>
      </c>
      <c r="R133"/>
      <c r="S133"/>
      <c r="T133"/>
      <c r="U133"/>
      <c r="V133"/>
    </row>
    <row r="134" spans="1:22">
      <c r="A134" s="2">
        <v>25027</v>
      </c>
      <c r="B134" s="5">
        <v>0</v>
      </c>
      <c r="C134" s="2">
        <v>4</v>
      </c>
      <c r="D134" s="2">
        <v>4</v>
      </c>
      <c r="E134" s="3">
        <v>2</v>
      </c>
      <c r="F134" s="2">
        <v>4</v>
      </c>
      <c r="G134" s="2">
        <v>4</v>
      </c>
      <c r="H134" s="2">
        <v>2</v>
      </c>
      <c r="I134" s="2">
        <v>4</v>
      </c>
      <c r="J134" s="2">
        <v>3</v>
      </c>
      <c r="K134" s="2">
        <v>4</v>
      </c>
      <c r="L134" s="3">
        <v>1</v>
      </c>
      <c r="M134" s="2">
        <v>4</v>
      </c>
      <c r="N134" s="2">
        <v>2</v>
      </c>
      <c r="O134" s="4">
        <f t="shared" si="16"/>
        <v>38</v>
      </c>
      <c r="P134" s="5">
        <v>1</v>
      </c>
      <c r="R134"/>
      <c r="S134"/>
      <c r="T134"/>
      <c r="U134"/>
      <c r="V134"/>
    </row>
    <row r="135" spans="1:22">
      <c r="A135" s="2">
        <v>25029</v>
      </c>
      <c r="B135" s="5">
        <v>1</v>
      </c>
      <c r="C135" s="2">
        <v>5</v>
      </c>
      <c r="D135" s="2">
        <v>5</v>
      </c>
      <c r="E135" s="3">
        <v>1</v>
      </c>
      <c r="F135" s="2">
        <v>5</v>
      </c>
      <c r="G135" s="2">
        <v>5</v>
      </c>
      <c r="H135" s="2">
        <v>5</v>
      </c>
      <c r="I135" s="2">
        <v>4</v>
      </c>
      <c r="J135" s="2">
        <v>2</v>
      </c>
      <c r="K135" s="2">
        <v>4</v>
      </c>
      <c r="L135" s="3">
        <v>2</v>
      </c>
      <c r="M135" s="2">
        <v>4</v>
      </c>
      <c r="N135" s="2">
        <v>4</v>
      </c>
      <c r="O135" s="4">
        <f t="shared" si="16"/>
        <v>46</v>
      </c>
      <c r="P135" s="5">
        <v>0</v>
      </c>
      <c r="R135"/>
      <c r="S135"/>
      <c r="T135"/>
      <c r="U135"/>
      <c r="V135"/>
    </row>
    <row r="136" spans="1:22">
      <c r="A136" s="2">
        <v>25042</v>
      </c>
      <c r="B136" s="5">
        <v>1</v>
      </c>
      <c r="C136" s="2">
        <v>4</v>
      </c>
      <c r="D136" s="2">
        <v>4</v>
      </c>
      <c r="E136" s="3">
        <v>4</v>
      </c>
      <c r="F136" s="2">
        <v>2</v>
      </c>
      <c r="G136" s="2">
        <v>2</v>
      </c>
      <c r="H136" s="2">
        <v>2</v>
      </c>
      <c r="I136" s="2">
        <v>3</v>
      </c>
      <c r="J136" s="2">
        <v>2</v>
      </c>
      <c r="K136" s="2">
        <v>1</v>
      </c>
      <c r="L136" s="3">
        <v>2</v>
      </c>
      <c r="M136" s="2">
        <v>1</v>
      </c>
      <c r="N136" s="2">
        <v>2</v>
      </c>
      <c r="O136" s="4">
        <f t="shared" si="16"/>
        <v>29</v>
      </c>
      <c r="P136" s="5">
        <v>0</v>
      </c>
      <c r="R136"/>
      <c r="S136"/>
      <c r="T136"/>
      <c r="U136"/>
      <c r="V136"/>
    </row>
    <row r="137" spans="1:22">
      <c r="A137" s="2">
        <v>25040</v>
      </c>
      <c r="B137" s="5">
        <v>0</v>
      </c>
      <c r="C137" s="2">
        <v>4</v>
      </c>
      <c r="D137" s="2">
        <v>4</v>
      </c>
      <c r="E137" s="3">
        <v>4</v>
      </c>
      <c r="F137" s="2">
        <v>2</v>
      </c>
      <c r="G137" s="2">
        <v>1</v>
      </c>
      <c r="H137" s="2">
        <v>2</v>
      </c>
      <c r="I137" s="2">
        <v>4</v>
      </c>
      <c r="J137" s="2">
        <v>2</v>
      </c>
      <c r="K137" s="2">
        <v>1</v>
      </c>
      <c r="L137" s="3">
        <v>2</v>
      </c>
      <c r="M137" s="2">
        <v>5</v>
      </c>
      <c r="N137" s="2">
        <v>2</v>
      </c>
      <c r="O137" s="4">
        <f t="shared" si="16"/>
        <v>33</v>
      </c>
      <c r="P137" s="5">
        <v>0</v>
      </c>
      <c r="R137"/>
      <c r="S137"/>
      <c r="T137"/>
      <c r="U137"/>
      <c r="V137"/>
    </row>
    <row r="138" spans="1:22">
      <c r="A138" s="2">
        <v>25045</v>
      </c>
      <c r="B138" s="5">
        <v>0</v>
      </c>
      <c r="C138" s="2">
        <v>2</v>
      </c>
      <c r="D138" s="2">
        <v>2</v>
      </c>
      <c r="E138" s="3">
        <v>2</v>
      </c>
      <c r="F138" s="2">
        <v>4</v>
      </c>
      <c r="G138" s="2">
        <v>4</v>
      </c>
      <c r="H138" s="2">
        <v>3</v>
      </c>
      <c r="I138" s="2">
        <v>4</v>
      </c>
      <c r="J138" s="2">
        <v>2</v>
      </c>
      <c r="K138" s="2">
        <v>1</v>
      </c>
      <c r="L138" s="3">
        <v>1</v>
      </c>
      <c r="M138" s="2">
        <v>2</v>
      </c>
      <c r="N138" s="2">
        <v>1</v>
      </c>
      <c r="O138" s="4">
        <f t="shared" si="16"/>
        <v>28</v>
      </c>
      <c r="P138" s="5">
        <v>0</v>
      </c>
      <c r="R138"/>
      <c r="S138"/>
      <c r="T138"/>
      <c r="U138"/>
      <c r="V138"/>
    </row>
    <row r="139" spans="1:22">
      <c r="A139" s="2">
        <v>25096</v>
      </c>
      <c r="B139" s="5">
        <v>0</v>
      </c>
      <c r="C139" s="2">
        <v>5</v>
      </c>
      <c r="D139" s="2">
        <v>4</v>
      </c>
      <c r="E139" s="3">
        <v>2</v>
      </c>
      <c r="F139" s="2">
        <v>5</v>
      </c>
      <c r="G139" s="2">
        <v>4</v>
      </c>
      <c r="H139" s="2">
        <v>3</v>
      </c>
      <c r="I139" s="2">
        <v>5</v>
      </c>
      <c r="J139" s="2">
        <v>1</v>
      </c>
      <c r="K139" s="2">
        <v>4</v>
      </c>
      <c r="L139" s="3">
        <v>5</v>
      </c>
      <c r="M139" s="2">
        <v>4</v>
      </c>
      <c r="N139" s="2">
        <v>5</v>
      </c>
      <c r="O139" s="4">
        <f t="shared" si="16"/>
        <v>47</v>
      </c>
      <c r="P139" s="5">
        <v>1</v>
      </c>
      <c r="R139"/>
      <c r="S139"/>
      <c r="T139"/>
      <c r="U139"/>
      <c r="V139"/>
    </row>
    <row r="140" spans="1:22">
      <c r="A140" s="2">
        <v>25105</v>
      </c>
      <c r="B140" s="5">
        <v>0</v>
      </c>
      <c r="C140" s="2">
        <v>2</v>
      </c>
      <c r="D140" s="2">
        <v>4</v>
      </c>
      <c r="E140" s="3">
        <v>4</v>
      </c>
      <c r="F140" s="2">
        <v>4</v>
      </c>
      <c r="G140" s="2">
        <v>4</v>
      </c>
      <c r="H140" s="2">
        <v>4</v>
      </c>
      <c r="I140" s="2">
        <v>4</v>
      </c>
      <c r="J140" s="2">
        <v>1</v>
      </c>
      <c r="K140" s="2">
        <v>4</v>
      </c>
      <c r="L140" s="3">
        <v>2</v>
      </c>
      <c r="M140" s="2">
        <v>4</v>
      </c>
      <c r="N140" s="2">
        <v>5</v>
      </c>
      <c r="O140" s="4">
        <f t="shared" si="16"/>
        <v>42</v>
      </c>
      <c r="P140" s="5">
        <v>1</v>
      </c>
      <c r="R140"/>
      <c r="S140"/>
      <c r="T140"/>
      <c r="U140"/>
      <c r="V140"/>
    </row>
    <row r="141" spans="1:22">
      <c r="A141" s="2">
        <v>25115</v>
      </c>
      <c r="B141" s="5">
        <v>0</v>
      </c>
      <c r="C141" s="2">
        <v>5</v>
      </c>
      <c r="D141" s="2">
        <v>5</v>
      </c>
      <c r="E141" s="3">
        <v>2</v>
      </c>
      <c r="F141" s="2">
        <v>4</v>
      </c>
      <c r="G141" s="2">
        <v>3</v>
      </c>
      <c r="H141" s="2">
        <v>3</v>
      </c>
      <c r="I141" s="2">
        <v>2</v>
      </c>
      <c r="J141" s="2">
        <v>3</v>
      </c>
      <c r="K141" s="2">
        <v>1</v>
      </c>
      <c r="L141" s="3">
        <v>1</v>
      </c>
      <c r="M141" s="2">
        <v>2</v>
      </c>
      <c r="N141" s="2">
        <v>1</v>
      </c>
      <c r="O141" s="4">
        <f t="shared" si="16"/>
        <v>32</v>
      </c>
      <c r="P141" s="5">
        <v>0</v>
      </c>
      <c r="R141"/>
      <c r="S141"/>
      <c r="T141"/>
      <c r="U141"/>
      <c r="V141"/>
    </row>
    <row r="142" spans="1:22">
      <c r="A142" s="2">
        <v>25134</v>
      </c>
      <c r="B142" s="5">
        <v>0</v>
      </c>
      <c r="C142" s="2">
        <v>5</v>
      </c>
      <c r="D142" s="2">
        <v>5</v>
      </c>
      <c r="E142" s="3">
        <v>4</v>
      </c>
      <c r="F142" s="2">
        <v>5</v>
      </c>
      <c r="G142" s="2">
        <v>5</v>
      </c>
      <c r="H142" s="2">
        <v>5</v>
      </c>
      <c r="I142" s="2">
        <v>5</v>
      </c>
      <c r="J142" s="2">
        <v>5</v>
      </c>
      <c r="K142" s="2">
        <v>5</v>
      </c>
      <c r="L142" s="3">
        <v>2</v>
      </c>
      <c r="M142" s="2">
        <v>2</v>
      </c>
      <c r="N142" s="2">
        <v>4</v>
      </c>
      <c r="O142" s="4">
        <f t="shared" si="16"/>
        <v>52</v>
      </c>
      <c r="P142" s="5">
        <v>1</v>
      </c>
      <c r="R142"/>
      <c r="S142"/>
      <c r="T142"/>
      <c r="U142"/>
      <c r="V142"/>
    </row>
    <row r="143" spans="1:22">
      <c r="A143" s="2">
        <v>25150</v>
      </c>
      <c r="B143" s="5">
        <v>0</v>
      </c>
      <c r="C143" s="2">
        <v>5</v>
      </c>
      <c r="D143" s="2">
        <v>4</v>
      </c>
      <c r="E143" s="3">
        <v>4</v>
      </c>
      <c r="F143" s="2">
        <v>4</v>
      </c>
      <c r="G143" s="2">
        <v>1</v>
      </c>
      <c r="H143" s="2">
        <v>1</v>
      </c>
      <c r="I143" s="2">
        <v>4</v>
      </c>
      <c r="J143" s="2">
        <v>1</v>
      </c>
      <c r="K143" s="2">
        <v>2</v>
      </c>
      <c r="L143" s="3">
        <v>1</v>
      </c>
      <c r="M143" s="2">
        <v>1</v>
      </c>
      <c r="N143" s="2">
        <v>1</v>
      </c>
      <c r="O143" s="4">
        <f t="shared" si="16"/>
        <v>29</v>
      </c>
      <c r="P143" s="5">
        <v>0</v>
      </c>
      <c r="R143"/>
      <c r="S143"/>
      <c r="T143"/>
      <c r="U143"/>
      <c r="V143"/>
    </row>
    <row r="144" spans="1:22">
      <c r="A144" s="2">
        <v>25153</v>
      </c>
      <c r="B144" s="5">
        <v>0</v>
      </c>
      <c r="C144" s="2">
        <v>1</v>
      </c>
      <c r="D144" s="2">
        <v>4</v>
      </c>
      <c r="E144" s="3">
        <v>2</v>
      </c>
      <c r="F144" s="2">
        <v>4</v>
      </c>
      <c r="G144" s="2">
        <v>3</v>
      </c>
      <c r="H144" s="2">
        <v>3</v>
      </c>
      <c r="I144" s="2">
        <v>4</v>
      </c>
      <c r="J144" s="2">
        <v>4</v>
      </c>
      <c r="K144" s="2">
        <v>2</v>
      </c>
      <c r="L144" s="3">
        <v>1</v>
      </c>
      <c r="M144" s="2">
        <v>4</v>
      </c>
      <c r="N144" s="2">
        <v>2</v>
      </c>
      <c r="O144" s="4">
        <f t="shared" si="16"/>
        <v>34</v>
      </c>
      <c r="P144" s="5">
        <v>0</v>
      </c>
      <c r="R144"/>
      <c r="S144"/>
      <c r="T144"/>
      <c r="U144"/>
      <c r="V144"/>
    </row>
    <row r="145" spans="1:22">
      <c r="A145" s="2">
        <v>25149</v>
      </c>
      <c r="B145" s="5">
        <v>0</v>
      </c>
      <c r="C145" s="2">
        <v>1</v>
      </c>
      <c r="D145" s="2">
        <v>5</v>
      </c>
      <c r="E145" s="3">
        <v>1</v>
      </c>
      <c r="F145" s="2">
        <v>5</v>
      </c>
      <c r="G145" s="2">
        <v>5</v>
      </c>
      <c r="H145" s="2">
        <v>5</v>
      </c>
      <c r="I145" s="2">
        <v>5</v>
      </c>
      <c r="J145" s="2">
        <v>3</v>
      </c>
      <c r="K145" s="2">
        <v>1</v>
      </c>
      <c r="L145" s="3">
        <v>5</v>
      </c>
      <c r="M145" s="2">
        <v>4</v>
      </c>
      <c r="N145" s="2">
        <v>3</v>
      </c>
      <c r="O145" s="4">
        <f t="shared" si="16"/>
        <v>43</v>
      </c>
      <c r="P145" s="5">
        <v>1</v>
      </c>
      <c r="R145"/>
      <c r="S145"/>
      <c r="T145"/>
      <c r="U145"/>
      <c r="V145"/>
    </row>
    <row r="146" spans="1:22">
      <c r="A146" s="2">
        <v>25159</v>
      </c>
      <c r="B146" s="5">
        <v>0</v>
      </c>
      <c r="C146" s="2">
        <v>5</v>
      </c>
      <c r="D146" s="2">
        <v>5</v>
      </c>
      <c r="E146" s="3">
        <v>4</v>
      </c>
      <c r="F146" s="2">
        <v>2</v>
      </c>
      <c r="G146" s="2">
        <v>3</v>
      </c>
      <c r="H146" s="2">
        <v>3</v>
      </c>
      <c r="I146" s="2">
        <v>3</v>
      </c>
      <c r="J146" s="2">
        <v>1</v>
      </c>
      <c r="K146" s="2">
        <v>5</v>
      </c>
      <c r="L146" s="3">
        <v>4</v>
      </c>
      <c r="M146" s="2">
        <v>4</v>
      </c>
      <c r="N146" s="2">
        <v>2</v>
      </c>
      <c r="O146" s="4">
        <f t="shared" si="16"/>
        <v>41</v>
      </c>
      <c r="P146" s="5">
        <v>1</v>
      </c>
      <c r="R146"/>
      <c r="S146"/>
      <c r="T146"/>
      <c r="U146"/>
      <c r="V146"/>
    </row>
    <row r="147" spans="1:22">
      <c r="A147" s="2">
        <v>24014</v>
      </c>
      <c r="B147" s="5">
        <v>0</v>
      </c>
      <c r="C147" s="2">
        <v>2</v>
      </c>
      <c r="D147" s="2">
        <v>4</v>
      </c>
      <c r="E147" s="3">
        <v>4</v>
      </c>
      <c r="F147" s="2">
        <v>5</v>
      </c>
      <c r="G147" s="2">
        <v>4</v>
      </c>
      <c r="H147" s="2">
        <v>2</v>
      </c>
      <c r="I147" s="2">
        <v>3</v>
      </c>
      <c r="J147" s="2">
        <v>2</v>
      </c>
      <c r="K147" s="2">
        <v>5</v>
      </c>
      <c r="L147" s="3">
        <v>5</v>
      </c>
      <c r="M147" s="2">
        <v>2</v>
      </c>
      <c r="N147" s="2">
        <v>3</v>
      </c>
      <c r="O147" s="4">
        <f t="shared" si="16"/>
        <v>41</v>
      </c>
      <c r="P147" s="5">
        <v>0</v>
      </c>
      <c r="R147"/>
      <c r="S147"/>
      <c r="T147"/>
      <c r="U147"/>
      <c r="V147"/>
    </row>
    <row r="148" spans="1:22">
      <c r="A148" s="2">
        <v>25183</v>
      </c>
      <c r="B148" s="5">
        <v>0</v>
      </c>
      <c r="C148" s="2">
        <v>5</v>
      </c>
      <c r="D148" s="2">
        <v>5</v>
      </c>
      <c r="E148" s="3">
        <v>3</v>
      </c>
      <c r="F148" s="2">
        <v>5</v>
      </c>
      <c r="G148" s="2">
        <v>4</v>
      </c>
      <c r="H148" s="2">
        <v>4</v>
      </c>
      <c r="I148" s="2">
        <v>5</v>
      </c>
      <c r="J148" s="2">
        <v>4</v>
      </c>
      <c r="K148" s="2">
        <v>3</v>
      </c>
      <c r="L148" s="3">
        <v>5</v>
      </c>
      <c r="M148" s="2">
        <v>1</v>
      </c>
      <c r="N148" s="2">
        <v>4</v>
      </c>
      <c r="O148" s="4">
        <f t="shared" si="16"/>
        <v>48</v>
      </c>
      <c r="P148" s="5">
        <v>1</v>
      </c>
      <c r="R148"/>
      <c r="S148"/>
      <c r="T148"/>
      <c r="U148"/>
      <c r="V148"/>
    </row>
    <row r="149" spans="1:22">
      <c r="A149" s="2">
        <v>25203</v>
      </c>
      <c r="B149" s="5">
        <v>0</v>
      </c>
      <c r="C149" s="2">
        <v>4</v>
      </c>
      <c r="D149" s="2">
        <v>4</v>
      </c>
      <c r="E149" s="3">
        <v>4</v>
      </c>
      <c r="F149" s="2">
        <v>4</v>
      </c>
      <c r="G149" s="2">
        <v>3</v>
      </c>
      <c r="H149" s="2">
        <v>3</v>
      </c>
      <c r="I149" s="2">
        <v>4</v>
      </c>
      <c r="J149" s="2">
        <v>2</v>
      </c>
      <c r="K149" s="2">
        <v>5</v>
      </c>
      <c r="L149" s="3">
        <v>4</v>
      </c>
      <c r="M149" s="2">
        <v>4</v>
      </c>
      <c r="N149" s="2">
        <v>3</v>
      </c>
      <c r="O149" s="4">
        <f t="shared" si="16"/>
        <v>44</v>
      </c>
      <c r="P149" s="5">
        <v>0</v>
      </c>
      <c r="R149"/>
      <c r="S149"/>
      <c r="T149"/>
      <c r="U149"/>
      <c r="V149"/>
    </row>
    <row r="150" spans="1:22">
      <c r="A150" s="2">
        <v>25214</v>
      </c>
      <c r="B150" s="5">
        <v>0</v>
      </c>
      <c r="C150" s="2">
        <v>5</v>
      </c>
      <c r="D150" s="2">
        <v>4</v>
      </c>
      <c r="E150" s="3">
        <v>2</v>
      </c>
      <c r="F150" s="2">
        <v>4</v>
      </c>
      <c r="G150" s="2">
        <v>4</v>
      </c>
      <c r="H150" s="2">
        <v>3</v>
      </c>
      <c r="I150" s="2">
        <v>4</v>
      </c>
      <c r="J150" s="2">
        <v>3</v>
      </c>
      <c r="K150" s="2">
        <v>4</v>
      </c>
      <c r="L150" s="3">
        <v>2</v>
      </c>
      <c r="M150" s="2">
        <v>1</v>
      </c>
      <c r="N150" s="2">
        <v>4</v>
      </c>
      <c r="O150" s="4">
        <f t="shared" si="16"/>
        <v>40</v>
      </c>
      <c r="P150" s="5">
        <v>0</v>
      </c>
      <c r="R150"/>
      <c r="S150"/>
      <c r="T150"/>
      <c r="U150"/>
      <c r="V150"/>
    </row>
    <row r="151" spans="1:22">
      <c r="A151" s="2">
        <v>25213</v>
      </c>
      <c r="B151" s="5">
        <v>0</v>
      </c>
      <c r="C151" s="2">
        <v>4</v>
      </c>
      <c r="D151" s="2">
        <v>4</v>
      </c>
      <c r="E151" s="3">
        <v>3</v>
      </c>
      <c r="F151" s="2">
        <v>4</v>
      </c>
      <c r="G151" s="2">
        <v>4</v>
      </c>
      <c r="H151" s="2">
        <v>3</v>
      </c>
      <c r="I151" s="2">
        <v>5</v>
      </c>
      <c r="J151" s="2">
        <v>4</v>
      </c>
      <c r="K151" s="2">
        <v>4</v>
      </c>
      <c r="L151" s="3">
        <v>2</v>
      </c>
      <c r="M151" s="2">
        <v>4</v>
      </c>
      <c r="N151" s="2">
        <v>1</v>
      </c>
      <c r="O151" s="4">
        <f t="shared" si="16"/>
        <v>42</v>
      </c>
      <c r="P151" s="5">
        <v>1</v>
      </c>
      <c r="R151"/>
      <c r="S151"/>
      <c r="T151"/>
      <c r="U151"/>
      <c r="V151"/>
    </row>
    <row r="152" spans="1:22">
      <c r="A152" s="2">
        <v>25224</v>
      </c>
      <c r="B152" s="5">
        <v>0</v>
      </c>
      <c r="C152" s="2">
        <v>5</v>
      </c>
      <c r="D152" s="2">
        <v>5</v>
      </c>
      <c r="E152" s="3">
        <v>4</v>
      </c>
      <c r="F152" s="2">
        <v>5</v>
      </c>
      <c r="G152" s="2">
        <v>5</v>
      </c>
      <c r="H152" s="2">
        <v>2</v>
      </c>
      <c r="I152" s="2">
        <v>5</v>
      </c>
      <c r="J152" s="2">
        <v>5</v>
      </c>
      <c r="K152" s="2">
        <v>2</v>
      </c>
      <c r="L152" s="3">
        <v>2</v>
      </c>
      <c r="M152" s="2">
        <v>4</v>
      </c>
      <c r="N152" s="2">
        <v>2</v>
      </c>
      <c r="O152" s="4">
        <f t="shared" si="16"/>
        <v>46</v>
      </c>
      <c r="P152" s="5">
        <v>1</v>
      </c>
      <c r="R152"/>
      <c r="S152"/>
      <c r="T152"/>
      <c r="U152"/>
      <c r="V152"/>
    </row>
    <row r="153" spans="1:22">
      <c r="A153" s="2">
        <v>25220</v>
      </c>
      <c r="B153" s="5">
        <v>1</v>
      </c>
      <c r="C153" s="2">
        <v>1</v>
      </c>
      <c r="D153" s="2">
        <v>4</v>
      </c>
      <c r="E153" s="3">
        <v>2</v>
      </c>
      <c r="F153" s="2">
        <v>5</v>
      </c>
      <c r="G153" s="2">
        <v>4</v>
      </c>
      <c r="H153" s="2">
        <v>3</v>
      </c>
      <c r="I153" s="2">
        <v>5</v>
      </c>
      <c r="J153" s="2">
        <v>5</v>
      </c>
      <c r="K153" s="2">
        <v>2</v>
      </c>
      <c r="L153" s="3">
        <v>2</v>
      </c>
      <c r="M153" s="2">
        <v>3</v>
      </c>
      <c r="N153" s="2">
        <v>2</v>
      </c>
      <c r="O153" s="4">
        <f t="shared" si="16"/>
        <v>38</v>
      </c>
      <c r="P153" s="5">
        <v>1</v>
      </c>
      <c r="R153"/>
      <c r="S153"/>
      <c r="T153"/>
      <c r="U153"/>
      <c r="V153"/>
    </row>
    <row r="154" spans="1:22">
      <c r="A154" s="2">
        <v>25230</v>
      </c>
      <c r="B154" s="5">
        <v>0</v>
      </c>
      <c r="C154" s="2">
        <v>1</v>
      </c>
      <c r="D154" s="2">
        <v>1</v>
      </c>
      <c r="E154" s="3">
        <v>4</v>
      </c>
      <c r="F154" s="2">
        <v>4</v>
      </c>
      <c r="G154" s="2">
        <v>3</v>
      </c>
      <c r="H154" s="2">
        <v>3</v>
      </c>
      <c r="I154" s="2">
        <v>5</v>
      </c>
      <c r="J154" s="2">
        <v>2</v>
      </c>
      <c r="K154" s="2">
        <v>2</v>
      </c>
      <c r="L154" s="3">
        <v>2</v>
      </c>
      <c r="M154" s="2">
        <v>2</v>
      </c>
      <c r="N154" s="2">
        <v>2</v>
      </c>
      <c r="O154" s="4">
        <f t="shared" si="16"/>
        <v>31</v>
      </c>
      <c r="P154" s="5">
        <v>0</v>
      </c>
      <c r="R154"/>
      <c r="S154"/>
      <c r="T154"/>
      <c r="U154"/>
      <c r="V154"/>
    </row>
    <row r="155" spans="1:22">
      <c r="A155" s="2">
        <v>25251</v>
      </c>
      <c r="B155" s="5">
        <v>0</v>
      </c>
      <c r="C155" s="2">
        <v>5</v>
      </c>
      <c r="D155" s="2">
        <v>5</v>
      </c>
      <c r="E155" s="3">
        <v>2</v>
      </c>
      <c r="F155" s="2">
        <v>4</v>
      </c>
      <c r="G155" s="2">
        <v>5</v>
      </c>
      <c r="H155" s="2">
        <v>3</v>
      </c>
      <c r="I155" s="2">
        <v>4</v>
      </c>
      <c r="J155" s="2">
        <v>3</v>
      </c>
      <c r="K155" s="2">
        <v>1</v>
      </c>
      <c r="L155" s="3">
        <v>1</v>
      </c>
      <c r="M155" s="2">
        <v>1</v>
      </c>
      <c r="N155" s="2">
        <v>4</v>
      </c>
      <c r="O155" s="4">
        <f t="shared" si="16"/>
        <v>38</v>
      </c>
      <c r="P155" s="5">
        <v>0</v>
      </c>
      <c r="R155"/>
      <c r="S155"/>
      <c r="T155"/>
      <c r="U155"/>
      <c r="V155"/>
    </row>
    <row r="156" spans="1:22">
      <c r="A156" s="2">
        <v>25255</v>
      </c>
      <c r="B156" s="5">
        <v>0</v>
      </c>
      <c r="C156" s="2">
        <v>4</v>
      </c>
      <c r="D156" s="2">
        <v>4</v>
      </c>
      <c r="E156" s="3">
        <v>3</v>
      </c>
      <c r="F156" s="2">
        <v>4</v>
      </c>
      <c r="G156" s="2">
        <v>3</v>
      </c>
      <c r="H156" s="2">
        <v>3</v>
      </c>
      <c r="I156" s="2">
        <v>4</v>
      </c>
      <c r="J156" s="2">
        <v>3</v>
      </c>
      <c r="K156" s="2">
        <v>1</v>
      </c>
      <c r="L156" s="3">
        <v>1</v>
      </c>
      <c r="M156" s="2">
        <v>1</v>
      </c>
      <c r="N156" s="2">
        <v>3</v>
      </c>
      <c r="O156" s="4">
        <f t="shared" si="16"/>
        <v>34</v>
      </c>
      <c r="P156" s="5">
        <v>0</v>
      </c>
      <c r="R156"/>
      <c r="S156"/>
      <c r="T156"/>
      <c r="U156"/>
      <c r="V156"/>
    </row>
    <row r="157" spans="1:22">
      <c r="A157" s="2">
        <v>25260</v>
      </c>
      <c r="B157" s="5">
        <v>0</v>
      </c>
      <c r="C157" s="2">
        <v>2</v>
      </c>
      <c r="D157" s="2">
        <v>5</v>
      </c>
      <c r="E157" s="3">
        <v>2</v>
      </c>
      <c r="F157" s="2">
        <v>2</v>
      </c>
      <c r="G157" s="2">
        <v>1</v>
      </c>
      <c r="H157" s="2">
        <v>1</v>
      </c>
      <c r="I157" s="2">
        <v>4</v>
      </c>
      <c r="J157" s="2">
        <v>1</v>
      </c>
      <c r="K157" s="2">
        <v>1</v>
      </c>
      <c r="L157" s="3">
        <v>1</v>
      </c>
      <c r="M157" s="2">
        <v>1</v>
      </c>
      <c r="N157" s="2">
        <v>1</v>
      </c>
      <c r="O157" s="4">
        <f t="shared" si="16"/>
        <v>22</v>
      </c>
      <c r="P157" s="5">
        <v>0</v>
      </c>
      <c r="R157"/>
      <c r="S157"/>
      <c r="T157"/>
      <c r="U157"/>
      <c r="V157"/>
    </row>
    <row r="158" spans="1:22">
      <c r="A158" s="2">
        <v>25278</v>
      </c>
      <c r="B158" s="5">
        <v>1</v>
      </c>
      <c r="C158" s="2">
        <v>4</v>
      </c>
      <c r="D158" s="2">
        <v>4</v>
      </c>
      <c r="E158" s="3">
        <v>3</v>
      </c>
      <c r="F158" s="2">
        <v>4</v>
      </c>
      <c r="G158" s="2">
        <v>2</v>
      </c>
      <c r="H158" s="2">
        <v>2</v>
      </c>
      <c r="I158" s="2">
        <v>5</v>
      </c>
      <c r="J158" s="2">
        <v>4</v>
      </c>
      <c r="K158" s="2">
        <v>1</v>
      </c>
      <c r="L158" s="3">
        <v>5</v>
      </c>
      <c r="M158" s="2">
        <v>4</v>
      </c>
      <c r="N158" s="2">
        <v>3</v>
      </c>
      <c r="O158" s="4">
        <f t="shared" si="16"/>
        <v>41</v>
      </c>
      <c r="P158" s="5">
        <v>0</v>
      </c>
      <c r="R158"/>
      <c r="S158"/>
      <c r="T158"/>
      <c r="U158"/>
      <c r="V158"/>
    </row>
    <row r="159" spans="1:22">
      <c r="A159" s="2">
        <v>25314</v>
      </c>
      <c r="B159" s="5">
        <v>1</v>
      </c>
      <c r="C159" s="2">
        <v>4</v>
      </c>
      <c r="D159" s="2">
        <v>4</v>
      </c>
      <c r="E159" s="3">
        <v>4</v>
      </c>
      <c r="F159" s="2">
        <v>5</v>
      </c>
      <c r="G159" s="2">
        <v>5</v>
      </c>
      <c r="H159" s="2">
        <v>5</v>
      </c>
      <c r="I159" s="2">
        <v>5</v>
      </c>
      <c r="J159" s="2">
        <v>5</v>
      </c>
      <c r="K159" s="2">
        <v>4</v>
      </c>
      <c r="L159" s="3">
        <v>4</v>
      </c>
      <c r="M159" s="2">
        <v>4</v>
      </c>
      <c r="N159" s="2">
        <v>5</v>
      </c>
      <c r="O159" s="4">
        <f t="shared" si="16"/>
        <v>54</v>
      </c>
      <c r="P159" s="5">
        <v>1</v>
      </c>
      <c r="R159"/>
      <c r="S159"/>
      <c r="T159"/>
      <c r="U159"/>
      <c r="V159"/>
    </row>
    <row r="160" spans="1:22">
      <c r="A160" s="2">
        <v>25339</v>
      </c>
      <c r="B160" s="5">
        <v>1</v>
      </c>
      <c r="C160" s="2">
        <v>5</v>
      </c>
      <c r="D160" s="2">
        <v>4</v>
      </c>
      <c r="E160" s="3">
        <v>2</v>
      </c>
      <c r="F160" s="2">
        <v>3</v>
      </c>
      <c r="G160" s="2">
        <v>4</v>
      </c>
      <c r="H160" s="2">
        <v>2</v>
      </c>
      <c r="I160" s="2">
        <v>4</v>
      </c>
      <c r="J160" s="2">
        <v>1</v>
      </c>
      <c r="K160" s="2">
        <v>2</v>
      </c>
      <c r="L160" s="3">
        <v>1</v>
      </c>
      <c r="M160" s="2">
        <v>2</v>
      </c>
      <c r="N160" s="2">
        <v>3</v>
      </c>
      <c r="O160" s="4">
        <f t="shared" si="16"/>
        <v>33</v>
      </c>
      <c r="P160" s="5">
        <v>1</v>
      </c>
      <c r="R160"/>
      <c r="S160"/>
      <c r="T160"/>
      <c r="U160"/>
      <c r="V160"/>
    </row>
    <row r="161" spans="1:22">
      <c r="A161" s="2">
        <v>25371</v>
      </c>
      <c r="B161" s="5">
        <v>0</v>
      </c>
      <c r="C161" s="2">
        <v>5</v>
      </c>
      <c r="D161" s="2">
        <v>5</v>
      </c>
      <c r="E161" s="3">
        <v>4</v>
      </c>
      <c r="F161" s="2">
        <v>5</v>
      </c>
      <c r="G161" s="2">
        <v>5</v>
      </c>
      <c r="H161" s="2">
        <v>4</v>
      </c>
      <c r="I161" s="2">
        <v>5</v>
      </c>
      <c r="J161" s="2">
        <v>5</v>
      </c>
      <c r="K161" s="2">
        <v>5</v>
      </c>
      <c r="L161" s="3">
        <v>5</v>
      </c>
      <c r="M161" s="2">
        <v>2</v>
      </c>
      <c r="N161" s="2">
        <v>4</v>
      </c>
      <c r="O161" s="4">
        <f t="shared" si="16"/>
        <v>54</v>
      </c>
      <c r="P161" s="5">
        <v>1</v>
      </c>
      <c r="R161"/>
      <c r="S161"/>
      <c r="T161"/>
      <c r="U161"/>
      <c r="V161"/>
    </row>
    <row r="162" spans="1:22">
      <c r="A162" s="2">
        <v>25373</v>
      </c>
      <c r="B162" s="5">
        <v>0</v>
      </c>
      <c r="C162" s="2">
        <v>3</v>
      </c>
      <c r="D162" s="2">
        <v>3</v>
      </c>
      <c r="E162" s="3">
        <v>4</v>
      </c>
      <c r="F162" s="2">
        <v>4</v>
      </c>
      <c r="G162" s="2">
        <v>3</v>
      </c>
      <c r="H162" s="2">
        <v>3</v>
      </c>
      <c r="I162" s="2">
        <v>3</v>
      </c>
      <c r="J162" s="2">
        <v>2</v>
      </c>
      <c r="K162" s="2">
        <v>3</v>
      </c>
      <c r="L162" s="3">
        <v>2</v>
      </c>
      <c r="M162" s="2">
        <v>1</v>
      </c>
      <c r="N162" s="2">
        <v>1</v>
      </c>
      <c r="O162" s="4">
        <f t="shared" si="16"/>
        <v>32</v>
      </c>
      <c r="P162" s="5">
        <v>0</v>
      </c>
      <c r="R162"/>
      <c r="S162"/>
      <c r="T162"/>
      <c r="U162"/>
      <c r="V162"/>
    </row>
    <row r="163" spans="1:22">
      <c r="A163" s="2">
        <v>25374</v>
      </c>
      <c r="B163" s="5">
        <v>0</v>
      </c>
      <c r="C163" s="2">
        <v>5</v>
      </c>
      <c r="D163" s="2">
        <v>5</v>
      </c>
      <c r="E163" s="3">
        <v>4</v>
      </c>
      <c r="F163" s="2">
        <v>5</v>
      </c>
      <c r="G163" s="2">
        <v>5</v>
      </c>
      <c r="H163" s="2">
        <v>4</v>
      </c>
      <c r="I163" s="2">
        <v>5</v>
      </c>
      <c r="J163" s="2">
        <v>4</v>
      </c>
      <c r="K163" s="2">
        <v>4</v>
      </c>
      <c r="L163" s="3">
        <v>3</v>
      </c>
      <c r="M163" s="2">
        <v>5</v>
      </c>
      <c r="N163" s="2">
        <v>3</v>
      </c>
      <c r="O163" s="4">
        <f t="shared" si="16"/>
        <v>52</v>
      </c>
      <c r="P163" s="5">
        <v>1</v>
      </c>
      <c r="R163"/>
      <c r="S163"/>
      <c r="T163"/>
      <c r="U163"/>
      <c r="V163"/>
    </row>
    <row r="164" spans="1:22">
      <c r="A164" s="2">
        <v>25388</v>
      </c>
      <c r="B164" s="5">
        <v>0</v>
      </c>
      <c r="C164" s="2">
        <v>2</v>
      </c>
      <c r="D164" s="2">
        <v>2</v>
      </c>
      <c r="E164" s="3">
        <v>2</v>
      </c>
      <c r="F164" s="2">
        <v>2</v>
      </c>
      <c r="G164" s="2">
        <v>4</v>
      </c>
      <c r="H164" s="2">
        <v>4</v>
      </c>
      <c r="I164" s="2">
        <v>4</v>
      </c>
      <c r="J164" s="2">
        <v>4</v>
      </c>
      <c r="K164" s="2">
        <v>2</v>
      </c>
      <c r="L164" s="3">
        <v>2</v>
      </c>
      <c r="M164" s="2">
        <v>2</v>
      </c>
      <c r="N164" s="2">
        <v>2</v>
      </c>
      <c r="O164" s="4">
        <f t="shared" si="16"/>
        <v>32</v>
      </c>
      <c r="P164" s="5">
        <v>0</v>
      </c>
      <c r="R164"/>
      <c r="S164"/>
      <c r="T164"/>
      <c r="U164"/>
      <c r="V164"/>
    </row>
    <row r="165" spans="1:22">
      <c r="A165" s="2">
        <v>25393</v>
      </c>
      <c r="B165" s="5">
        <v>0</v>
      </c>
      <c r="C165" s="2">
        <v>2</v>
      </c>
      <c r="D165" s="2">
        <v>2</v>
      </c>
      <c r="E165" s="3">
        <v>4</v>
      </c>
      <c r="F165" s="2">
        <v>4</v>
      </c>
      <c r="G165" s="2">
        <v>3</v>
      </c>
      <c r="H165" s="2">
        <v>3</v>
      </c>
      <c r="I165" s="2">
        <v>4</v>
      </c>
      <c r="J165" s="2">
        <v>3</v>
      </c>
      <c r="K165" s="2">
        <v>3</v>
      </c>
      <c r="L165" s="3">
        <v>4</v>
      </c>
      <c r="M165" s="2">
        <v>2</v>
      </c>
      <c r="N165" s="2">
        <v>3</v>
      </c>
      <c r="O165" s="4">
        <f t="shared" si="16"/>
        <v>37</v>
      </c>
      <c r="P165" s="5">
        <v>0</v>
      </c>
      <c r="R165"/>
      <c r="S165"/>
      <c r="T165"/>
      <c r="U165"/>
      <c r="V165"/>
    </row>
    <row r="166" spans="1:22">
      <c r="A166" s="2">
        <v>25398</v>
      </c>
      <c r="B166" s="5">
        <v>0</v>
      </c>
      <c r="C166" s="2">
        <v>2</v>
      </c>
      <c r="D166" s="2">
        <v>5</v>
      </c>
      <c r="E166" s="3">
        <v>3</v>
      </c>
      <c r="F166" s="2">
        <v>5</v>
      </c>
      <c r="G166" s="2">
        <v>4</v>
      </c>
      <c r="H166" s="2">
        <v>4</v>
      </c>
      <c r="I166" s="2">
        <v>4</v>
      </c>
      <c r="J166" s="2">
        <v>4</v>
      </c>
      <c r="K166" s="2">
        <v>2</v>
      </c>
      <c r="L166" s="3">
        <v>1</v>
      </c>
      <c r="M166" s="2">
        <v>1</v>
      </c>
      <c r="N166" s="2">
        <v>3</v>
      </c>
      <c r="O166" s="4">
        <f t="shared" si="16"/>
        <v>38</v>
      </c>
      <c r="P166" s="5">
        <v>0</v>
      </c>
      <c r="R166"/>
      <c r="S166"/>
      <c r="T166"/>
      <c r="U166"/>
      <c r="V166"/>
    </row>
    <row r="167" spans="1:22">
      <c r="A167" s="2">
        <v>25422</v>
      </c>
      <c r="B167" s="5">
        <v>0</v>
      </c>
      <c r="C167" s="2">
        <v>2</v>
      </c>
      <c r="D167" s="2">
        <v>2</v>
      </c>
      <c r="E167" s="3">
        <v>2</v>
      </c>
      <c r="F167" s="2">
        <v>4</v>
      </c>
      <c r="G167" s="2">
        <v>1</v>
      </c>
      <c r="H167" s="2">
        <v>1</v>
      </c>
      <c r="I167" s="2">
        <v>3</v>
      </c>
      <c r="J167" s="2">
        <v>1</v>
      </c>
      <c r="K167" s="2">
        <v>1</v>
      </c>
      <c r="L167" s="3">
        <v>1</v>
      </c>
      <c r="M167" s="2">
        <v>2</v>
      </c>
      <c r="N167" s="2">
        <v>1</v>
      </c>
      <c r="O167" s="4">
        <f t="shared" si="16"/>
        <v>21</v>
      </c>
      <c r="P167" s="5">
        <v>0</v>
      </c>
      <c r="R167"/>
      <c r="S167"/>
      <c r="T167"/>
      <c r="U167"/>
      <c r="V167"/>
    </row>
    <row r="168" spans="1:22">
      <c r="A168" s="2">
        <v>25433</v>
      </c>
      <c r="B168" s="5">
        <v>0</v>
      </c>
      <c r="C168" s="2">
        <v>4</v>
      </c>
      <c r="D168" s="2">
        <v>4</v>
      </c>
      <c r="E168" s="3">
        <v>2</v>
      </c>
      <c r="F168" s="2">
        <v>4</v>
      </c>
      <c r="G168" s="2">
        <v>3</v>
      </c>
      <c r="H168" s="2">
        <v>3</v>
      </c>
      <c r="I168" s="2">
        <v>4</v>
      </c>
      <c r="J168" s="2">
        <v>2</v>
      </c>
      <c r="K168" s="2">
        <v>2</v>
      </c>
      <c r="L168" s="3">
        <v>1</v>
      </c>
      <c r="M168" s="2">
        <v>2</v>
      </c>
      <c r="N168" s="2">
        <v>4</v>
      </c>
      <c r="O168" s="4">
        <f t="shared" si="16"/>
        <v>35</v>
      </c>
      <c r="P168" s="5">
        <v>0</v>
      </c>
      <c r="R168"/>
      <c r="S168"/>
      <c r="T168"/>
      <c r="U168"/>
      <c r="V168"/>
    </row>
    <row r="169" spans="1:22">
      <c r="A169" s="2">
        <v>25438</v>
      </c>
      <c r="B169" s="5">
        <v>0</v>
      </c>
      <c r="C169" s="2">
        <v>4</v>
      </c>
      <c r="D169" s="2">
        <v>4</v>
      </c>
      <c r="E169" s="3">
        <v>4</v>
      </c>
      <c r="F169" s="2">
        <v>3</v>
      </c>
      <c r="G169" s="2">
        <v>4</v>
      </c>
      <c r="H169" s="2">
        <v>3</v>
      </c>
      <c r="I169" s="2">
        <v>2</v>
      </c>
      <c r="J169" s="2">
        <v>2</v>
      </c>
      <c r="K169" s="2">
        <v>4</v>
      </c>
      <c r="L169" s="3">
        <v>1</v>
      </c>
      <c r="M169" s="2">
        <v>2</v>
      </c>
      <c r="N169" s="2">
        <v>4</v>
      </c>
      <c r="O169" s="4">
        <f t="shared" si="16"/>
        <v>37</v>
      </c>
      <c r="P169" s="5">
        <v>0</v>
      </c>
      <c r="R169"/>
      <c r="S169"/>
      <c r="T169"/>
      <c r="U169"/>
      <c r="V169"/>
    </row>
    <row r="170" spans="1:22">
      <c r="A170" s="2">
        <v>25442</v>
      </c>
      <c r="B170" s="5">
        <v>0</v>
      </c>
      <c r="C170" s="2">
        <v>4</v>
      </c>
      <c r="D170" s="2">
        <v>5</v>
      </c>
      <c r="E170" s="3">
        <v>2</v>
      </c>
      <c r="F170" s="2">
        <v>3</v>
      </c>
      <c r="G170" s="2">
        <v>3</v>
      </c>
      <c r="H170" s="2">
        <v>3</v>
      </c>
      <c r="I170" s="2">
        <v>4</v>
      </c>
      <c r="J170" s="2">
        <v>5</v>
      </c>
      <c r="K170" s="2">
        <v>2</v>
      </c>
      <c r="L170" s="3">
        <v>4</v>
      </c>
      <c r="M170" s="2">
        <v>5</v>
      </c>
      <c r="N170" s="2">
        <v>4</v>
      </c>
      <c r="O170" s="4">
        <f t="shared" si="16"/>
        <v>44</v>
      </c>
      <c r="P170" s="5">
        <v>0</v>
      </c>
      <c r="R170"/>
      <c r="S170"/>
      <c r="T170"/>
      <c r="U170"/>
      <c r="V170"/>
    </row>
    <row r="171" spans="1:22">
      <c r="A171" s="2">
        <v>25449</v>
      </c>
      <c r="B171" s="5">
        <v>0</v>
      </c>
      <c r="C171" s="2">
        <v>4</v>
      </c>
      <c r="D171" s="2">
        <v>4</v>
      </c>
      <c r="E171" s="3">
        <v>4</v>
      </c>
      <c r="F171" s="2">
        <v>4</v>
      </c>
      <c r="G171" s="2">
        <v>3</v>
      </c>
      <c r="H171" s="2">
        <v>3</v>
      </c>
      <c r="I171" s="2">
        <v>5</v>
      </c>
      <c r="J171" s="2">
        <v>5</v>
      </c>
      <c r="K171" s="2">
        <v>5</v>
      </c>
      <c r="L171" s="3">
        <v>2</v>
      </c>
      <c r="M171" s="2">
        <v>4</v>
      </c>
      <c r="N171" s="2">
        <v>5</v>
      </c>
      <c r="O171" s="4">
        <f t="shared" si="16"/>
        <v>48</v>
      </c>
      <c r="P171" s="5">
        <v>0</v>
      </c>
      <c r="R171"/>
      <c r="S171"/>
      <c r="T171"/>
      <c r="U171"/>
      <c r="V171"/>
    </row>
    <row r="172" spans="1:22">
      <c r="A172" s="2">
        <v>25456</v>
      </c>
      <c r="B172" s="5">
        <v>0</v>
      </c>
      <c r="C172" s="2">
        <v>5</v>
      </c>
      <c r="D172" s="2">
        <v>5</v>
      </c>
      <c r="E172" s="3">
        <v>4</v>
      </c>
      <c r="F172" s="2">
        <v>5</v>
      </c>
      <c r="G172" s="2">
        <v>5</v>
      </c>
      <c r="H172" s="2">
        <v>4</v>
      </c>
      <c r="I172" s="2">
        <v>5</v>
      </c>
      <c r="J172" s="2">
        <v>5</v>
      </c>
      <c r="K172" s="2">
        <v>4</v>
      </c>
      <c r="L172" s="3">
        <v>5</v>
      </c>
      <c r="M172" s="2">
        <v>5</v>
      </c>
      <c r="N172" s="2">
        <v>5</v>
      </c>
      <c r="O172" s="4">
        <f t="shared" si="16"/>
        <v>57</v>
      </c>
      <c r="P172" s="5">
        <v>1</v>
      </c>
      <c r="R172"/>
      <c r="S172"/>
      <c r="T172"/>
      <c r="U172"/>
      <c r="V172"/>
    </row>
    <row r="173" spans="1:22">
      <c r="A173" s="2">
        <v>25464</v>
      </c>
      <c r="B173" s="5">
        <v>0</v>
      </c>
      <c r="C173" s="2">
        <v>2</v>
      </c>
      <c r="D173" s="2">
        <v>5</v>
      </c>
      <c r="E173" s="3">
        <v>4</v>
      </c>
      <c r="F173" s="2">
        <v>5</v>
      </c>
      <c r="G173" s="2">
        <v>5</v>
      </c>
      <c r="H173" s="2">
        <v>5</v>
      </c>
      <c r="I173" s="2">
        <v>5</v>
      </c>
      <c r="J173" s="2">
        <v>5</v>
      </c>
      <c r="K173" s="2">
        <v>4</v>
      </c>
      <c r="L173" s="3">
        <v>5</v>
      </c>
      <c r="M173" s="2">
        <v>1</v>
      </c>
      <c r="N173" s="2">
        <v>4</v>
      </c>
      <c r="O173" s="4">
        <f t="shared" si="16"/>
        <v>50</v>
      </c>
      <c r="P173" s="5">
        <v>1</v>
      </c>
      <c r="R173"/>
      <c r="S173"/>
      <c r="T173"/>
      <c r="U173"/>
      <c r="V173"/>
    </row>
    <row r="174" spans="1:22">
      <c r="A174" s="2">
        <v>25552</v>
      </c>
      <c r="B174" s="5">
        <v>0</v>
      </c>
      <c r="C174" s="2">
        <v>5</v>
      </c>
      <c r="D174" s="2">
        <v>5</v>
      </c>
      <c r="E174" s="3">
        <v>1</v>
      </c>
      <c r="F174" s="2">
        <v>5</v>
      </c>
      <c r="G174" s="2">
        <v>4</v>
      </c>
      <c r="H174" s="2">
        <v>4</v>
      </c>
      <c r="I174" s="2">
        <v>4</v>
      </c>
      <c r="J174" s="2">
        <v>1</v>
      </c>
      <c r="K174" s="2">
        <v>1</v>
      </c>
      <c r="L174" s="3">
        <v>1</v>
      </c>
      <c r="M174" s="2">
        <v>1</v>
      </c>
      <c r="N174" s="2">
        <v>1</v>
      </c>
      <c r="O174" s="4">
        <f t="shared" si="16"/>
        <v>33</v>
      </c>
      <c r="P174" s="5">
        <v>0</v>
      </c>
      <c r="R174"/>
      <c r="S174"/>
      <c r="T174"/>
      <c r="U174"/>
      <c r="V174"/>
    </row>
    <row r="175" spans="1:22">
      <c r="A175" s="2">
        <v>25559</v>
      </c>
      <c r="B175" s="5">
        <v>1</v>
      </c>
      <c r="C175" s="2">
        <v>5</v>
      </c>
      <c r="D175" s="2">
        <v>4</v>
      </c>
      <c r="E175" s="3">
        <v>4</v>
      </c>
      <c r="F175" s="2">
        <v>4</v>
      </c>
      <c r="G175" s="2">
        <v>5</v>
      </c>
      <c r="H175" s="2">
        <v>3</v>
      </c>
      <c r="I175" s="2">
        <v>4</v>
      </c>
      <c r="J175" s="2">
        <v>5</v>
      </c>
      <c r="K175" s="2">
        <v>4</v>
      </c>
      <c r="L175" s="3">
        <v>3</v>
      </c>
      <c r="M175" s="2">
        <v>4</v>
      </c>
      <c r="N175" s="2">
        <v>5</v>
      </c>
      <c r="O175" s="4">
        <f t="shared" si="16"/>
        <v>50</v>
      </c>
      <c r="P175" s="5">
        <v>1</v>
      </c>
      <c r="R175"/>
      <c r="S175"/>
      <c r="T175"/>
      <c r="U175"/>
      <c r="V175"/>
    </row>
    <row r="176" spans="1:22">
      <c r="A176" s="2">
        <v>25564</v>
      </c>
      <c r="B176" s="5">
        <v>0</v>
      </c>
      <c r="C176" s="2">
        <v>1</v>
      </c>
      <c r="D176" s="2">
        <v>4</v>
      </c>
      <c r="E176" s="3">
        <v>3</v>
      </c>
      <c r="F176" s="2">
        <v>4</v>
      </c>
      <c r="G176" s="2">
        <v>3</v>
      </c>
      <c r="H176" s="2">
        <v>3</v>
      </c>
      <c r="I176" s="2">
        <v>4</v>
      </c>
      <c r="J176" s="2">
        <v>3</v>
      </c>
      <c r="K176" s="2">
        <v>2</v>
      </c>
      <c r="L176" s="3">
        <v>1</v>
      </c>
      <c r="M176" s="2">
        <v>2</v>
      </c>
      <c r="N176" s="2">
        <v>4</v>
      </c>
      <c r="O176" s="4">
        <f t="shared" si="16"/>
        <v>34</v>
      </c>
      <c r="P176" s="5">
        <v>0</v>
      </c>
      <c r="R176"/>
      <c r="S176"/>
      <c r="T176"/>
      <c r="U176"/>
      <c r="V176"/>
    </row>
    <row r="177" spans="1:22">
      <c r="A177" s="2">
        <v>25569</v>
      </c>
      <c r="B177" s="5">
        <v>0</v>
      </c>
      <c r="C177" s="2">
        <v>5</v>
      </c>
      <c r="D177" s="2">
        <v>5</v>
      </c>
      <c r="E177" s="3">
        <v>1</v>
      </c>
      <c r="F177" s="2">
        <v>5</v>
      </c>
      <c r="G177" s="2">
        <v>4</v>
      </c>
      <c r="H177" s="2">
        <v>3</v>
      </c>
      <c r="I177" s="2">
        <v>5</v>
      </c>
      <c r="J177" s="2">
        <v>4</v>
      </c>
      <c r="K177" s="2">
        <v>2</v>
      </c>
      <c r="L177" s="3">
        <v>1</v>
      </c>
      <c r="M177" s="2">
        <v>1</v>
      </c>
      <c r="N177" s="2">
        <v>1</v>
      </c>
      <c r="O177" s="4">
        <f t="shared" si="16"/>
        <v>37</v>
      </c>
      <c r="P177" s="5">
        <v>1</v>
      </c>
      <c r="R177"/>
      <c r="S177"/>
      <c r="T177"/>
      <c r="U177"/>
      <c r="V177"/>
    </row>
    <row r="178" spans="1:22">
      <c r="A178" s="2">
        <v>25576</v>
      </c>
      <c r="B178" s="5">
        <v>1</v>
      </c>
      <c r="C178" s="2">
        <v>4</v>
      </c>
      <c r="D178" s="2">
        <v>4</v>
      </c>
      <c r="E178" s="3">
        <v>3</v>
      </c>
      <c r="F178" s="2">
        <v>4</v>
      </c>
      <c r="G178" s="2">
        <v>4</v>
      </c>
      <c r="H178" s="2">
        <v>4</v>
      </c>
      <c r="I178" s="2">
        <v>4</v>
      </c>
      <c r="J178" s="2">
        <v>4</v>
      </c>
      <c r="K178" s="2">
        <v>4</v>
      </c>
      <c r="L178" s="3">
        <v>4</v>
      </c>
      <c r="M178" s="2">
        <v>4</v>
      </c>
      <c r="N178" s="2">
        <v>4</v>
      </c>
      <c r="O178" s="4">
        <f t="shared" si="16"/>
        <v>47</v>
      </c>
      <c r="P178" s="5">
        <v>1</v>
      </c>
      <c r="R178"/>
      <c r="S178"/>
      <c r="T178"/>
      <c r="U178"/>
      <c r="V178"/>
    </row>
    <row r="179" spans="1:22">
      <c r="A179" s="2">
        <v>25581</v>
      </c>
      <c r="B179" s="5">
        <v>0</v>
      </c>
      <c r="C179" s="2">
        <v>2</v>
      </c>
      <c r="D179" s="2">
        <v>4</v>
      </c>
      <c r="E179" s="3">
        <v>4</v>
      </c>
      <c r="F179" s="2">
        <v>4</v>
      </c>
      <c r="G179" s="2">
        <v>3</v>
      </c>
      <c r="H179" s="2">
        <v>3</v>
      </c>
      <c r="I179" s="2">
        <v>4</v>
      </c>
      <c r="J179" s="2">
        <v>2</v>
      </c>
      <c r="K179" s="2">
        <v>4</v>
      </c>
      <c r="L179" s="3">
        <v>2</v>
      </c>
      <c r="M179" s="2">
        <v>2</v>
      </c>
      <c r="N179" s="2">
        <v>2</v>
      </c>
      <c r="O179" s="4">
        <f t="shared" si="16"/>
        <v>36</v>
      </c>
      <c r="P179" s="5">
        <v>1</v>
      </c>
      <c r="R179"/>
      <c r="S179"/>
      <c r="T179"/>
      <c r="U179"/>
      <c r="V179"/>
    </row>
    <row r="180" spans="1:22">
      <c r="A180" s="2">
        <v>25595</v>
      </c>
      <c r="B180" s="5">
        <v>1</v>
      </c>
      <c r="C180" s="2">
        <v>5</v>
      </c>
      <c r="D180" s="2">
        <v>5</v>
      </c>
      <c r="E180" s="3">
        <v>2</v>
      </c>
      <c r="F180" s="2">
        <v>5</v>
      </c>
      <c r="G180" s="2">
        <v>4</v>
      </c>
      <c r="H180" s="2">
        <v>4</v>
      </c>
      <c r="I180" s="2">
        <v>5</v>
      </c>
      <c r="J180" s="2">
        <v>4</v>
      </c>
      <c r="K180" s="2">
        <v>4</v>
      </c>
      <c r="L180" s="3">
        <v>3</v>
      </c>
      <c r="M180" s="2">
        <v>2</v>
      </c>
      <c r="N180" s="2">
        <v>5</v>
      </c>
      <c r="O180" s="4">
        <f t="shared" si="16"/>
        <v>48</v>
      </c>
      <c r="P180" s="5">
        <v>1</v>
      </c>
      <c r="R180"/>
      <c r="S180"/>
      <c r="T180"/>
      <c r="U180"/>
      <c r="V180"/>
    </row>
    <row r="181" spans="1:22">
      <c r="A181" s="2">
        <v>25590</v>
      </c>
      <c r="B181" s="5">
        <v>1</v>
      </c>
      <c r="C181" s="2">
        <v>2</v>
      </c>
      <c r="D181" s="2">
        <v>2</v>
      </c>
      <c r="E181" s="3">
        <v>1</v>
      </c>
      <c r="F181" s="2">
        <v>5</v>
      </c>
      <c r="G181" s="2">
        <v>1</v>
      </c>
      <c r="H181" s="2">
        <v>2</v>
      </c>
      <c r="I181" s="2">
        <v>5</v>
      </c>
      <c r="J181" s="2">
        <v>2</v>
      </c>
      <c r="K181" s="2">
        <v>1</v>
      </c>
      <c r="L181" s="3">
        <v>1</v>
      </c>
      <c r="M181" s="2">
        <v>4</v>
      </c>
      <c r="N181" s="2">
        <v>2</v>
      </c>
      <c r="O181" s="4">
        <f t="shared" si="16"/>
        <v>28</v>
      </c>
      <c r="P181" s="5">
        <v>0</v>
      </c>
      <c r="R181"/>
      <c r="S181"/>
      <c r="T181"/>
      <c r="U181"/>
      <c r="V181"/>
    </row>
    <row r="182" spans="1:22">
      <c r="A182" s="2">
        <v>25601</v>
      </c>
      <c r="B182" s="5">
        <v>1</v>
      </c>
      <c r="C182" s="2">
        <v>2</v>
      </c>
      <c r="D182" s="2">
        <v>5</v>
      </c>
      <c r="E182" s="3">
        <v>4</v>
      </c>
      <c r="F182" s="2">
        <v>5</v>
      </c>
      <c r="G182" s="2">
        <v>1</v>
      </c>
      <c r="H182" s="2">
        <v>1</v>
      </c>
      <c r="I182" s="2">
        <v>5</v>
      </c>
      <c r="J182" s="2">
        <v>5</v>
      </c>
      <c r="K182" s="2">
        <v>1</v>
      </c>
      <c r="L182" s="3">
        <v>5</v>
      </c>
      <c r="M182" s="2">
        <v>4</v>
      </c>
      <c r="N182" s="2">
        <v>4</v>
      </c>
      <c r="O182" s="4">
        <f t="shared" si="16"/>
        <v>42</v>
      </c>
      <c r="P182" s="5">
        <v>0</v>
      </c>
      <c r="R182"/>
      <c r="S182"/>
      <c r="T182"/>
      <c r="U182"/>
      <c r="V182"/>
    </row>
    <row r="183" spans="1:22">
      <c r="A183" s="2">
        <v>25607</v>
      </c>
      <c r="B183" s="5">
        <v>0</v>
      </c>
      <c r="C183" s="2">
        <v>5</v>
      </c>
      <c r="D183" s="2">
        <v>5</v>
      </c>
      <c r="E183" s="3">
        <v>2</v>
      </c>
      <c r="F183" s="2">
        <v>5</v>
      </c>
      <c r="G183" s="2">
        <v>5</v>
      </c>
      <c r="H183" s="2">
        <v>5</v>
      </c>
      <c r="I183" s="2">
        <v>5</v>
      </c>
      <c r="J183" s="2">
        <v>5</v>
      </c>
      <c r="K183" s="2">
        <v>4</v>
      </c>
      <c r="L183" s="3">
        <v>3</v>
      </c>
      <c r="M183" s="2">
        <v>2</v>
      </c>
      <c r="N183" s="2">
        <v>4</v>
      </c>
      <c r="O183" s="4">
        <f t="shared" si="16"/>
        <v>50</v>
      </c>
      <c r="P183" s="5">
        <v>1</v>
      </c>
      <c r="R183"/>
      <c r="S183"/>
      <c r="T183"/>
      <c r="U183"/>
      <c r="V183"/>
    </row>
    <row r="184" spans="1:22">
      <c r="A184" s="2">
        <v>25610</v>
      </c>
      <c r="B184" s="5">
        <v>0</v>
      </c>
      <c r="C184" s="2">
        <v>5</v>
      </c>
      <c r="D184" s="2">
        <v>4</v>
      </c>
      <c r="E184" s="3">
        <v>3</v>
      </c>
      <c r="F184" s="2">
        <v>5</v>
      </c>
      <c r="G184" s="2">
        <v>5</v>
      </c>
      <c r="H184" s="2">
        <v>5</v>
      </c>
      <c r="I184" s="2">
        <v>5</v>
      </c>
      <c r="J184" s="2">
        <v>4</v>
      </c>
      <c r="K184" s="2">
        <v>4</v>
      </c>
      <c r="L184" s="3">
        <v>2</v>
      </c>
      <c r="M184" s="2">
        <v>1</v>
      </c>
      <c r="N184" s="2">
        <v>1</v>
      </c>
      <c r="O184" s="4">
        <f t="shared" si="16"/>
        <v>44</v>
      </c>
      <c r="P184" s="5">
        <v>0</v>
      </c>
      <c r="R184"/>
      <c r="S184"/>
      <c r="T184"/>
      <c r="U184"/>
      <c r="V184"/>
    </row>
    <row r="185" spans="1:22">
      <c r="A185" s="2">
        <v>25613</v>
      </c>
      <c r="B185" s="5">
        <v>1</v>
      </c>
      <c r="C185" s="2">
        <v>2</v>
      </c>
      <c r="D185" s="2">
        <v>5</v>
      </c>
      <c r="E185" s="3">
        <v>4</v>
      </c>
      <c r="F185" s="2">
        <v>5</v>
      </c>
      <c r="G185" s="2">
        <v>4</v>
      </c>
      <c r="H185" s="2">
        <v>3</v>
      </c>
      <c r="I185" s="2">
        <v>5</v>
      </c>
      <c r="J185" s="2">
        <v>5</v>
      </c>
      <c r="K185" s="2">
        <v>4</v>
      </c>
      <c r="L185" s="3">
        <v>3</v>
      </c>
      <c r="M185" s="2">
        <v>1</v>
      </c>
      <c r="N185" s="2">
        <v>1</v>
      </c>
      <c r="O185" s="4">
        <f t="shared" si="16"/>
        <v>42</v>
      </c>
      <c r="P185" s="5">
        <v>0</v>
      </c>
      <c r="R185"/>
      <c r="S185"/>
      <c r="T185"/>
      <c r="U185"/>
      <c r="V185"/>
    </row>
    <row r="186" spans="1:22">
      <c r="A186" s="2">
        <v>25619</v>
      </c>
      <c r="B186" s="5">
        <v>1</v>
      </c>
      <c r="C186" s="2">
        <v>4</v>
      </c>
      <c r="D186" s="2">
        <v>2</v>
      </c>
      <c r="E186" s="3">
        <v>2</v>
      </c>
      <c r="F186" s="2">
        <v>5</v>
      </c>
      <c r="G186" s="2">
        <v>4</v>
      </c>
      <c r="H186" s="2">
        <v>3</v>
      </c>
      <c r="I186" s="2">
        <v>5</v>
      </c>
      <c r="J186" s="2">
        <v>5</v>
      </c>
      <c r="K186" s="2">
        <v>4</v>
      </c>
      <c r="L186" s="3">
        <v>4</v>
      </c>
      <c r="M186" s="2">
        <v>1</v>
      </c>
      <c r="N186" s="2">
        <v>2</v>
      </c>
      <c r="O186" s="4">
        <f t="shared" si="16"/>
        <v>41</v>
      </c>
      <c r="P186" s="5">
        <v>1</v>
      </c>
      <c r="R186"/>
      <c r="S186"/>
      <c r="T186"/>
      <c r="U186"/>
      <c r="V186"/>
    </row>
    <row r="187" spans="1:22">
      <c r="A187" s="2">
        <v>25621</v>
      </c>
      <c r="B187" s="5">
        <v>0</v>
      </c>
      <c r="C187" s="2">
        <v>4</v>
      </c>
      <c r="D187" s="2">
        <v>4</v>
      </c>
      <c r="E187" s="3">
        <v>2</v>
      </c>
      <c r="F187" s="2">
        <v>3</v>
      </c>
      <c r="G187" s="2">
        <v>3</v>
      </c>
      <c r="H187" s="2">
        <v>3</v>
      </c>
      <c r="I187" s="2">
        <v>3</v>
      </c>
      <c r="J187" s="2">
        <v>1</v>
      </c>
      <c r="K187" s="2">
        <v>1</v>
      </c>
      <c r="L187" s="3">
        <v>1</v>
      </c>
      <c r="M187" s="2">
        <v>4</v>
      </c>
      <c r="N187" s="2">
        <v>2</v>
      </c>
      <c r="O187" s="4">
        <f t="shared" si="16"/>
        <v>31</v>
      </c>
      <c r="P187" s="5">
        <v>0</v>
      </c>
      <c r="R187"/>
      <c r="S187"/>
      <c r="T187"/>
      <c r="U187"/>
      <c r="V187"/>
    </row>
    <row r="188" spans="1:22">
      <c r="A188" s="2">
        <v>25636</v>
      </c>
      <c r="B188" s="5">
        <v>0</v>
      </c>
      <c r="C188" s="2">
        <v>2</v>
      </c>
      <c r="D188" s="2">
        <v>4</v>
      </c>
      <c r="E188" s="3">
        <v>4</v>
      </c>
      <c r="F188" s="2">
        <v>5</v>
      </c>
      <c r="G188" s="2">
        <v>3</v>
      </c>
      <c r="H188" s="2">
        <v>3</v>
      </c>
      <c r="I188" s="2">
        <v>4</v>
      </c>
      <c r="J188" s="2">
        <v>1</v>
      </c>
      <c r="K188" s="2">
        <v>1</v>
      </c>
      <c r="L188" s="3">
        <v>1</v>
      </c>
      <c r="M188" s="2">
        <v>4</v>
      </c>
      <c r="N188" s="2">
        <v>2</v>
      </c>
      <c r="O188" s="4">
        <f t="shared" si="16"/>
        <v>34</v>
      </c>
      <c r="P188" s="5">
        <v>0</v>
      </c>
      <c r="R188"/>
      <c r="S188"/>
      <c r="T188"/>
      <c r="U188"/>
      <c r="V188"/>
    </row>
    <row r="189" spans="1:22">
      <c r="A189" s="2">
        <v>25660</v>
      </c>
      <c r="B189" s="5">
        <v>0</v>
      </c>
      <c r="C189" s="2">
        <v>2</v>
      </c>
      <c r="D189" s="2">
        <v>3</v>
      </c>
      <c r="E189" s="3">
        <v>2</v>
      </c>
      <c r="F189" s="2">
        <v>4</v>
      </c>
      <c r="G189" s="2">
        <v>3</v>
      </c>
      <c r="H189" s="2">
        <v>2</v>
      </c>
      <c r="I189" s="2">
        <v>4</v>
      </c>
      <c r="J189" s="2">
        <v>2</v>
      </c>
      <c r="K189" s="2">
        <v>1</v>
      </c>
      <c r="L189" s="3">
        <v>1</v>
      </c>
      <c r="M189" s="2">
        <v>3</v>
      </c>
      <c r="N189" s="2">
        <v>4</v>
      </c>
      <c r="O189" s="4">
        <f t="shared" si="16"/>
        <v>31</v>
      </c>
      <c r="P189" s="5">
        <v>0</v>
      </c>
      <c r="R189"/>
      <c r="S189"/>
      <c r="T189"/>
      <c r="U189"/>
      <c r="V189"/>
    </row>
    <row r="190" spans="1:22">
      <c r="A190" s="2">
        <v>24054</v>
      </c>
      <c r="B190" s="5">
        <v>1</v>
      </c>
      <c r="C190" s="2">
        <v>2</v>
      </c>
      <c r="D190" s="2">
        <v>4</v>
      </c>
      <c r="E190" s="3">
        <v>3</v>
      </c>
      <c r="F190" s="2">
        <v>2</v>
      </c>
      <c r="G190" s="2">
        <v>4</v>
      </c>
      <c r="H190" s="2">
        <v>3</v>
      </c>
      <c r="I190" s="2">
        <v>3</v>
      </c>
      <c r="J190" s="2">
        <v>4</v>
      </c>
      <c r="K190" s="2">
        <v>2</v>
      </c>
      <c r="L190" s="3">
        <v>3</v>
      </c>
      <c r="M190" s="2">
        <v>3</v>
      </c>
      <c r="N190" s="2">
        <v>3</v>
      </c>
      <c r="O190" s="4">
        <f t="shared" si="16"/>
        <v>36</v>
      </c>
      <c r="P190" s="5">
        <v>0</v>
      </c>
      <c r="R190"/>
      <c r="S190"/>
      <c r="T190"/>
      <c r="U190"/>
      <c r="V190"/>
    </row>
    <row r="191" spans="1:22">
      <c r="A191" s="2">
        <v>25672</v>
      </c>
      <c r="B191" s="5">
        <v>1</v>
      </c>
      <c r="C191" s="2">
        <v>5</v>
      </c>
      <c r="D191" s="2">
        <v>5</v>
      </c>
      <c r="E191" s="3">
        <v>2</v>
      </c>
      <c r="F191" s="2">
        <v>4</v>
      </c>
      <c r="G191" s="2">
        <v>4</v>
      </c>
      <c r="H191" s="2">
        <v>3</v>
      </c>
      <c r="I191" s="2">
        <v>5</v>
      </c>
      <c r="J191" s="2">
        <v>5</v>
      </c>
      <c r="K191" s="2">
        <v>4</v>
      </c>
      <c r="L191" s="3">
        <v>4</v>
      </c>
      <c r="M191" s="2">
        <v>5</v>
      </c>
      <c r="N191" s="2">
        <v>5</v>
      </c>
      <c r="O191" s="4">
        <f t="shared" si="16"/>
        <v>51</v>
      </c>
      <c r="P191" s="5">
        <v>1</v>
      </c>
      <c r="R191"/>
      <c r="S191"/>
      <c r="T191"/>
      <c r="U191"/>
      <c r="V191"/>
    </row>
    <row r="192" spans="1:22">
      <c r="A192" s="2">
        <v>25682</v>
      </c>
      <c r="B192" s="5">
        <v>0</v>
      </c>
      <c r="C192" s="2">
        <v>3</v>
      </c>
      <c r="D192" s="2">
        <v>4</v>
      </c>
      <c r="E192" s="3">
        <v>4</v>
      </c>
      <c r="F192" s="2">
        <v>1</v>
      </c>
      <c r="G192" s="2">
        <v>3</v>
      </c>
      <c r="H192" s="2">
        <v>3</v>
      </c>
      <c r="I192" s="2">
        <v>4</v>
      </c>
      <c r="J192" s="2">
        <v>3</v>
      </c>
      <c r="K192" s="2">
        <v>3</v>
      </c>
      <c r="L192" s="3">
        <v>1</v>
      </c>
      <c r="M192" s="2">
        <v>3</v>
      </c>
      <c r="N192" s="2">
        <v>3</v>
      </c>
      <c r="O192" s="4">
        <f t="shared" si="16"/>
        <v>35</v>
      </c>
      <c r="P192" s="5">
        <v>0</v>
      </c>
      <c r="R192"/>
      <c r="S192"/>
      <c r="T192"/>
      <c r="U192"/>
      <c r="V192"/>
    </row>
    <row r="193" spans="1:22">
      <c r="A193" s="2">
        <v>24215</v>
      </c>
      <c r="B193" s="5">
        <v>1</v>
      </c>
      <c r="C193" s="2">
        <v>4</v>
      </c>
      <c r="D193" s="2">
        <v>4</v>
      </c>
      <c r="E193" s="3">
        <v>3</v>
      </c>
      <c r="F193" s="2">
        <v>3</v>
      </c>
      <c r="G193" s="2">
        <v>5</v>
      </c>
      <c r="H193" s="2">
        <v>5</v>
      </c>
      <c r="I193" s="2">
        <v>4</v>
      </c>
      <c r="J193" s="2">
        <v>5</v>
      </c>
      <c r="K193" s="2">
        <v>4</v>
      </c>
      <c r="L193" s="3">
        <v>1</v>
      </c>
      <c r="M193" s="2">
        <v>5</v>
      </c>
      <c r="N193" s="2">
        <v>3</v>
      </c>
      <c r="O193" s="4">
        <f t="shared" si="16"/>
        <v>46</v>
      </c>
      <c r="P193" s="5">
        <v>1</v>
      </c>
      <c r="R193"/>
      <c r="S193"/>
      <c r="T193"/>
      <c r="U193"/>
      <c r="V193"/>
    </row>
    <row r="194" spans="1:22">
      <c r="A194" s="2">
        <v>24488</v>
      </c>
      <c r="B194" s="5">
        <v>0</v>
      </c>
      <c r="C194" s="2">
        <v>5</v>
      </c>
      <c r="D194" s="2">
        <v>5</v>
      </c>
      <c r="E194" s="3">
        <v>2</v>
      </c>
      <c r="F194" s="2">
        <v>5</v>
      </c>
      <c r="G194" s="2">
        <v>5</v>
      </c>
      <c r="H194" s="2">
        <v>1</v>
      </c>
      <c r="I194" s="2">
        <v>5</v>
      </c>
      <c r="J194" s="2">
        <v>5</v>
      </c>
      <c r="K194" s="2">
        <v>1</v>
      </c>
      <c r="L194" s="3">
        <v>1</v>
      </c>
      <c r="M194" s="2">
        <v>2</v>
      </c>
      <c r="N194" s="2">
        <v>1</v>
      </c>
      <c r="O194" s="4">
        <f t="shared" si="16"/>
        <v>38</v>
      </c>
      <c r="P194" s="5">
        <v>0</v>
      </c>
      <c r="R194"/>
      <c r="S194"/>
      <c r="T194"/>
      <c r="U194"/>
      <c r="V194"/>
    </row>
    <row r="195" spans="1:22">
      <c r="A195" s="2">
        <v>25714</v>
      </c>
      <c r="B195" s="5">
        <v>1</v>
      </c>
      <c r="C195" s="2">
        <v>4</v>
      </c>
      <c r="D195" s="2">
        <v>4</v>
      </c>
      <c r="E195" s="3">
        <v>3</v>
      </c>
      <c r="F195" s="2">
        <v>2</v>
      </c>
      <c r="G195" s="2">
        <v>3</v>
      </c>
      <c r="H195" s="2">
        <v>3</v>
      </c>
      <c r="I195" s="2">
        <v>4</v>
      </c>
      <c r="J195" s="2">
        <v>4</v>
      </c>
      <c r="K195" s="2">
        <v>3</v>
      </c>
      <c r="L195" s="3">
        <v>1</v>
      </c>
      <c r="M195" s="2">
        <v>4</v>
      </c>
      <c r="N195" s="2">
        <v>3</v>
      </c>
      <c r="O195" s="4">
        <f t="shared" ref="O195:O257" si="17">SUM(C195:N195)</f>
        <v>38</v>
      </c>
      <c r="P195" s="5">
        <v>0</v>
      </c>
      <c r="R195"/>
      <c r="S195"/>
      <c r="T195"/>
      <c r="U195"/>
      <c r="V195"/>
    </row>
    <row r="196" spans="1:22">
      <c r="A196" s="2">
        <v>25720</v>
      </c>
      <c r="B196" s="5">
        <v>0</v>
      </c>
      <c r="C196" s="2">
        <v>4</v>
      </c>
      <c r="D196" s="2">
        <v>4</v>
      </c>
      <c r="E196" s="3">
        <v>4</v>
      </c>
      <c r="F196" s="2">
        <v>5</v>
      </c>
      <c r="G196" s="2">
        <v>5</v>
      </c>
      <c r="H196" s="2">
        <v>5</v>
      </c>
      <c r="I196" s="2">
        <v>5</v>
      </c>
      <c r="J196" s="2">
        <v>5</v>
      </c>
      <c r="K196" s="2">
        <v>5</v>
      </c>
      <c r="L196" s="3">
        <v>4</v>
      </c>
      <c r="M196" s="2">
        <v>3</v>
      </c>
      <c r="N196" s="2">
        <v>4</v>
      </c>
      <c r="O196" s="4">
        <f t="shared" si="17"/>
        <v>53</v>
      </c>
      <c r="P196" s="5">
        <v>1</v>
      </c>
      <c r="R196"/>
      <c r="S196"/>
      <c r="T196"/>
      <c r="U196"/>
      <c r="V196"/>
    </row>
    <row r="197" spans="1:22">
      <c r="A197" s="2">
        <v>25732</v>
      </c>
      <c r="B197" s="5">
        <v>0</v>
      </c>
      <c r="C197" s="2">
        <v>5</v>
      </c>
      <c r="D197" s="2">
        <v>5</v>
      </c>
      <c r="E197" s="3">
        <v>4</v>
      </c>
      <c r="F197" s="2">
        <v>3</v>
      </c>
      <c r="G197" s="2">
        <v>1</v>
      </c>
      <c r="H197" s="2">
        <v>2</v>
      </c>
      <c r="I197" s="2">
        <v>4</v>
      </c>
      <c r="J197" s="2">
        <v>4</v>
      </c>
      <c r="K197" s="2">
        <v>2</v>
      </c>
      <c r="L197" s="3">
        <v>2</v>
      </c>
      <c r="M197" s="2">
        <v>1</v>
      </c>
      <c r="N197" s="2">
        <v>2</v>
      </c>
      <c r="O197" s="4">
        <f t="shared" si="17"/>
        <v>35</v>
      </c>
      <c r="P197" s="5">
        <v>0</v>
      </c>
      <c r="R197"/>
      <c r="S197"/>
      <c r="T197"/>
      <c r="U197"/>
      <c r="V197"/>
    </row>
    <row r="198" spans="1:22">
      <c r="A198" s="2">
        <v>25747</v>
      </c>
      <c r="B198" s="5">
        <v>0</v>
      </c>
      <c r="C198" s="2">
        <v>3</v>
      </c>
      <c r="D198" s="2">
        <v>5</v>
      </c>
      <c r="E198" s="3">
        <v>4</v>
      </c>
      <c r="F198" s="2">
        <v>5</v>
      </c>
      <c r="G198" s="2">
        <v>3</v>
      </c>
      <c r="H198" s="2">
        <v>3</v>
      </c>
      <c r="I198" s="2">
        <v>5</v>
      </c>
      <c r="J198" s="2">
        <v>2</v>
      </c>
      <c r="K198" s="2">
        <v>1</v>
      </c>
      <c r="L198" s="3">
        <v>1</v>
      </c>
      <c r="M198" s="2">
        <v>1</v>
      </c>
      <c r="N198" s="2">
        <v>5</v>
      </c>
      <c r="O198" s="4">
        <f t="shared" si="17"/>
        <v>38</v>
      </c>
      <c r="P198" s="5">
        <v>0</v>
      </c>
      <c r="R198"/>
      <c r="S198"/>
      <c r="T198"/>
      <c r="U198"/>
      <c r="V198"/>
    </row>
    <row r="199" spans="1:22">
      <c r="A199" s="2">
        <v>25758</v>
      </c>
      <c r="B199" s="5">
        <v>0</v>
      </c>
      <c r="C199" s="2">
        <v>5</v>
      </c>
      <c r="D199" s="2">
        <v>5</v>
      </c>
      <c r="E199" s="3">
        <v>4</v>
      </c>
      <c r="F199" s="2">
        <v>4</v>
      </c>
      <c r="G199" s="2">
        <v>4</v>
      </c>
      <c r="H199" s="2">
        <v>3</v>
      </c>
      <c r="I199" s="2">
        <v>5</v>
      </c>
      <c r="J199" s="2">
        <v>1</v>
      </c>
      <c r="K199" s="2">
        <v>4</v>
      </c>
      <c r="L199" s="3">
        <v>1</v>
      </c>
      <c r="M199" s="2">
        <v>1</v>
      </c>
      <c r="N199" s="2">
        <v>2</v>
      </c>
      <c r="O199" s="4">
        <f t="shared" si="17"/>
        <v>39</v>
      </c>
      <c r="P199" s="5">
        <v>0</v>
      </c>
      <c r="R199"/>
      <c r="S199"/>
      <c r="T199"/>
      <c r="U199"/>
      <c r="V199"/>
    </row>
    <row r="200" spans="1:22">
      <c r="A200" s="2">
        <v>25772</v>
      </c>
      <c r="B200" s="5">
        <v>0</v>
      </c>
      <c r="C200" s="2">
        <v>4</v>
      </c>
      <c r="D200" s="2">
        <v>4</v>
      </c>
      <c r="E200" s="3">
        <v>4</v>
      </c>
      <c r="F200" s="2">
        <v>4</v>
      </c>
      <c r="G200" s="2">
        <v>3</v>
      </c>
      <c r="H200" s="2">
        <v>4</v>
      </c>
      <c r="I200" s="2">
        <v>3</v>
      </c>
      <c r="J200" s="2">
        <v>1</v>
      </c>
      <c r="K200" s="2">
        <v>1</v>
      </c>
      <c r="L200" s="3">
        <v>1</v>
      </c>
      <c r="M200" s="2">
        <v>2</v>
      </c>
      <c r="N200" s="2">
        <v>2</v>
      </c>
      <c r="O200" s="4">
        <f t="shared" si="17"/>
        <v>33</v>
      </c>
      <c r="P200" s="5">
        <v>0</v>
      </c>
      <c r="R200"/>
      <c r="S200"/>
      <c r="T200"/>
      <c r="U200"/>
      <c r="V200"/>
    </row>
    <row r="201" spans="1:22">
      <c r="A201" s="2">
        <v>25804</v>
      </c>
      <c r="B201" s="5">
        <v>0</v>
      </c>
      <c r="C201" s="2">
        <v>2</v>
      </c>
      <c r="D201" s="2">
        <v>2</v>
      </c>
      <c r="E201" s="3">
        <v>4</v>
      </c>
      <c r="F201" s="2">
        <v>4</v>
      </c>
      <c r="G201" s="2">
        <v>4</v>
      </c>
      <c r="H201" s="2">
        <v>3</v>
      </c>
      <c r="I201" s="2">
        <v>5</v>
      </c>
      <c r="J201" s="2">
        <v>2</v>
      </c>
      <c r="K201" s="2">
        <v>1</v>
      </c>
      <c r="L201" s="3">
        <v>1</v>
      </c>
      <c r="M201" s="2">
        <v>1</v>
      </c>
      <c r="N201" s="2">
        <v>1</v>
      </c>
      <c r="O201" s="4">
        <f t="shared" si="17"/>
        <v>30</v>
      </c>
      <c r="P201" s="5">
        <v>0</v>
      </c>
      <c r="R201"/>
      <c r="S201"/>
      <c r="T201"/>
      <c r="U201"/>
      <c r="V201"/>
    </row>
    <row r="202" spans="1:22">
      <c r="A202" s="2">
        <v>25829</v>
      </c>
      <c r="B202" s="5">
        <v>1</v>
      </c>
      <c r="C202" s="2">
        <v>5</v>
      </c>
      <c r="D202" s="2">
        <v>4</v>
      </c>
      <c r="E202" s="3">
        <v>2</v>
      </c>
      <c r="F202" s="2">
        <v>4</v>
      </c>
      <c r="G202" s="2">
        <v>1</v>
      </c>
      <c r="H202" s="2">
        <v>1</v>
      </c>
      <c r="I202" s="2">
        <v>4</v>
      </c>
      <c r="J202" s="2">
        <v>4</v>
      </c>
      <c r="K202" s="2">
        <v>1</v>
      </c>
      <c r="L202" s="3">
        <v>5</v>
      </c>
      <c r="M202" s="2">
        <v>4</v>
      </c>
      <c r="N202" s="2">
        <v>3</v>
      </c>
      <c r="O202" s="4">
        <f t="shared" si="17"/>
        <v>38</v>
      </c>
      <c r="P202" s="5">
        <v>0</v>
      </c>
      <c r="R202"/>
      <c r="S202"/>
      <c r="T202"/>
      <c r="U202"/>
      <c r="V202"/>
    </row>
    <row r="203" spans="1:22">
      <c r="A203" s="2">
        <v>25834</v>
      </c>
      <c r="B203" s="5">
        <v>0</v>
      </c>
      <c r="C203" s="2">
        <v>2</v>
      </c>
      <c r="D203" s="2">
        <v>4</v>
      </c>
      <c r="E203" s="3">
        <v>4</v>
      </c>
      <c r="F203" s="2">
        <v>2</v>
      </c>
      <c r="G203" s="2">
        <v>3</v>
      </c>
      <c r="H203" s="2">
        <v>1</v>
      </c>
      <c r="I203" s="2">
        <v>4</v>
      </c>
      <c r="J203" s="2">
        <v>2</v>
      </c>
      <c r="K203" s="2">
        <v>1</v>
      </c>
      <c r="L203" s="3">
        <v>1</v>
      </c>
      <c r="M203" s="2">
        <v>1</v>
      </c>
      <c r="N203" s="2">
        <v>2</v>
      </c>
      <c r="O203" s="4">
        <f t="shared" si="17"/>
        <v>27</v>
      </c>
      <c r="P203" s="5">
        <v>0</v>
      </c>
      <c r="R203"/>
      <c r="S203"/>
      <c r="T203"/>
      <c r="U203"/>
      <c r="V203"/>
    </row>
    <row r="204" spans="1:22">
      <c r="A204" s="2">
        <v>25842</v>
      </c>
      <c r="B204" s="5">
        <v>0</v>
      </c>
      <c r="C204" s="2">
        <v>5</v>
      </c>
      <c r="D204" s="2">
        <v>3</v>
      </c>
      <c r="E204" s="3">
        <v>5</v>
      </c>
      <c r="F204" s="2">
        <v>5</v>
      </c>
      <c r="G204" s="2">
        <v>4</v>
      </c>
      <c r="H204" s="2">
        <v>3</v>
      </c>
      <c r="I204" s="2">
        <v>4</v>
      </c>
      <c r="J204" s="2">
        <v>1</v>
      </c>
      <c r="K204" s="2">
        <v>4</v>
      </c>
      <c r="L204" s="3">
        <v>1</v>
      </c>
      <c r="M204" s="2">
        <v>1</v>
      </c>
      <c r="N204" s="2">
        <v>1</v>
      </c>
      <c r="O204" s="4">
        <f t="shared" si="17"/>
        <v>37</v>
      </c>
      <c r="P204" s="5">
        <v>0</v>
      </c>
      <c r="R204"/>
      <c r="S204"/>
      <c r="T204"/>
      <c r="U204"/>
      <c r="V204"/>
    </row>
    <row r="205" spans="1:22">
      <c r="A205" s="2">
        <v>25862</v>
      </c>
      <c r="B205" s="5">
        <v>1</v>
      </c>
      <c r="C205" s="2">
        <v>5</v>
      </c>
      <c r="D205" s="2">
        <v>5</v>
      </c>
      <c r="E205" s="3">
        <v>2</v>
      </c>
      <c r="F205" s="2">
        <v>4</v>
      </c>
      <c r="G205" s="2">
        <v>2</v>
      </c>
      <c r="H205" s="2">
        <v>2</v>
      </c>
      <c r="I205" s="2">
        <v>4</v>
      </c>
      <c r="J205" s="2">
        <v>4</v>
      </c>
      <c r="K205" s="2">
        <v>1</v>
      </c>
      <c r="L205" s="3">
        <v>5</v>
      </c>
      <c r="M205" s="2">
        <v>4</v>
      </c>
      <c r="N205" s="2">
        <v>5</v>
      </c>
      <c r="O205" s="4">
        <f t="shared" si="17"/>
        <v>43</v>
      </c>
      <c r="P205" s="5">
        <v>0</v>
      </c>
      <c r="R205"/>
      <c r="S205"/>
      <c r="T205"/>
      <c r="U205"/>
      <c r="V205"/>
    </row>
    <row r="206" spans="1:22">
      <c r="A206" s="2">
        <v>25866</v>
      </c>
      <c r="B206" s="5">
        <v>1</v>
      </c>
      <c r="C206" s="2">
        <v>5</v>
      </c>
      <c r="D206" s="2">
        <v>5</v>
      </c>
      <c r="E206" s="3">
        <v>1</v>
      </c>
      <c r="F206" s="2">
        <v>5</v>
      </c>
      <c r="G206" s="2">
        <v>4</v>
      </c>
      <c r="H206" s="2">
        <v>4</v>
      </c>
      <c r="I206" s="2">
        <v>4</v>
      </c>
      <c r="J206" s="2">
        <v>4</v>
      </c>
      <c r="K206" s="2">
        <v>4</v>
      </c>
      <c r="L206" s="3">
        <v>4</v>
      </c>
      <c r="M206" s="2">
        <v>3</v>
      </c>
      <c r="N206" s="2">
        <v>4</v>
      </c>
      <c r="O206" s="4">
        <f t="shared" si="17"/>
        <v>47</v>
      </c>
      <c r="P206" s="5">
        <v>1</v>
      </c>
      <c r="R206"/>
      <c r="S206"/>
      <c r="T206"/>
      <c r="U206"/>
      <c r="V206"/>
    </row>
    <row r="207" spans="1:22">
      <c r="A207" s="2">
        <v>25869</v>
      </c>
      <c r="B207" s="5">
        <v>0</v>
      </c>
      <c r="C207" s="2">
        <v>5</v>
      </c>
      <c r="D207" s="2">
        <v>4</v>
      </c>
      <c r="E207" s="3">
        <v>2</v>
      </c>
      <c r="F207" s="2">
        <v>2</v>
      </c>
      <c r="G207" s="2">
        <v>2</v>
      </c>
      <c r="H207" s="2">
        <v>2</v>
      </c>
      <c r="I207" s="2">
        <v>2</v>
      </c>
      <c r="J207" s="2">
        <v>2</v>
      </c>
      <c r="K207" s="2">
        <v>1</v>
      </c>
      <c r="L207" s="3">
        <v>1</v>
      </c>
      <c r="M207" s="2">
        <v>2</v>
      </c>
      <c r="N207" s="2">
        <v>4</v>
      </c>
      <c r="O207" s="4">
        <f t="shared" si="17"/>
        <v>29</v>
      </c>
      <c r="P207" s="5">
        <v>0</v>
      </c>
      <c r="R207"/>
      <c r="S207"/>
      <c r="T207"/>
      <c r="U207"/>
      <c r="V207"/>
    </row>
    <row r="208" spans="1:22">
      <c r="A208" s="2">
        <v>25875</v>
      </c>
      <c r="B208" s="5">
        <v>0</v>
      </c>
      <c r="C208" s="2">
        <v>4</v>
      </c>
      <c r="D208" s="2">
        <v>4</v>
      </c>
      <c r="E208" s="3">
        <v>2</v>
      </c>
      <c r="F208" s="2">
        <v>4</v>
      </c>
      <c r="G208" s="2">
        <v>1</v>
      </c>
      <c r="H208" s="2">
        <v>1</v>
      </c>
      <c r="I208" s="2">
        <v>4</v>
      </c>
      <c r="J208" s="2">
        <v>1</v>
      </c>
      <c r="K208" s="2">
        <v>1</v>
      </c>
      <c r="L208" s="3">
        <v>1</v>
      </c>
      <c r="M208" s="2">
        <v>1</v>
      </c>
      <c r="N208" s="2">
        <v>1</v>
      </c>
      <c r="O208" s="4">
        <f t="shared" si="17"/>
        <v>25</v>
      </c>
      <c r="P208" s="5">
        <v>0</v>
      </c>
      <c r="R208"/>
      <c r="S208"/>
      <c r="T208"/>
      <c r="U208"/>
      <c r="V208"/>
    </row>
    <row r="209" spans="1:22">
      <c r="A209" s="2">
        <v>25900</v>
      </c>
      <c r="B209" s="5">
        <v>1</v>
      </c>
      <c r="C209" s="2">
        <v>4</v>
      </c>
      <c r="D209" s="2">
        <v>3</v>
      </c>
      <c r="E209" s="3">
        <v>4</v>
      </c>
      <c r="F209" s="2">
        <v>5</v>
      </c>
      <c r="G209" s="2">
        <v>3</v>
      </c>
      <c r="H209" s="2">
        <v>3</v>
      </c>
      <c r="I209" s="2">
        <v>4</v>
      </c>
      <c r="J209" s="2">
        <v>2</v>
      </c>
      <c r="K209" s="2">
        <v>2</v>
      </c>
      <c r="L209" s="3">
        <v>5</v>
      </c>
      <c r="M209" s="2">
        <v>4</v>
      </c>
      <c r="N209" s="2">
        <v>4</v>
      </c>
      <c r="O209" s="4">
        <f t="shared" si="17"/>
        <v>43</v>
      </c>
      <c r="P209" s="5">
        <v>1</v>
      </c>
      <c r="R209"/>
      <c r="S209"/>
      <c r="T209"/>
      <c r="U209"/>
      <c r="V209"/>
    </row>
    <row r="210" spans="1:22">
      <c r="A210" s="2">
        <v>25928</v>
      </c>
      <c r="B210" s="5">
        <v>0</v>
      </c>
      <c r="C210" s="2">
        <v>5</v>
      </c>
      <c r="D210" s="2">
        <v>4</v>
      </c>
      <c r="E210" s="3">
        <v>2</v>
      </c>
      <c r="F210" s="2">
        <v>2</v>
      </c>
      <c r="G210" s="2">
        <v>4</v>
      </c>
      <c r="H210" s="2">
        <v>2</v>
      </c>
      <c r="I210" s="2">
        <v>4</v>
      </c>
      <c r="J210" s="2">
        <v>1</v>
      </c>
      <c r="K210" s="2">
        <v>1</v>
      </c>
      <c r="L210" s="3">
        <v>1</v>
      </c>
      <c r="M210" s="2">
        <v>4</v>
      </c>
      <c r="N210" s="2">
        <v>2</v>
      </c>
      <c r="O210" s="4">
        <f t="shared" si="17"/>
        <v>32</v>
      </c>
      <c r="P210" s="5">
        <v>0</v>
      </c>
      <c r="R210"/>
      <c r="S210"/>
      <c r="T210"/>
      <c r="U210"/>
      <c r="V210"/>
    </row>
    <row r="211" spans="1:22">
      <c r="A211" s="2">
        <v>25942</v>
      </c>
      <c r="B211" s="5">
        <v>1</v>
      </c>
      <c r="C211" s="2">
        <v>4</v>
      </c>
      <c r="D211" s="2">
        <v>5</v>
      </c>
      <c r="E211" s="3">
        <v>1</v>
      </c>
      <c r="F211" s="2">
        <v>4</v>
      </c>
      <c r="G211" s="2">
        <v>5</v>
      </c>
      <c r="H211" s="2">
        <v>5</v>
      </c>
      <c r="I211" s="2">
        <v>5</v>
      </c>
      <c r="J211" s="2">
        <v>2</v>
      </c>
      <c r="K211" s="2">
        <v>5</v>
      </c>
      <c r="L211" s="3">
        <v>4</v>
      </c>
      <c r="M211" s="2">
        <v>1</v>
      </c>
      <c r="N211" s="2">
        <v>1</v>
      </c>
      <c r="O211" s="4">
        <f t="shared" si="17"/>
        <v>42</v>
      </c>
      <c r="P211" s="5">
        <v>0</v>
      </c>
      <c r="R211"/>
      <c r="S211"/>
      <c r="T211"/>
      <c r="U211"/>
      <c r="V211"/>
    </row>
    <row r="212" spans="1:22">
      <c r="A212" s="2">
        <v>25944</v>
      </c>
      <c r="B212" s="5">
        <v>0</v>
      </c>
      <c r="C212" s="2">
        <v>4</v>
      </c>
      <c r="D212" s="2">
        <v>5</v>
      </c>
      <c r="E212" s="3">
        <v>4</v>
      </c>
      <c r="F212" s="2">
        <v>5</v>
      </c>
      <c r="G212" s="2">
        <v>4</v>
      </c>
      <c r="H212" s="2">
        <v>3</v>
      </c>
      <c r="I212" s="2">
        <v>5</v>
      </c>
      <c r="J212" s="2">
        <v>2</v>
      </c>
      <c r="K212" s="2">
        <v>4</v>
      </c>
      <c r="L212" s="3">
        <v>1</v>
      </c>
      <c r="M212" s="2">
        <v>2</v>
      </c>
      <c r="N212" s="2">
        <v>2</v>
      </c>
      <c r="O212" s="4">
        <f t="shared" si="17"/>
        <v>41</v>
      </c>
      <c r="P212" s="5">
        <v>0</v>
      </c>
      <c r="R212"/>
      <c r="S212"/>
      <c r="T212"/>
      <c r="U212"/>
      <c r="V212"/>
    </row>
    <row r="213" spans="1:22">
      <c r="A213" s="2">
        <v>25982</v>
      </c>
      <c r="B213" s="5">
        <v>0</v>
      </c>
      <c r="C213" s="2">
        <v>2</v>
      </c>
      <c r="D213" s="2">
        <v>3</v>
      </c>
      <c r="E213" s="3">
        <v>3</v>
      </c>
      <c r="F213" s="2">
        <v>3</v>
      </c>
      <c r="G213" s="2">
        <v>3</v>
      </c>
      <c r="H213" s="2">
        <v>3</v>
      </c>
      <c r="I213" s="2">
        <v>5</v>
      </c>
      <c r="J213" s="2">
        <v>3</v>
      </c>
      <c r="K213" s="2">
        <v>3</v>
      </c>
      <c r="L213" s="3">
        <v>3</v>
      </c>
      <c r="M213" s="2">
        <v>4</v>
      </c>
      <c r="N213" s="2">
        <v>2</v>
      </c>
      <c r="O213" s="4">
        <f t="shared" si="17"/>
        <v>37</v>
      </c>
      <c r="P213" s="5">
        <v>0</v>
      </c>
      <c r="R213"/>
      <c r="S213"/>
      <c r="T213"/>
      <c r="U213"/>
      <c r="V213"/>
    </row>
    <row r="214" spans="1:22">
      <c r="A214" s="2">
        <v>25983</v>
      </c>
      <c r="B214" s="5">
        <v>0</v>
      </c>
      <c r="C214" s="2">
        <v>5</v>
      </c>
      <c r="D214" s="2">
        <v>4</v>
      </c>
      <c r="E214" s="3">
        <v>4</v>
      </c>
      <c r="F214" s="2">
        <v>5</v>
      </c>
      <c r="G214" s="2">
        <v>2</v>
      </c>
      <c r="H214" s="2">
        <v>2</v>
      </c>
      <c r="I214" s="2">
        <v>2</v>
      </c>
      <c r="J214" s="2">
        <v>1</v>
      </c>
      <c r="K214" s="2">
        <v>1</v>
      </c>
      <c r="L214" s="3">
        <v>1</v>
      </c>
      <c r="M214" s="2">
        <v>1</v>
      </c>
      <c r="N214" s="2">
        <v>4</v>
      </c>
      <c r="O214" s="4">
        <f t="shared" si="17"/>
        <v>32</v>
      </c>
      <c r="P214" s="5">
        <v>0</v>
      </c>
      <c r="R214"/>
      <c r="S214"/>
      <c r="T214"/>
      <c r="U214"/>
      <c r="V214"/>
    </row>
    <row r="215" spans="1:22">
      <c r="A215" s="2">
        <v>25984</v>
      </c>
      <c r="B215" s="5">
        <v>1</v>
      </c>
      <c r="C215" s="2">
        <v>4</v>
      </c>
      <c r="D215" s="2">
        <v>5</v>
      </c>
      <c r="E215" s="3">
        <v>4</v>
      </c>
      <c r="F215" s="2">
        <v>3</v>
      </c>
      <c r="G215" s="2">
        <v>1</v>
      </c>
      <c r="H215" s="2">
        <v>1</v>
      </c>
      <c r="I215" s="2">
        <v>4</v>
      </c>
      <c r="J215" s="2">
        <v>4</v>
      </c>
      <c r="K215" s="2">
        <v>1</v>
      </c>
      <c r="L215" s="3">
        <v>1</v>
      </c>
      <c r="M215" s="2">
        <v>1</v>
      </c>
      <c r="N215" s="2">
        <v>3</v>
      </c>
      <c r="O215" s="4">
        <f t="shared" si="17"/>
        <v>32</v>
      </c>
      <c r="P215" s="5">
        <v>0</v>
      </c>
      <c r="R215"/>
      <c r="S215"/>
      <c r="T215"/>
      <c r="U215"/>
      <c r="V215"/>
    </row>
    <row r="216" spans="1:22">
      <c r="A216" s="2">
        <v>26020</v>
      </c>
      <c r="B216" s="5">
        <v>0</v>
      </c>
      <c r="C216" s="2">
        <v>4</v>
      </c>
      <c r="D216" s="2">
        <v>4</v>
      </c>
      <c r="E216" s="3">
        <v>2</v>
      </c>
      <c r="F216" s="2">
        <v>5</v>
      </c>
      <c r="G216" s="2">
        <v>4</v>
      </c>
      <c r="H216" s="2">
        <v>3</v>
      </c>
      <c r="I216" s="2">
        <v>4</v>
      </c>
      <c r="J216" s="2">
        <v>2</v>
      </c>
      <c r="K216" s="2">
        <v>3</v>
      </c>
      <c r="L216" s="3">
        <v>1</v>
      </c>
      <c r="M216" s="2">
        <v>4</v>
      </c>
      <c r="N216" s="2">
        <v>3</v>
      </c>
      <c r="O216" s="4">
        <f t="shared" si="17"/>
        <v>39</v>
      </c>
      <c r="P216" s="5">
        <v>0</v>
      </c>
      <c r="R216"/>
      <c r="S216"/>
      <c r="T216"/>
      <c r="U216"/>
      <c r="V216"/>
    </row>
    <row r="217" spans="1:22">
      <c r="A217" s="2">
        <v>26036</v>
      </c>
      <c r="B217" s="5">
        <v>0</v>
      </c>
      <c r="C217" s="2">
        <v>5</v>
      </c>
      <c r="D217" s="2">
        <v>4</v>
      </c>
      <c r="E217" s="3">
        <v>3</v>
      </c>
      <c r="F217" s="2">
        <v>5</v>
      </c>
      <c r="G217" s="2">
        <v>5</v>
      </c>
      <c r="H217" s="2">
        <v>5</v>
      </c>
      <c r="I217" s="2">
        <v>5</v>
      </c>
      <c r="J217" s="2">
        <v>3</v>
      </c>
      <c r="K217" s="2">
        <v>4</v>
      </c>
      <c r="L217" s="3">
        <v>2</v>
      </c>
      <c r="M217" s="2">
        <v>4</v>
      </c>
      <c r="N217" s="2">
        <v>5</v>
      </c>
      <c r="O217" s="4">
        <f t="shared" si="17"/>
        <v>50</v>
      </c>
      <c r="P217" s="5">
        <v>1</v>
      </c>
      <c r="R217"/>
      <c r="S217"/>
      <c r="T217"/>
      <c r="U217"/>
      <c r="V217"/>
    </row>
    <row r="218" spans="1:22">
      <c r="A218" s="2">
        <v>26037</v>
      </c>
      <c r="B218" s="5">
        <v>0</v>
      </c>
      <c r="C218" s="2">
        <v>2</v>
      </c>
      <c r="D218" s="2">
        <v>3</v>
      </c>
      <c r="E218" s="3">
        <v>3</v>
      </c>
      <c r="F218" s="2">
        <v>4</v>
      </c>
      <c r="G218" s="2">
        <v>3</v>
      </c>
      <c r="H218" s="2">
        <v>3</v>
      </c>
      <c r="I218" s="2">
        <v>3</v>
      </c>
      <c r="J218" s="2">
        <v>1</v>
      </c>
      <c r="K218" s="2">
        <v>1</v>
      </c>
      <c r="L218" s="3">
        <v>1</v>
      </c>
      <c r="M218" s="2">
        <v>1</v>
      </c>
      <c r="N218" s="2">
        <v>3</v>
      </c>
      <c r="O218" s="4">
        <f t="shared" si="17"/>
        <v>28</v>
      </c>
      <c r="P218" s="5">
        <v>0</v>
      </c>
      <c r="R218"/>
      <c r="S218"/>
      <c r="T218"/>
      <c r="U218"/>
      <c r="V218"/>
    </row>
    <row r="219" spans="1:22">
      <c r="A219" s="2">
        <v>26041</v>
      </c>
      <c r="B219" s="5">
        <v>1</v>
      </c>
      <c r="C219" s="2">
        <v>4</v>
      </c>
      <c r="D219" s="2">
        <v>2</v>
      </c>
      <c r="E219" s="3">
        <v>3</v>
      </c>
      <c r="F219" s="2">
        <v>5</v>
      </c>
      <c r="G219" s="2">
        <v>3</v>
      </c>
      <c r="H219" s="2">
        <v>3</v>
      </c>
      <c r="I219" s="2">
        <v>3</v>
      </c>
      <c r="J219" s="2">
        <v>3</v>
      </c>
      <c r="K219" s="2">
        <v>2</v>
      </c>
      <c r="L219" s="3">
        <v>2</v>
      </c>
      <c r="M219" s="2">
        <v>3</v>
      </c>
      <c r="N219" s="2">
        <v>4</v>
      </c>
      <c r="O219" s="4">
        <f t="shared" si="17"/>
        <v>37</v>
      </c>
      <c r="P219" s="5">
        <v>0</v>
      </c>
      <c r="R219"/>
      <c r="S219"/>
      <c r="T219"/>
      <c r="U219"/>
      <c r="V219"/>
    </row>
    <row r="220" spans="1:22">
      <c r="A220" s="2">
        <v>26045</v>
      </c>
      <c r="B220" s="5">
        <v>1</v>
      </c>
      <c r="C220" s="2">
        <v>5</v>
      </c>
      <c r="D220" s="2">
        <v>5</v>
      </c>
      <c r="E220" s="3">
        <v>4</v>
      </c>
      <c r="F220" s="2">
        <v>5</v>
      </c>
      <c r="G220" s="2">
        <v>4</v>
      </c>
      <c r="H220" s="2">
        <v>4</v>
      </c>
      <c r="I220" s="2">
        <v>4</v>
      </c>
      <c r="J220" s="2">
        <v>2</v>
      </c>
      <c r="K220" s="2">
        <v>4</v>
      </c>
      <c r="L220" s="3">
        <v>5</v>
      </c>
      <c r="M220" s="2">
        <v>2</v>
      </c>
      <c r="N220" s="2">
        <v>2</v>
      </c>
      <c r="O220" s="4">
        <f t="shared" si="17"/>
        <v>46</v>
      </c>
      <c r="P220" s="5">
        <v>0</v>
      </c>
      <c r="R220"/>
      <c r="S220"/>
      <c r="T220"/>
      <c r="U220"/>
      <c r="V220"/>
    </row>
    <row r="221" spans="1:22">
      <c r="A221" s="2">
        <v>26047</v>
      </c>
      <c r="B221" s="5">
        <v>1</v>
      </c>
      <c r="C221" s="2">
        <v>5</v>
      </c>
      <c r="D221" s="2">
        <v>5</v>
      </c>
      <c r="E221" s="3">
        <v>4</v>
      </c>
      <c r="F221" s="2">
        <v>4</v>
      </c>
      <c r="G221" s="2">
        <v>4</v>
      </c>
      <c r="H221" s="2">
        <v>5</v>
      </c>
      <c r="I221" s="2">
        <v>5</v>
      </c>
      <c r="J221" s="2">
        <v>3</v>
      </c>
      <c r="K221" s="2">
        <v>5</v>
      </c>
      <c r="L221" s="3">
        <v>4</v>
      </c>
      <c r="M221" s="2">
        <v>3</v>
      </c>
      <c r="N221" s="2">
        <v>5</v>
      </c>
      <c r="O221" s="4">
        <f t="shared" si="17"/>
        <v>52</v>
      </c>
      <c r="P221" s="5">
        <v>1</v>
      </c>
      <c r="R221"/>
      <c r="S221"/>
      <c r="T221"/>
      <c r="U221"/>
      <c r="V221"/>
    </row>
    <row r="222" spans="1:22">
      <c r="A222" s="2">
        <v>26050</v>
      </c>
      <c r="B222" s="5">
        <v>1</v>
      </c>
      <c r="C222" s="2">
        <v>5</v>
      </c>
      <c r="D222" s="2">
        <v>5</v>
      </c>
      <c r="E222" s="3">
        <v>4</v>
      </c>
      <c r="F222" s="2">
        <v>2</v>
      </c>
      <c r="G222" s="2">
        <v>4</v>
      </c>
      <c r="H222" s="2">
        <v>4</v>
      </c>
      <c r="I222" s="2">
        <v>4</v>
      </c>
      <c r="J222" s="2">
        <v>2</v>
      </c>
      <c r="K222" s="2">
        <v>2</v>
      </c>
      <c r="L222" s="3">
        <v>4</v>
      </c>
      <c r="M222" s="2">
        <v>2</v>
      </c>
      <c r="N222" s="2">
        <v>3</v>
      </c>
      <c r="O222" s="4">
        <f t="shared" si="17"/>
        <v>41</v>
      </c>
      <c r="P222" s="5">
        <v>0</v>
      </c>
      <c r="R222"/>
      <c r="S222"/>
      <c r="T222"/>
      <c r="U222"/>
      <c r="V222"/>
    </row>
    <row r="223" spans="1:22">
      <c r="A223" s="2">
        <v>26051</v>
      </c>
      <c r="B223" s="5">
        <v>0</v>
      </c>
      <c r="C223" s="2">
        <v>1</v>
      </c>
      <c r="D223" s="2">
        <v>4</v>
      </c>
      <c r="E223" s="3">
        <v>2</v>
      </c>
      <c r="F223" s="2">
        <v>4</v>
      </c>
      <c r="G223" s="2">
        <v>3</v>
      </c>
      <c r="H223" s="2">
        <v>4</v>
      </c>
      <c r="I223" s="2">
        <v>5</v>
      </c>
      <c r="J223" s="2">
        <v>5</v>
      </c>
      <c r="K223" s="2">
        <v>3</v>
      </c>
      <c r="L223" s="3">
        <v>1</v>
      </c>
      <c r="M223" s="2">
        <v>2</v>
      </c>
      <c r="N223" s="2">
        <v>1</v>
      </c>
      <c r="O223" s="4">
        <f t="shared" si="17"/>
        <v>35</v>
      </c>
      <c r="P223" s="5">
        <v>0</v>
      </c>
      <c r="R223"/>
      <c r="S223"/>
      <c r="T223"/>
      <c r="U223"/>
      <c r="V223"/>
    </row>
    <row r="224" spans="1:22">
      <c r="A224" s="2">
        <v>26052</v>
      </c>
      <c r="B224" s="5">
        <v>1</v>
      </c>
      <c r="C224" s="2">
        <v>5</v>
      </c>
      <c r="D224" s="2">
        <v>5</v>
      </c>
      <c r="E224" s="3">
        <v>2</v>
      </c>
      <c r="F224" s="2">
        <v>5</v>
      </c>
      <c r="G224" s="2">
        <v>4</v>
      </c>
      <c r="H224" s="2">
        <v>4</v>
      </c>
      <c r="I224" s="2">
        <v>5</v>
      </c>
      <c r="J224" s="2">
        <v>3</v>
      </c>
      <c r="K224" s="2">
        <v>1</v>
      </c>
      <c r="L224" s="3">
        <v>1</v>
      </c>
      <c r="M224" s="2">
        <v>3</v>
      </c>
      <c r="N224" s="2">
        <v>3</v>
      </c>
      <c r="O224" s="4">
        <f t="shared" si="17"/>
        <v>41</v>
      </c>
      <c r="P224" s="5">
        <v>0</v>
      </c>
      <c r="R224"/>
      <c r="S224"/>
      <c r="T224"/>
      <c r="U224"/>
      <c r="V224"/>
    </row>
    <row r="225" spans="1:22">
      <c r="A225" s="2">
        <v>26053</v>
      </c>
      <c r="B225" s="5">
        <v>1</v>
      </c>
      <c r="C225" s="2">
        <v>5</v>
      </c>
      <c r="D225" s="2">
        <v>5</v>
      </c>
      <c r="E225" s="3">
        <v>4</v>
      </c>
      <c r="F225" s="2">
        <v>2</v>
      </c>
      <c r="G225" s="2">
        <v>3</v>
      </c>
      <c r="H225" s="2">
        <v>3</v>
      </c>
      <c r="I225" s="2">
        <v>3</v>
      </c>
      <c r="J225" s="2">
        <v>1</v>
      </c>
      <c r="K225" s="2">
        <v>1</v>
      </c>
      <c r="L225" s="3">
        <v>1</v>
      </c>
      <c r="M225" s="2">
        <v>3</v>
      </c>
      <c r="N225" s="2">
        <v>2</v>
      </c>
      <c r="O225" s="4">
        <f t="shared" si="17"/>
        <v>33</v>
      </c>
      <c r="P225" s="5">
        <v>0</v>
      </c>
      <c r="R225"/>
      <c r="S225"/>
      <c r="T225"/>
      <c r="U225"/>
      <c r="V225"/>
    </row>
    <row r="226" spans="1:22">
      <c r="A226" s="2">
        <v>26056</v>
      </c>
      <c r="B226" s="5">
        <v>0</v>
      </c>
      <c r="C226" s="2">
        <v>2</v>
      </c>
      <c r="D226" s="2">
        <v>3</v>
      </c>
      <c r="E226" s="3">
        <v>2</v>
      </c>
      <c r="F226" s="2">
        <v>4</v>
      </c>
      <c r="G226" s="2">
        <v>4</v>
      </c>
      <c r="H226" s="2">
        <v>4</v>
      </c>
      <c r="I226" s="2">
        <v>4</v>
      </c>
      <c r="J226" s="2">
        <v>2</v>
      </c>
      <c r="K226" s="2">
        <v>1</v>
      </c>
      <c r="L226" s="3">
        <v>2</v>
      </c>
      <c r="M226" s="2">
        <v>2</v>
      </c>
      <c r="N226" s="2">
        <v>2</v>
      </c>
      <c r="O226" s="4">
        <f t="shared" si="17"/>
        <v>32</v>
      </c>
      <c r="P226" s="5">
        <v>0</v>
      </c>
      <c r="R226"/>
      <c r="S226"/>
      <c r="T226"/>
      <c r="U226"/>
      <c r="V226"/>
    </row>
    <row r="227" spans="1:22">
      <c r="A227" s="2">
        <v>26058</v>
      </c>
      <c r="B227" s="5">
        <v>0</v>
      </c>
      <c r="C227" s="2">
        <v>4</v>
      </c>
      <c r="D227" s="2">
        <v>4</v>
      </c>
      <c r="E227" s="3">
        <v>3</v>
      </c>
      <c r="F227" s="2">
        <v>4</v>
      </c>
      <c r="G227" s="2">
        <v>4</v>
      </c>
      <c r="H227" s="2">
        <v>4</v>
      </c>
      <c r="I227" s="2">
        <v>4</v>
      </c>
      <c r="J227" s="2">
        <v>2</v>
      </c>
      <c r="K227" s="2">
        <v>3</v>
      </c>
      <c r="L227" s="3">
        <v>2</v>
      </c>
      <c r="M227" s="2">
        <v>4</v>
      </c>
      <c r="N227" s="2">
        <v>4</v>
      </c>
      <c r="O227" s="4">
        <f t="shared" si="17"/>
        <v>42</v>
      </c>
      <c r="P227" s="5">
        <v>1</v>
      </c>
      <c r="R227"/>
      <c r="S227"/>
      <c r="T227"/>
      <c r="U227"/>
      <c r="V227"/>
    </row>
    <row r="228" spans="1:22">
      <c r="A228" s="2">
        <v>26062</v>
      </c>
      <c r="B228" s="5">
        <v>0</v>
      </c>
      <c r="C228" s="2">
        <v>4</v>
      </c>
      <c r="D228" s="2">
        <v>4</v>
      </c>
      <c r="E228" s="3">
        <v>3</v>
      </c>
      <c r="F228" s="2">
        <v>3</v>
      </c>
      <c r="G228" s="2">
        <v>4</v>
      </c>
      <c r="H228" s="2">
        <v>2</v>
      </c>
      <c r="I228" s="2">
        <v>4</v>
      </c>
      <c r="J228" s="2">
        <v>1</v>
      </c>
      <c r="K228" s="2">
        <v>1</v>
      </c>
      <c r="L228" s="3">
        <v>1</v>
      </c>
      <c r="M228" s="2">
        <v>2</v>
      </c>
      <c r="N228" s="2">
        <v>1</v>
      </c>
      <c r="O228" s="4">
        <f t="shared" si="17"/>
        <v>30</v>
      </c>
      <c r="P228" s="5">
        <v>0</v>
      </c>
      <c r="R228"/>
      <c r="S228"/>
      <c r="T228"/>
      <c r="U228"/>
      <c r="V228"/>
    </row>
    <row r="229" spans="1:22">
      <c r="A229" s="2">
        <v>26068</v>
      </c>
      <c r="B229" s="5">
        <v>0</v>
      </c>
      <c r="C229" s="2">
        <v>2</v>
      </c>
      <c r="D229" s="2">
        <v>2</v>
      </c>
      <c r="E229" s="3">
        <v>2</v>
      </c>
      <c r="F229" s="2">
        <v>5</v>
      </c>
      <c r="G229" s="2">
        <v>4</v>
      </c>
      <c r="H229" s="2">
        <v>3</v>
      </c>
      <c r="I229" s="2">
        <v>5</v>
      </c>
      <c r="J229" s="2">
        <v>2</v>
      </c>
      <c r="K229" s="2">
        <v>3</v>
      </c>
      <c r="L229" s="3">
        <v>2</v>
      </c>
      <c r="M229" s="2">
        <v>4</v>
      </c>
      <c r="N229" s="2">
        <v>1</v>
      </c>
      <c r="O229" s="4">
        <f t="shared" si="17"/>
        <v>35</v>
      </c>
      <c r="P229" s="5">
        <v>0</v>
      </c>
      <c r="R229"/>
      <c r="S229"/>
      <c r="T229"/>
      <c r="U229"/>
      <c r="V229"/>
    </row>
    <row r="230" spans="1:22">
      <c r="A230" s="2">
        <v>26082</v>
      </c>
      <c r="B230" s="5">
        <v>0</v>
      </c>
      <c r="C230" s="2">
        <v>5</v>
      </c>
      <c r="D230" s="2">
        <v>4</v>
      </c>
      <c r="E230" s="3">
        <v>3</v>
      </c>
      <c r="F230" s="2">
        <v>5</v>
      </c>
      <c r="G230" s="2">
        <v>4</v>
      </c>
      <c r="H230" s="2">
        <v>2</v>
      </c>
      <c r="I230" s="2">
        <v>4</v>
      </c>
      <c r="J230" s="2">
        <v>4</v>
      </c>
      <c r="K230" s="2">
        <v>1</v>
      </c>
      <c r="L230" s="3">
        <v>1</v>
      </c>
      <c r="M230" s="2">
        <v>1</v>
      </c>
      <c r="N230" s="2">
        <v>2</v>
      </c>
      <c r="O230" s="4">
        <f t="shared" si="17"/>
        <v>36</v>
      </c>
      <c r="P230" s="5">
        <v>0</v>
      </c>
      <c r="R230"/>
      <c r="S230"/>
      <c r="T230"/>
      <c r="U230"/>
      <c r="V230"/>
    </row>
    <row r="231" spans="1:22">
      <c r="A231" s="2">
        <v>26127</v>
      </c>
      <c r="B231" s="5">
        <v>1</v>
      </c>
      <c r="C231" s="2">
        <v>3</v>
      </c>
      <c r="D231" s="2">
        <v>5</v>
      </c>
      <c r="E231" s="3">
        <v>4</v>
      </c>
      <c r="F231" s="2">
        <v>2</v>
      </c>
      <c r="G231" s="2">
        <v>2</v>
      </c>
      <c r="H231" s="2">
        <v>2</v>
      </c>
      <c r="I231" s="2">
        <v>4</v>
      </c>
      <c r="J231" s="2">
        <v>2</v>
      </c>
      <c r="K231" s="2">
        <v>4</v>
      </c>
      <c r="L231" s="3">
        <v>2</v>
      </c>
      <c r="M231" s="2">
        <v>5</v>
      </c>
      <c r="N231" s="2">
        <v>4</v>
      </c>
      <c r="O231" s="4">
        <f t="shared" si="17"/>
        <v>39</v>
      </c>
      <c r="P231" s="5">
        <v>0</v>
      </c>
      <c r="R231"/>
      <c r="S231"/>
      <c r="T231"/>
      <c r="U231"/>
      <c r="V231"/>
    </row>
    <row r="232" spans="1:22">
      <c r="A232" s="2">
        <v>26145</v>
      </c>
      <c r="B232" s="5">
        <v>0</v>
      </c>
      <c r="C232" s="2">
        <v>3</v>
      </c>
      <c r="D232" s="2">
        <v>3</v>
      </c>
      <c r="E232" s="3">
        <v>2</v>
      </c>
      <c r="F232" s="2">
        <v>2</v>
      </c>
      <c r="G232" s="2">
        <v>3</v>
      </c>
      <c r="H232" s="2">
        <v>3</v>
      </c>
      <c r="I232" s="2">
        <v>4</v>
      </c>
      <c r="J232" s="2">
        <v>3</v>
      </c>
      <c r="K232" s="2">
        <v>3</v>
      </c>
      <c r="L232" s="3">
        <v>1</v>
      </c>
      <c r="M232" s="2">
        <v>2</v>
      </c>
      <c r="N232" s="2">
        <v>3</v>
      </c>
      <c r="O232" s="4">
        <f t="shared" si="17"/>
        <v>32</v>
      </c>
      <c r="P232" s="5">
        <v>0</v>
      </c>
      <c r="R232"/>
      <c r="S232"/>
      <c r="T232"/>
      <c r="U232"/>
      <c r="V232"/>
    </row>
    <row r="233" spans="1:22">
      <c r="A233" s="2">
        <v>26150</v>
      </c>
      <c r="B233" s="5">
        <v>0</v>
      </c>
      <c r="C233" s="2">
        <v>1</v>
      </c>
      <c r="D233" s="2">
        <v>2</v>
      </c>
      <c r="E233" s="3">
        <v>1</v>
      </c>
      <c r="F233" s="2">
        <v>4</v>
      </c>
      <c r="G233" s="2">
        <v>3</v>
      </c>
      <c r="H233" s="2">
        <v>3</v>
      </c>
      <c r="I233" s="2">
        <v>2</v>
      </c>
      <c r="J233" s="2">
        <v>2</v>
      </c>
      <c r="K233" s="2">
        <v>4</v>
      </c>
      <c r="L233" s="3">
        <v>4</v>
      </c>
      <c r="M233" s="2">
        <v>1</v>
      </c>
      <c r="N233" s="2">
        <v>2</v>
      </c>
      <c r="O233" s="4">
        <f t="shared" si="17"/>
        <v>29</v>
      </c>
      <c r="P233" s="5">
        <v>0</v>
      </c>
      <c r="R233"/>
      <c r="S233"/>
      <c r="T233"/>
      <c r="U233"/>
      <c r="V233"/>
    </row>
    <row r="234" spans="1:22">
      <c r="A234" s="2">
        <v>26167</v>
      </c>
      <c r="B234" s="5">
        <v>1</v>
      </c>
      <c r="C234" s="2">
        <v>5</v>
      </c>
      <c r="D234" s="2">
        <v>5</v>
      </c>
      <c r="E234" s="3">
        <v>2</v>
      </c>
      <c r="F234" s="2">
        <v>5</v>
      </c>
      <c r="G234" s="2">
        <v>1</v>
      </c>
      <c r="H234" s="2">
        <v>1</v>
      </c>
      <c r="I234" s="2">
        <v>5</v>
      </c>
      <c r="J234" s="2">
        <v>5</v>
      </c>
      <c r="K234" s="2">
        <v>1</v>
      </c>
      <c r="L234" s="3">
        <v>3</v>
      </c>
      <c r="M234" s="2">
        <v>1</v>
      </c>
      <c r="N234" s="2">
        <v>5</v>
      </c>
      <c r="O234" s="4">
        <f t="shared" si="17"/>
        <v>39</v>
      </c>
      <c r="P234" s="5">
        <v>0</v>
      </c>
      <c r="R234"/>
      <c r="S234"/>
      <c r="T234"/>
      <c r="U234"/>
      <c r="V234"/>
    </row>
    <row r="235" spans="1:22">
      <c r="A235" s="2">
        <v>26192</v>
      </c>
      <c r="B235" s="5">
        <v>0</v>
      </c>
      <c r="C235" s="2">
        <v>5</v>
      </c>
      <c r="D235" s="2">
        <v>4</v>
      </c>
      <c r="E235" s="3">
        <v>4</v>
      </c>
      <c r="F235" s="2">
        <v>5</v>
      </c>
      <c r="G235" s="2">
        <v>5</v>
      </c>
      <c r="H235" s="2">
        <v>1</v>
      </c>
      <c r="I235" s="2">
        <v>5</v>
      </c>
      <c r="J235" s="2">
        <v>4</v>
      </c>
      <c r="K235" s="2">
        <v>1</v>
      </c>
      <c r="L235" s="3">
        <v>1</v>
      </c>
      <c r="M235" s="2">
        <v>2</v>
      </c>
      <c r="N235" s="2">
        <v>3</v>
      </c>
      <c r="O235" s="4">
        <f t="shared" si="17"/>
        <v>40</v>
      </c>
      <c r="P235" s="5">
        <v>1</v>
      </c>
      <c r="R235"/>
      <c r="S235"/>
      <c r="T235"/>
      <c r="U235"/>
      <c r="V235"/>
    </row>
    <row r="236" spans="1:22">
      <c r="A236" s="2">
        <v>24168</v>
      </c>
      <c r="B236" s="5">
        <v>1</v>
      </c>
      <c r="C236" s="2">
        <v>5</v>
      </c>
      <c r="D236" s="2">
        <v>5</v>
      </c>
      <c r="E236" s="3">
        <v>3</v>
      </c>
      <c r="F236" s="2">
        <v>5</v>
      </c>
      <c r="G236" s="2">
        <v>5</v>
      </c>
      <c r="H236" s="2">
        <v>5</v>
      </c>
      <c r="I236" s="2">
        <v>5</v>
      </c>
      <c r="J236" s="2">
        <v>4</v>
      </c>
      <c r="K236" s="2">
        <v>3</v>
      </c>
      <c r="L236" s="3">
        <v>3</v>
      </c>
      <c r="M236" s="2">
        <v>3</v>
      </c>
      <c r="N236" s="2">
        <v>5</v>
      </c>
      <c r="O236" s="4">
        <f t="shared" si="17"/>
        <v>51</v>
      </c>
      <c r="P236" s="5">
        <v>0</v>
      </c>
      <c r="R236"/>
      <c r="S236"/>
      <c r="T236"/>
      <c r="U236"/>
      <c r="V236"/>
    </row>
    <row r="237" spans="1:22">
      <c r="A237" s="2">
        <v>24324</v>
      </c>
      <c r="B237" s="5">
        <v>1</v>
      </c>
      <c r="C237" s="2">
        <v>4</v>
      </c>
      <c r="D237" s="2">
        <v>4</v>
      </c>
      <c r="E237" s="3">
        <v>4</v>
      </c>
      <c r="F237" s="2">
        <v>4</v>
      </c>
      <c r="G237" s="2">
        <v>5</v>
      </c>
      <c r="H237" s="2">
        <v>5</v>
      </c>
      <c r="I237" s="2">
        <v>4</v>
      </c>
      <c r="J237" s="2">
        <v>4</v>
      </c>
      <c r="K237" s="2">
        <v>4</v>
      </c>
      <c r="L237" s="3">
        <v>2</v>
      </c>
      <c r="M237" s="2">
        <v>2</v>
      </c>
      <c r="N237" s="2">
        <v>4</v>
      </c>
      <c r="O237" s="4">
        <f t="shared" si="17"/>
        <v>46</v>
      </c>
      <c r="P237" s="5">
        <v>1</v>
      </c>
      <c r="R237"/>
      <c r="S237"/>
      <c r="T237"/>
      <c r="U237"/>
      <c r="V237"/>
    </row>
    <row r="238" spans="1:22">
      <c r="A238" s="2">
        <v>25968</v>
      </c>
      <c r="B238" s="5">
        <v>0</v>
      </c>
      <c r="C238" s="2">
        <v>4</v>
      </c>
      <c r="D238" s="2">
        <v>4</v>
      </c>
      <c r="E238" s="3">
        <v>2</v>
      </c>
      <c r="F238" s="2">
        <v>4</v>
      </c>
      <c r="G238" s="2">
        <v>2</v>
      </c>
      <c r="H238" s="2">
        <v>1</v>
      </c>
      <c r="I238" s="2">
        <v>4</v>
      </c>
      <c r="J238" s="2">
        <v>1</v>
      </c>
      <c r="K238" s="2">
        <v>1</v>
      </c>
      <c r="L238" s="3">
        <v>1</v>
      </c>
      <c r="M238" s="2">
        <v>1</v>
      </c>
      <c r="N238" s="2">
        <v>1</v>
      </c>
      <c r="O238" s="4">
        <f t="shared" si="17"/>
        <v>26</v>
      </c>
      <c r="P238" s="5">
        <v>0</v>
      </c>
      <c r="R238"/>
      <c r="S238"/>
      <c r="T238"/>
      <c r="U238"/>
      <c r="V238"/>
    </row>
    <row r="239" spans="1:22">
      <c r="A239" s="2">
        <v>26228</v>
      </c>
      <c r="B239" s="5">
        <v>1</v>
      </c>
      <c r="C239" s="2">
        <v>5</v>
      </c>
      <c r="D239" s="2">
        <v>5</v>
      </c>
      <c r="E239" s="3">
        <v>2</v>
      </c>
      <c r="F239" s="2">
        <v>5</v>
      </c>
      <c r="G239" s="2">
        <v>5</v>
      </c>
      <c r="H239" s="2">
        <v>5</v>
      </c>
      <c r="I239" s="2">
        <v>5</v>
      </c>
      <c r="J239" s="2">
        <v>4</v>
      </c>
      <c r="K239" s="2">
        <v>4</v>
      </c>
      <c r="L239" s="3">
        <v>3</v>
      </c>
      <c r="M239" s="2">
        <v>4</v>
      </c>
      <c r="N239" s="2">
        <v>5</v>
      </c>
      <c r="O239" s="4">
        <f t="shared" si="17"/>
        <v>52</v>
      </c>
      <c r="P239" s="5">
        <v>1</v>
      </c>
      <c r="R239"/>
      <c r="S239"/>
      <c r="T239"/>
      <c r="U239"/>
      <c r="V239"/>
    </row>
    <row r="240" spans="1:22">
      <c r="A240" s="2">
        <v>26230</v>
      </c>
      <c r="B240" s="5">
        <v>0</v>
      </c>
      <c r="C240" s="2">
        <v>4</v>
      </c>
      <c r="D240" s="2">
        <v>4</v>
      </c>
      <c r="E240" s="3">
        <v>2</v>
      </c>
      <c r="F240" s="2">
        <v>5</v>
      </c>
      <c r="G240" s="2">
        <v>3</v>
      </c>
      <c r="H240" s="2">
        <v>3</v>
      </c>
      <c r="I240" s="2">
        <v>4</v>
      </c>
      <c r="J240" s="2">
        <v>2</v>
      </c>
      <c r="K240" s="2">
        <v>3</v>
      </c>
      <c r="L240" s="3">
        <v>1</v>
      </c>
      <c r="M240" s="2">
        <v>2</v>
      </c>
      <c r="N240" s="2">
        <v>1</v>
      </c>
      <c r="O240" s="4">
        <f t="shared" si="17"/>
        <v>34</v>
      </c>
      <c r="P240" s="5">
        <v>0</v>
      </c>
      <c r="R240"/>
      <c r="S240"/>
      <c r="T240"/>
      <c r="U240"/>
      <c r="V240"/>
    </row>
    <row r="241" spans="1:22">
      <c r="A241" s="2">
        <v>26270</v>
      </c>
      <c r="B241" s="5">
        <v>0</v>
      </c>
      <c r="C241" s="2">
        <v>4</v>
      </c>
      <c r="D241" s="2">
        <v>3</v>
      </c>
      <c r="E241" s="3">
        <v>4</v>
      </c>
      <c r="F241" s="2">
        <v>1</v>
      </c>
      <c r="G241" s="2">
        <v>3</v>
      </c>
      <c r="H241" s="2">
        <v>1</v>
      </c>
      <c r="I241" s="2">
        <v>4</v>
      </c>
      <c r="J241" s="2">
        <v>2</v>
      </c>
      <c r="K241" s="2">
        <v>1</v>
      </c>
      <c r="L241" s="3">
        <v>3</v>
      </c>
      <c r="M241" s="2">
        <v>4</v>
      </c>
      <c r="N241" s="2">
        <v>2</v>
      </c>
      <c r="O241" s="4">
        <f t="shared" si="17"/>
        <v>32</v>
      </c>
      <c r="P241" s="5">
        <v>1</v>
      </c>
      <c r="R241"/>
      <c r="S241"/>
      <c r="T241"/>
      <c r="U241"/>
      <c r="V241"/>
    </row>
    <row r="242" spans="1:22">
      <c r="A242" s="2">
        <v>26309</v>
      </c>
      <c r="B242" s="5">
        <v>0</v>
      </c>
      <c r="C242" s="2">
        <v>2</v>
      </c>
      <c r="D242" s="2">
        <v>3</v>
      </c>
      <c r="E242" s="3">
        <v>3</v>
      </c>
      <c r="F242" s="2">
        <v>4</v>
      </c>
      <c r="G242" s="2">
        <v>3</v>
      </c>
      <c r="H242" s="2">
        <v>3</v>
      </c>
      <c r="I242" s="2">
        <v>2</v>
      </c>
      <c r="J242" s="2">
        <v>3</v>
      </c>
      <c r="K242" s="2">
        <v>3</v>
      </c>
      <c r="L242" s="3">
        <v>4</v>
      </c>
      <c r="M242" s="2">
        <v>5</v>
      </c>
      <c r="N242" s="2">
        <v>2</v>
      </c>
      <c r="O242" s="4">
        <f t="shared" si="17"/>
        <v>37</v>
      </c>
      <c r="P242" s="5">
        <v>0</v>
      </c>
      <c r="R242"/>
      <c r="S242"/>
      <c r="T242"/>
      <c r="U242"/>
      <c r="V242"/>
    </row>
    <row r="243" spans="1:22">
      <c r="A243" s="2">
        <v>26311</v>
      </c>
      <c r="B243" s="5">
        <v>0</v>
      </c>
      <c r="C243" s="2">
        <v>5</v>
      </c>
      <c r="D243" s="2">
        <v>5</v>
      </c>
      <c r="E243" s="3">
        <v>4</v>
      </c>
      <c r="F243" s="2">
        <v>4</v>
      </c>
      <c r="G243" s="2">
        <v>3</v>
      </c>
      <c r="H243" s="2">
        <v>3</v>
      </c>
      <c r="I243" s="2">
        <v>5</v>
      </c>
      <c r="J243" s="2">
        <v>2</v>
      </c>
      <c r="K243" s="2">
        <v>4</v>
      </c>
      <c r="L243" s="3">
        <v>2</v>
      </c>
      <c r="M243" s="2">
        <v>2</v>
      </c>
      <c r="N243" s="2">
        <v>4</v>
      </c>
      <c r="O243" s="4">
        <f t="shared" si="17"/>
        <v>43</v>
      </c>
      <c r="P243" s="5">
        <v>0</v>
      </c>
      <c r="R243"/>
      <c r="S243"/>
      <c r="T243"/>
      <c r="U243"/>
      <c r="V243"/>
    </row>
    <row r="244" spans="1:22">
      <c r="A244" s="2">
        <v>24707</v>
      </c>
      <c r="B244" s="5">
        <v>0</v>
      </c>
      <c r="C244" s="2">
        <v>2</v>
      </c>
      <c r="D244" s="2">
        <v>3</v>
      </c>
      <c r="E244" s="3">
        <v>3</v>
      </c>
      <c r="F244" s="2">
        <v>4</v>
      </c>
      <c r="G244" s="2">
        <v>4</v>
      </c>
      <c r="H244" s="2">
        <v>2</v>
      </c>
      <c r="I244" s="2">
        <v>4</v>
      </c>
      <c r="J244" s="2">
        <v>1</v>
      </c>
      <c r="K244" s="2">
        <v>1</v>
      </c>
      <c r="L244" s="3">
        <v>5</v>
      </c>
      <c r="M244" s="2">
        <v>1</v>
      </c>
      <c r="N244" s="2">
        <v>3</v>
      </c>
      <c r="O244" s="4">
        <f t="shared" si="17"/>
        <v>33</v>
      </c>
      <c r="P244" s="5">
        <v>0</v>
      </c>
      <c r="R244"/>
      <c r="S244"/>
      <c r="T244"/>
      <c r="U244"/>
      <c r="V244"/>
    </row>
    <row r="245" spans="1:22">
      <c r="A245" s="2">
        <v>26334</v>
      </c>
      <c r="B245" s="5">
        <v>0</v>
      </c>
      <c r="C245" s="2">
        <v>4</v>
      </c>
      <c r="D245" s="2">
        <v>4</v>
      </c>
      <c r="E245" s="3">
        <v>4</v>
      </c>
      <c r="F245" s="2">
        <v>4</v>
      </c>
      <c r="G245" s="2">
        <v>4</v>
      </c>
      <c r="H245" s="2">
        <v>4</v>
      </c>
      <c r="I245" s="2">
        <v>5</v>
      </c>
      <c r="J245" s="2">
        <v>2</v>
      </c>
      <c r="K245" s="2">
        <v>4</v>
      </c>
      <c r="L245" s="3">
        <v>4</v>
      </c>
      <c r="M245" s="2">
        <v>4</v>
      </c>
      <c r="N245" s="2">
        <v>2</v>
      </c>
      <c r="O245" s="4">
        <f t="shared" si="17"/>
        <v>45</v>
      </c>
      <c r="P245" s="5">
        <v>0</v>
      </c>
      <c r="R245"/>
      <c r="S245"/>
      <c r="T245"/>
      <c r="U245"/>
      <c r="V245"/>
    </row>
    <row r="246" spans="1:22">
      <c r="A246" s="2">
        <v>26337</v>
      </c>
      <c r="B246" s="5">
        <v>0</v>
      </c>
      <c r="C246" s="2">
        <v>5</v>
      </c>
      <c r="D246" s="2">
        <v>5</v>
      </c>
      <c r="E246" s="3">
        <v>2</v>
      </c>
      <c r="F246" s="2">
        <v>5</v>
      </c>
      <c r="G246" s="2">
        <v>4</v>
      </c>
      <c r="H246" s="2">
        <v>3</v>
      </c>
      <c r="I246" s="2">
        <v>4</v>
      </c>
      <c r="J246" s="2">
        <v>3</v>
      </c>
      <c r="K246" s="2">
        <v>4</v>
      </c>
      <c r="L246" s="3">
        <v>2</v>
      </c>
      <c r="M246" s="2">
        <v>2</v>
      </c>
      <c r="N246" s="2">
        <v>5</v>
      </c>
      <c r="O246" s="4">
        <f t="shared" si="17"/>
        <v>44</v>
      </c>
      <c r="P246" s="5">
        <v>0</v>
      </c>
      <c r="R246"/>
      <c r="S246"/>
      <c r="T246"/>
      <c r="U246"/>
      <c r="V246"/>
    </row>
    <row r="247" spans="1:22">
      <c r="A247" s="2">
        <v>26332</v>
      </c>
      <c r="B247" s="5">
        <v>0</v>
      </c>
      <c r="C247" s="2">
        <v>4</v>
      </c>
      <c r="D247" s="2">
        <v>3</v>
      </c>
      <c r="E247" s="3">
        <v>1</v>
      </c>
      <c r="F247" s="2">
        <v>4</v>
      </c>
      <c r="G247" s="2">
        <v>4</v>
      </c>
      <c r="H247" s="2">
        <v>1</v>
      </c>
      <c r="I247" s="2">
        <v>5</v>
      </c>
      <c r="J247" s="2">
        <v>2</v>
      </c>
      <c r="K247" s="2">
        <v>2</v>
      </c>
      <c r="L247" s="3">
        <v>1</v>
      </c>
      <c r="M247" s="2">
        <v>4</v>
      </c>
      <c r="N247" s="2">
        <v>2</v>
      </c>
      <c r="O247" s="4">
        <f t="shared" si="17"/>
        <v>33</v>
      </c>
      <c r="P247" s="5">
        <v>0</v>
      </c>
      <c r="R247"/>
      <c r="S247"/>
      <c r="T247"/>
      <c r="U247"/>
      <c r="V247"/>
    </row>
    <row r="248" spans="1:22">
      <c r="A248" s="2">
        <v>26359</v>
      </c>
      <c r="B248" s="5">
        <v>0</v>
      </c>
      <c r="C248" s="2">
        <v>4</v>
      </c>
      <c r="D248" s="2">
        <v>4</v>
      </c>
      <c r="E248" s="3">
        <v>4</v>
      </c>
      <c r="F248" s="2">
        <v>5</v>
      </c>
      <c r="G248" s="2">
        <v>3</v>
      </c>
      <c r="H248" s="2">
        <v>4</v>
      </c>
      <c r="I248" s="2">
        <v>4</v>
      </c>
      <c r="J248" s="2">
        <v>4</v>
      </c>
      <c r="K248" s="2">
        <v>2</v>
      </c>
      <c r="L248" s="3">
        <v>2</v>
      </c>
      <c r="M248" s="2">
        <v>1</v>
      </c>
      <c r="N248" s="2">
        <v>4</v>
      </c>
      <c r="O248" s="4">
        <f t="shared" si="17"/>
        <v>41</v>
      </c>
      <c r="P248" s="5">
        <v>0</v>
      </c>
      <c r="R248"/>
      <c r="S248"/>
      <c r="T248"/>
      <c r="U248"/>
      <c r="V248"/>
    </row>
    <row r="249" spans="1:22">
      <c r="A249" s="2">
        <v>26372</v>
      </c>
      <c r="B249" s="5">
        <v>1</v>
      </c>
      <c r="C249" s="2">
        <v>5</v>
      </c>
      <c r="D249" s="2">
        <v>4</v>
      </c>
      <c r="E249" s="3">
        <v>3</v>
      </c>
      <c r="F249" s="2">
        <v>5</v>
      </c>
      <c r="G249" s="2">
        <v>1</v>
      </c>
      <c r="H249" s="2">
        <v>1</v>
      </c>
      <c r="I249" s="2">
        <v>3</v>
      </c>
      <c r="J249" s="2">
        <v>1</v>
      </c>
      <c r="K249" s="2">
        <v>1</v>
      </c>
      <c r="L249" s="3">
        <v>1</v>
      </c>
      <c r="M249" s="2">
        <v>5</v>
      </c>
      <c r="N249" s="2">
        <v>5</v>
      </c>
      <c r="O249" s="4">
        <f t="shared" si="17"/>
        <v>35</v>
      </c>
      <c r="P249" s="5">
        <v>0</v>
      </c>
      <c r="R249"/>
      <c r="S249"/>
      <c r="T249"/>
      <c r="U249"/>
      <c r="V249"/>
    </row>
    <row r="250" spans="1:22">
      <c r="A250" s="2">
        <v>26387</v>
      </c>
      <c r="B250" s="5">
        <v>0</v>
      </c>
      <c r="C250" s="2">
        <v>4</v>
      </c>
      <c r="D250" s="2">
        <v>4</v>
      </c>
      <c r="E250" s="3">
        <v>5</v>
      </c>
      <c r="F250" s="2">
        <v>1</v>
      </c>
      <c r="G250" s="2">
        <v>3</v>
      </c>
      <c r="H250" s="2">
        <v>2</v>
      </c>
      <c r="I250" s="2">
        <v>5</v>
      </c>
      <c r="J250" s="2">
        <v>1</v>
      </c>
      <c r="K250" s="2">
        <v>3</v>
      </c>
      <c r="L250" s="3">
        <v>1</v>
      </c>
      <c r="M250" s="2">
        <v>5</v>
      </c>
      <c r="N250" s="2">
        <v>2</v>
      </c>
      <c r="O250" s="4">
        <f t="shared" si="17"/>
        <v>36</v>
      </c>
      <c r="P250" s="5">
        <v>1</v>
      </c>
      <c r="R250"/>
      <c r="S250"/>
      <c r="T250"/>
      <c r="U250"/>
      <c r="V250"/>
    </row>
    <row r="251" spans="1:22">
      <c r="A251" s="2">
        <v>26394</v>
      </c>
      <c r="B251" s="5">
        <v>0</v>
      </c>
      <c r="C251" s="2">
        <v>2</v>
      </c>
      <c r="D251" s="2">
        <v>5</v>
      </c>
      <c r="E251" s="3">
        <v>2</v>
      </c>
      <c r="F251" s="2">
        <v>4</v>
      </c>
      <c r="G251" s="2">
        <v>1</v>
      </c>
      <c r="H251" s="2">
        <v>1</v>
      </c>
      <c r="I251" s="2">
        <v>5</v>
      </c>
      <c r="J251" s="2">
        <v>1</v>
      </c>
      <c r="K251" s="2">
        <v>1</v>
      </c>
      <c r="L251" s="3">
        <v>1</v>
      </c>
      <c r="M251" s="2">
        <v>1</v>
      </c>
      <c r="N251" s="2">
        <v>1</v>
      </c>
      <c r="O251" s="4">
        <f t="shared" si="17"/>
        <v>25</v>
      </c>
      <c r="P251" s="5">
        <v>0</v>
      </c>
      <c r="R251"/>
      <c r="S251"/>
      <c r="T251"/>
      <c r="U251"/>
      <c r="V251"/>
    </row>
    <row r="252" spans="1:22">
      <c r="A252" s="2">
        <v>26405</v>
      </c>
      <c r="B252" s="5">
        <v>0</v>
      </c>
      <c r="C252" s="2">
        <v>5</v>
      </c>
      <c r="D252" s="2">
        <v>5</v>
      </c>
      <c r="E252" s="3">
        <v>2</v>
      </c>
      <c r="F252" s="2">
        <v>4</v>
      </c>
      <c r="G252" s="2">
        <v>3</v>
      </c>
      <c r="H252" s="2">
        <v>3</v>
      </c>
      <c r="I252" s="2">
        <v>4</v>
      </c>
      <c r="J252" s="2">
        <v>1</v>
      </c>
      <c r="K252" s="2">
        <v>3</v>
      </c>
      <c r="L252" s="3">
        <v>1</v>
      </c>
      <c r="M252" s="2">
        <v>4</v>
      </c>
      <c r="N252" s="2">
        <v>4</v>
      </c>
      <c r="O252" s="4">
        <f t="shared" si="17"/>
        <v>39</v>
      </c>
      <c r="P252" s="5">
        <v>0</v>
      </c>
      <c r="R252"/>
      <c r="S252"/>
      <c r="T252"/>
      <c r="U252"/>
      <c r="V252"/>
    </row>
    <row r="253" spans="1:22">
      <c r="A253" s="2">
        <v>25999</v>
      </c>
      <c r="B253" s="5">
        <v>1</v>
      </c>
      <c r="C253" s="2">
        <v>4</v>
      </c>
      <c r="D253" s="2">
        <v>5</v>
      </c>
      <c r="E253" s="3">
        <v>2</v>
      </c>
      <c r="F253" s="2">
        <v>4</v>
      </c>
      <c r="G253" s="2">
        <v>2</v>
      </c>
      <c r="H253" s="2">
        <v>2</v>
      </c>
      <c r="I253" s="2">
        <v>4</v>
      </c>
      <c r="J253" s="2">
        <v>3</v>
      </c>
      <c r="K253" s="2">
        <v>1</v>
      </c>
      <c r="L253" s="3">
        <v>1</v>
      </c>
      <c r="M253" s="2">
        <v>1</v>
      </c>
      <c r="N253" s="2">
        <v>1</v>
      </c>
      <c r="O253" s="4">
        <f t="shared" si="17"/>
        <v>30</v>
      </c>
      <c r="P253" s="5">
        <v>0</v>
      </c>
      <c r="R253"/>
      <c r="S253"/>
      <c r="T253"/>
      <c r="U253"/>
      <c r="V253"/>
    </row>
    <row r="254" spans="1:22">
      <c r="A254" s="2">
        <v>26439</v>
      </c>
      <c r="B254" s="5">
        <v>0</v>
      </c>
      <c r="C254" s="2">
        <v>5</v>
      </c>
      <c r="D254" s="2">
        <v>4</v>
      </c>
      <c r="E254" s="3">
        <v>3</v>
      </c>
      <c r="F254" s="2">
        <v>4</v>
      </c>
      <c r="G254" s="2">
        <v>4</v>
      </c>
      <c r="H254" s="2">
        <v>4</v>
      </c>
      <c r="I254" s="2">
        <v>4</v>
      </c>
      <c r="J254" s="2">
        <v>4</v>
      </c>
      <c r="K254" s="2">
        <v>4</v>
      </c>
      <c r="L254" s="3">
        <v>3</v>
      </c>
      <c r="M254" s="2">
        <v>1</v>
      </c>
      <c r="N254" s="2">
        <v>2</v>
      </c>
      <c r="O254" s="4">
        <f t="shared" si="17"/>
        <v>42</v>
      </c>
      <c r="P254" s="5">
        <v>0</v>
      </c>
      <c r="R254"/>
      <c r="S254"/>
      <c r="T254"/>
      <c r="U254"/>
      <c r="V254"/>
    </row>
    <row r="255" spans="1:22">
      <c r="A255" s="2">
        <v>26454</v>
      </c>
      <c r="B255" s="5">
        <v>0</v>
      </c>
      <c r="C255" s="2">
        <v>1</v>
      </c>
      <c r="D255" s="2">
        <v>4</v>
      </c>
      <c r="E255" s="3">
        <v>1</v>
      </c>
      <c r="F255" s="2">
        <v>5</v>
      </c>
      <c r="G255" s="2">
        <v>2</v>
      </c>
      <c r="H255" s="2">
        <v>2</v>
      </c>
      <c r="I255" s="2">
        <v>2</v>
      </c>
      <c r="J255" s="2">
        <v>3</v>
      </c>
      <c r="K255" s="2">
        <v>1</v>
      </c>
      <c r="L255" s="3">
        <v>1</v>
      </c>
      <c r="M255" s="2">
        <v>4</v>
      </c>
      <c r="N255" s="2">
        <v>2</v>
      </c>
      <c r="O255" s="4">
        <f t="shared" si="17"/>
        <v>28</v>
      </c>
      <c r="P255" s="5">
        <v>0</v>
      </c>
      <c r="R255"/>
      <c r="S255"/>
      <c r="T255"/>
      <c r="U255"/>
      <c r="V255"/>
    </row>
    <row r="256" spans="1:22">
      <c r="A256" s="2">
        <v>26473</v>
      </c>
      <c r="B256" s="5">
        <v>0</v>
      </c>
      <c r="C256" s="2">
        <v>2</v>
      </c>
      <c r="D256" s="2">
        <v>2</v>
      </c>
      <c r="E256" s="3">
        <v>1</v>
      </c>
      <c r="F256" s="2">
        <v>4</v>
      </c>
      <c r="G256" s="2">
        <v>2</v>
      </c>
      <c r="H256" s="2">
        <v>1</v>
      </c>
      <c r="I256" s="2">
        <v>5</v>
      </c>
      <c r="J256" s="2">
        <v>5</v>
      </c>
      <c r="K256" s="2">
        <v>1</v>
      </c>
      <c r="L256" s="3">
        <v>5</v>
      </c>
      <c r="M256" s="2">
        <v>4</v>
      </c>
      <c r="N256" s="2">
        <v>2</v>
      </c>
      <c r="O256" s="4">
        <f t="shared" si="17"/>
        <v>34</v>
      </c>
      <c r="P256" s="5">
        <v>1</v>
      </c>
      <c r="R256"/>
      <c r="S256"/>
      <c r="T256"/>
      <c r="U256"/>
      <c r="V256"/>
    </row>
    <row r="257" spans="1:22">
      <c r="A257" s="2">
        <v>26511</v>
      </c>
      <c r="B257" s="5">
        <v>0</v>
      </c>
      <c r="C257" s="2">
        <v>4</v>
      </c>
      <c r="D257" s="2">
        <v>5</v>
      </c>
      <c r="E257" s="3">
        <v>4</v>
      </c>
      <c r="F257" s="2">
        <v>5</v>
      </c>
      <c r="G257" s="2">
        <v>5</v>
      </c>
      <c r="H257" s="2">
        <v>5</v>
      </c>
      <c r="I257" s="2">
        <v>5</v>
      </c>
      <c r="J257" s="2">
        <v>5</v>
      </c>
      <c r="K257" s="2">
        <v>3</v>
      </c>
      <c r="L257" s="3">
        <v>4</v>
      </c>
      <c r="M257" s="2">
        <v>3</v>
      </c>
      <c r="N257" s="2">
        <v>4</v>
      </c>
      <c r="O257" s="4">
        <f t="shared" si="17"/>
        <v>52</v>
      </c>
      <c r="P257" s="5">
        <v>1</v>
      </c>
      <c r="R257"/>
      <c r="S257"/>
      <c r="T257"/>
      <c r="U257"/>
      <c r="V257"/>
    </row>
    <row r="258" spans="1:22">
      <c r="R258"/>
      <c r="S258"/>
      <c r="T258"/>
      <c r="U258"/>
      <c r="V258"/>
    </row>
    <row r="259" spans="1:22">
      <c r="R259"/>
      <c r="S259"/>
      <c r="T259"/>
      <c r="U259"/>
      <c r="V259"/>
    </row>
    <row r="260" spans="1:22">
      <c r="R260"/>
      <c r="S260"/>
      <c r="T260"/>
      <c r="U260"/>
      <c r="V260"/>
    </row>
    <row r="261" spans="1:22">
      <c r="R261"/>
      <c r="S261"/>
      <c r="T261"/>
      <c r="U261"/>
      <c r="V261"/>
    </row>
    <row r="262" spans="1:22">
      <c r="R262"/>
      <c r="S262"/>
      <c r="T262"/>
      <c r="U262"/>
      <c r="V262"/>
    </row>
    <row r="263" spans="1:22">
      <c r="R263"/>
      <c r="S263"/>
      <c r="T263"/>
      <c r="U263"/>
      <c r="V263"/>
    </row>
    <row r="264" spans="1:22">
      <c r="R264"/>
      <c r="S264"/>
      <c r="T264"/>
      <c r="U264"/>
      <c r="V264"/>
    </row>
    <row r="265" spans="1:22">
      <c r="R265"/>
      <c r="S265"/>
      <c r="T265"/>
      <c r="U265"/>
      <c r="V265"/>
    </row>
    <row r="266" spans="1:22">
      <c r="R266"/>
      <c r="S266"/>
      <c r="T266"/>
      <c r="U266"/>
      <c r="V266"/>
    </row>
  </sheetData>
  <sortState xmlns:xlrd2="http://schemas.microsoft.com/office/spreadsheetml/2017/richdata2" ref="R11:R266">
    <sortCondition ref="R11:R266"/>
  </sortState>
  <mergeCells count="1">
    <mergeCell ref="S3:T3"/>
  </mergeCells>
  <conditionalFormatting sqref="Y11:Y48">
    <cfRule type="colorScale" priority="4">
      <colorScale>
        <cfvo type="min"/>
        <cfvo type="max"/>
        <color rgb="FF63BE7B"/>
        <color rgb="FFFCFCFF"/>
      </colorScale>
    </cfRule>
  </conditionalFormatting>
  <conditionalFormatting sqref="Y11:Y48">
    <cfRule type="colorScale" priority="3">
      <colorScale>
        <cfvo type="min"/>
        <cfvo type="max"/>
        <color rgb="FFFCFCFF"/>
        <color rgb="FF63BE7B"/>
      </colorScale>
    </cfRule>
  </conditionalFormatting>
  <conditionalFormatting sqref="Z11:Z48">
    <cfRule type="colorScale" priority="2">
      <colorScale>
        <cfvo type="min"/>
        <cfvo type="max"/>
        <color rgb="FFFCFCFF"/>
        <color rgb="FF63BE7B"/>
      </colorScale>
    </cfRule>
  </conditionalFormatting>
  <conditionalFormatting sqref="AA11:AA48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1EDAE-79C1-42D2-8347-71CA7D27BE7F}">
  <dimension ref="C1:D39"/>
  <sheetViews>
    <sheetView tabSelected="1" workbookViewId="0">
      <selection activeCell="M23" sqref="M23"/>
    </sheetView>
  </sheetViews>
  <sheetFormatPr defaultRowHeight="15"/>
  <cols>
    <col min="3" max="3" width="11.7109375" style="10" customWidth="1"/>
    <col min="4" max="4" width="9.140625" style="10"/>
  </cols>
  <sheetData>
    <row r="1" spans="3:4">
      <c r="C1" s="15" t="s">
        <v>37</v>
      </c>
      <c r="D1" s="15" t="s">
        <v>32</v>
      </c>
    </row>
    <row r="2" spans="3:4">
      <c r="C2" s="10">
        <v>1</v>
      </c>
      <c r="D2" s="10">
        <v>1</v>
      </c>
    </row>
    <row r="3" spans="3:4">
      <c r="C3" s="10">
        <v>0.9885057471264368</v>
      </c>
      <c r="D3" s="10">
        <v>1</v>
      </c>
    </row>
    <row r="4" spans="3:4">
      <c r="C4" s="10">
        <v>0.98275862068965514</v>
      </c>
      <c r="D4" s="10">
        <v>1</v>
      </c>
    </row>
    <row r="5" spans="3:4">
      <c r="C5" s="10">
        <v>0.97701149425287359</v>
      </c>
      <c r="D5" s="10">
        <v>1</v>
      </c>
    </row>
    <row r="6" spans="3:4">
      <c r="C6" s="10">
        <v>0.96551724137931039</v>
      </c>
      <c r="D6" s="10">
        <v>1</v>
      </c>
    </row>
    <row r="7" spans="3:4">
      <c r="C7" s="10">
        <v>0.95977011494252873</v>
      </c>
      <c r="D7" s="10">
        <v>1</v>
      </c>
    </row>
    <row r="8" spans="3:4">
      <c r="C8" s="10">
        <v>0.94827586206896552</v>
      </c>
      <c r="D8" s="10">
        <v>1</v>
      </c>
    </row>
    <row r="9" spans="3:4">
      <c r="C9" s="10">
        <v>0.93103448275862066</v>
      </c>
      <c r="D9" s="10">
        <v>1</v>
      </c>
    </row>
    <row r="10" spans="3:4">
      <c r="C10" s="10">
        <v>0.9137931034482758</v>
      </c>
      <c r="D10" s="10">
        <v>1</v>
      </c>
    </row>
    <row r="11" spans="3:4">
      <c r="C11" s="10">
        <v>0.86781609195402298</v>
      </c>
      <c r="D11" s="10">
        <v>0.98780487804878048</v>
      </c>
    </row>
    <row r="12" spans="3:4">
      <c r="C12" s="10">
        <v>0.81609195402298851</v>
      </c>
      <c r="D12" s="10">
        <v>0.98780487804878048</v>
      </c>
    </row>
    <row r="13" spans="3:4">
      <c r="C13" s="10">
        <v>0.78735632183908044</v>
      </c>
      <c r="D13" s="10">
        <v>0.98780487804878048</v>
      </c>
    </row>
    <row r="14" spans="3:4">
      <c r="C14" s="10">
        <v>0.76436781609195403</v>
      </c>
      <c r="D14" s="10">
        <v>0.97560975609756095</v>
      </c>
    </row>
    <row r="15" spans="3:4">
      <c r="C15" s="10">
        <v>0.70114942528735624</v>
      </c>
      <c r="D15" s="10">
        <v>0.96341463414634143</v>
      </c>
    </row>
    <row r="16" spans="3:4">
      <c r="C16" s="10">
        <v>0.64942528735632177</v>
      </c>
      <c r="D16" s="10">
        <v>0.95121951219512191</v>
      </c>
    </row>
    <row r="17" spans="3:4">
      <c r="C17" s="10">
        <v>0.59770114942528729</v>
      </c>
      <c r="D17" s="10">
        <v>0.92682926829268297</v>
      </c>
    </row>
    <row r="18" spans="3:4">
      <c r="C18" s="10">
        <v>0.53448275862068972</v>
      </c>
      <c r="D18" s="10">
        <v>0.8902439024390244</v>
      </c>
    </row>
    <row r="19" spans="3:4">
      <c r="C19" s="10">
        <v>0.48275862068965514</v>
      </c>
      <c r="D19" s="10">
        <v>0.86585365853658536</v>
      </c>
    </row>
    <row r="20" spans="3:4">
      <c r="C20" s="10">
        <v>0.42528735632183912</v>
      </c>
      <c r="D20" s="10">
        <v>0.82926829268292679</v>
      </c>
    </row>
    <row r="21" spans="3:4">
      <c r="C21" s="10">
        <v>0.33908045977011492</v>
      </c>
      <c r="D21" s="10">
        <v>0.80487804878048785</v>
      </c>
    </row>
    <row r="22" spans="3:4">
      <c r="C22" s="10">
        <v>0.2816091954022989</v>
      </c>
      <c r="D22" s="10">
        <v>0.78048780487804881</v>
      </c>
    </row>
    <row r="23" spans="3:4">
      <c r="C23" s="10">
        <v>0.26436781609195403</v>
      </c>
      <c r="D23" s="10">
        <v>0.71951219512195119</v>
      </c>
    </row>
    <row r="24" spans="3:4">
      <c r="C24" s="10">
        <v>0.1954022988505747</v>
      </c>
      <c r="D24" s="10">
        <v>0.68292682926829273</v>
      </c>
    </row>
    <row r="25" spans="3:4">
      <c r="C25" s="10">
        <v>0.13218390804597702</v>
      </c>
      <c r="D25" s="10">
        <v>0.6097560975609756</v>
      </c>
    </row>
    <row r="26" spans="3:4">
      <c r="C26" s="10">
        <v>0.10919540229885061</v>
      </c>
      <c r="D26" s="10">
        <v>0.5</v>
      </c>
    </row>
    <row r="27" spans="3:4">
      <c r="C27" s="10">
        <v>7.4712643678160884E-2</v>
      </c>
      <c r="D27" s="10">
        <v>0.48780487804878048</v>
      </c>
    </row>
    <row r="28" spans="3:4">
      <c r="C28" s="10">
        <v>5.1724137931034475E-2</v>
      </c>
      <c r="D28" s="10">
        <v>0.46341463414634149</v>
      </c>
    </row>
    <row r="29" spans="3:4">
      <c r="C29" s="10">
        <v>3.4482758620689613E-2</v>
      </c>
      <c r="D29" s="10">
        <v>0.40243902439024393</v>
      </c>
    </row>
    <row r="30" spans="3:4">
      <c r="C30" s="10">
        <v>3.4482758620689613E-2</v>
      </c>
      <c r="D30" s="10">
        <v>0.31707317073170732</v>
      </c>
    </row>
    <row r="31" spans="3:4">
      <c r="C31" s="10">
        <v>2.2988505747126409E-2</v>
      </c>
      <c r="D31" s="10">
        <v>0.28048780487804881</v>
      </c>
    </row>
    <row r="32" spans="3:4">
      <c r="C32" s="10">
        <v>2.2988505747126409E-2</v>
      </c>
      <c r="D32" s="10">
        <v>0.26829268292682928</v>
      </c>
    </row>
    <row r="33" spans="3:4">
      <c r="C33" s="10">
        <v>1.1494252873563204E-2</v>
      </c>
      <c r="D33" s="10">
        <v>0.2073170731707317</v>
      </c>
    </row>
    <row r="34" spans="3:4">
      <c r="C34" s="10">
        <v>5.7471264367816577E-3</v>
      </c>
      <c r="D34" s="10">
        <v>0.1951219512195122</v>
      </c>
    </row>
    <row r="35" spans="3:4">
      <c r="C35" s="10">
        <v>5.7471264367816577E-3</v>
      </c>
      <c r="D35" s="10">
        <v>0.12195121951219512</v>
      </c>
    </row>
    <row r="36" spans="3:4">
      <c r="C36" s="10">
        <v>5.7471264367816577E-3</v>
      </c>
      <c r="D36" s="10">
        <v>7.3170731707317069E-2</v>
      </c>
    </row>
    <row r="37" spans="3:4">
      <c r="C37" s="10">
        <v>5.7471264367816577E-3</v>
      </c>
      <c r="D37" s="10">
        <v>2.4390243902439025E-2</v>
      </c>
    </row>
    <row r="38" spans="3:4">
      <c r="C38" s="10">
        <v>0</v>
      </c>
      <c r="D38" s="10">
        <v>1.2195121951219513E-2</v>
      </c>
    </row>
    <row r="39" spans="3:4">
      <c r="C39" s="10">
        <v>0</v>
      </c>
      <c r="D39" s="10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2024-03-25T12:26:46Z</dcterms:created>
  <dcterms:modified xsi:type="dcterms:W3CDTF">2024-03-26T15:47:06Z</dcterms:modified>
  <cp:category/>
  <cp:contentStatus/>
</cp:coreProperties>
</file>