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1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iis.loc\shares\tescosw\users\balunm\Plocha\stat_projekt\"/>
    </mc:Choice>
  </mc:AlternateContent>
  <xr:revisionPtr revIDLastSave="0" documentId="13_ncr:1_{724316BC-200A-4C5C-BFDF-31856FEB6D28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skala" sheetId="6" r:id="rId1"/>
    <sheet name="data_neupravena" sheetId="1" r:id="rId2"/>
    <sheet name="upravena_data+ROC" sheetId="2" r:id="rId3"/>
    <sheet name="tab_final" sheetId="4" r:id="rId4"/>
    <sheet name="tab_desc_stat" sheetId="3" r:id="rId5"/>
  </sheets>
  <definedNames>
    <definedName name="_xlchart.v1.0" hidden="1">'upravena_data+ROC'!$AP$1</definedName>
    <definedName name="_xlchart.v1.1" hidden="1">'upravena_data+ROC'!$AP$2:$AP$299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W5" i="2" l="1"/>
  <c r="BC3" i="2"/>
  <c r="AZ8" i="2"/>
  <c r="AZ7" i="2"/>
  <c r="AZ6" i="2"/>
  <c r="AZ10" i="2"/>
  <c r="AZ9" i="2"/>
  <c r="AZ2" i="2"/>
  <c r="AT64" i="2"/>
  <c r="AY64" i="2" s="1"/>
  <c r="AU64" i="2"/>
  <c r="AV64" i="2"/>
  <c r="AZ64" i="2" s="1"/>
  <c r="BB64" i="2" s="1"/>
  <c r="AW64" i="2"/>
  <c r="AW14" i="2"/>
  <c r="AW15" i="2"/>
  <c r="AW16" i="2"/>
  <c r="AW17" i="2"/>
  <c r="AW18" i="2"/>
  <c r="AW19" i="2"/>
  <c r="AW20" i="2"/>
  <c r="AW21" i="2"/>
  <c r="AW22" i="2"/>
  <c r="AW23" i="2"/>
  <c r="AW24" i="2"/>
  <c r="AW25" i="2"/>
  <c r="AW26" i="2"/>
  <c r="AW27" i="2"/>
  <c r="AW28" i="2"/>
  <c r="AW29" i="2"/>
  <c r="AW30" i="2"/>
  <c r="AW31" i="2"/>
  <c r="AW32" i="2"/>
  <c r="AW33" i="2"/>
  <c r="AW34" i="2"/>
  <c r="AW35" i="2"/>
  <c r="AW36" i="2"/>
  <c r="AW37" i="2"/>
  <c r="AW38" i="2"/>
  <c r="AW39" i="2"/>
  <c r="AW40" i="2"/>
  <c r="AW41" i="2"/>
  <c r="AW42" i="2"/>
  <c r="AW43" i="2"/>
  <c r="AW44" i="2"/>
  <c r="AW45" i="2"/>
  <c r="AW46" i="2"/>
  <c r="AW47" i="2"/>
  <c r="AW48" i="2"/>
  <c r="AW49" i="2"/>
  <c r="AW50" i="2"/>
  <c r="AW51" i="2"/>
  <c r="AW52" i="2"/>
  <c r="AW53" i="2"/>
  <c r="AW54" i="2"/>
  <c r="AW55" i="2"/>
  <c r="AW56" i="2"/>
  <c r="AW57" i="2"/>
  <c r="AW58" i="2"/>
  <c r="AW59" i="2"/>
  <c r="AW60" i="2"/>
  <c r="AW61" i="2"/>
  <c r="AW62" i="2"/>
  <c r="AW63" i="2"/>
  <c r="AV14" i="2"/>
  <c r="AV15" i="2"/>
  <c r="AV16" i="2"/>
  <c r="AV17" i="2"/>
  <c r="AV18" i="2"/>
  <c r="AV19" i="2"/>
  <c r="AV20" i="2"/>
  <c r="AV21" i="2"/>
  <c r="AV22" i="2"/>
  <c r="AV23" i="2"/>
  <c r="AV24" i="2"/>
  <c r="AV25" i="2"/>
  <c r="AV26" i="2"/>
  <c r="AV27" i="2"/>
  <c r="AV28" i="2"/>
  <c r="AV29" i="2"/>
  <c r="AV30" i="2"/>
  <c r="AV31" i="2"/>
  <c r="AV32" i="2"/>
  <c r="AV33" i="2"/>
  <c r="AV34" i="2"/>
  <c r="AV35" i="2"/>
  <c r="AV36" i="2"/>
  <c r="AV37" i="2"/>
  <c r="AV38" i="2"/>
  <c r="AV39" i="2"/>
  <c r="AV40" i="2"/>
  <c r="AV41" i="2"/>
  <c r="AV42" i="2"/>
  <c r="AV43" i="2"/>
  <c r="AV44" i="2"/>
  <c r="AV45" i="2"/>
  <c r="AV46" i="2"/>
  <c r="AV47" i="2"/>
  <c r="AV48" i="2"/>
  <c r="AV49" i="2"/>
  <c r="AV50" i="2"/>
  <c r="AV51" i="2"/>
  <c r="AV52" i="2"/>
  <c r="AV53" i="2"/>
  <c r="AV54" i="2"/>
  <c r="AV55" i="2"/>
  <c r="AV56" i="2"/>
  <c r="AV57" i="2"/>
  <c r="AV58" i="2"/>
  <c r="AV59" i="2"/>
  <c r="AV60" i="2"/>
  <c r="AV61" i="2"/>
  <c r="AV62" i="2"/>
  <c r="AV63" i="2"/>
  <c r="AW13" i="2"/>
  <c r="AV13" i="2"/>
  <c r="AT5" i="2"/>
  <c r="AU5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35" i="2"/>
  <c r="AU36" i="2"/>
  <c r="AU37" i="2"/>
  <c r="AU38" i="2"/>
  <c r="AU39" i="2"/>
  <c r="AU40" i="2"/>
  <c r="AU41" i="2"/>
  <c r="AU42" i="2"/>
  <c r="AU43" i="2"/>
  <c r="AU44" i="2"/>
  <c r="AU45" i="2"/>
  <c r="AU46" i="2"/>
  <c r="AU47" i="2"/>
  <c r="AU48" i="2"/>
  <c r="AU49" i="2"/>
  <c r="AU50" i="2"/>
  <c r="AU51" i="2"/>
  <c r="AU52" i="2"/>
  <c r="AU53" i="2"/>
  <c r="AU54" i="2"/>
  <c r="AU55" i="2"/>
  <c r="AU56" i="2"/>
  <c r="AU57" i="2"/>
  <c r="AU58" i="2"/>
  <c r="AU59" i="2"/>
  <c r="AU60" i="2"/>
  <c r="AU61" i="2"/>
  <c r="AU62" i="2"/>
  <c r="AU63" i="2"/>
  <c r="AU13" i="2"/>
  <c r="AT14" i="2"/>
  <c r="AY14" i="2" s="1"/>
  <c r="AT15" i="2"/>
  <c r="AX15" i="2" s="1"/>
  <c r="AT16" i="2"/>
  <c r="AY16" i="2" s="1"/>
  <c r="AT17" i="2"/>
  <c r="AY17" i="2" s="1"/>
  <c r="AT18" i="2"/>
  <c r="AY18" i="2" s="1"/>
  <c r="AT19" i="2"/>
  <c r="AX19" i="2" s="1"/>
  <c r="AT20" i="2"/>
  <c r="AY20" i="2" s="1"/>
  <c r="AT21" i="2"/>
  <c r="AY21" i="2" s="1"/>
  <c r="AT22" i="2"/>
  <c r="AY22" i="2" s="1"/>
  <c r="AT23" i="2"/>
  <c r="AX23" i="2" s="1"/>
  <c r="AT24" i="2"/>
  <c r="AY24" i="2" s="1"/>
  <c r="AT25" i="2"/>
  <c r="AY25" i="2" s="1"/>
  <c r="AT26" i="2"/>
  <c r="AY26" i="2" s="1"/>
  <c r="AT27" i="2"/>
  <c r="AX27" i="2" s="1"/>
  <c r="AT28" i="2"/>
  <c r="AY28" i="2" s="1"/>
  <c r="AT29" i="2"/>
  <c r="AX29" i="2" s="1"/>
  <c r="AT30" i="2"/>
  <c r="AY30" i="2" s="1"/>
  <c r="AT31" i="2"/>
  <c r="AX31" i="2" s="1"/>
  <c r="AT32" i="2"/>
  <c r="AY32" i="2" s="1"/>
  <c r="AT33" i="2"/>
  <c r="AX33" i="2" s="1"/>
  <c r="AT34" i="2"/>
  <c r="AY34" i="2" s="1"/>
  <c r="AT35" i="2"/>
  <c r="AX35" i="2" s="1"/>
  <c r="AT36" i="2"/>
  <c r="AY36" i="2" s="1"/>
  <c r="AT37" i="2"/>
  <c r="AX37" i="2" s="1"/>
  <c r="AT38" i="2"/>
  <c r="AY38" i="2" s="1"/>
  <c r="AT39" i="2"/>
  <c r="AY39" i="2" s="1"/>
  <c r="AT40" i="2"/>
  <c r="AX40" i="2" s="1"/>
  <c r="AT41" i="2"/>
  <c r="AX41" i="2" s="1"/>
  <c r="AT42" i="2"/>
  <c r="AY42" i="2" s="1"/>
  <c r="AT43" i="2"/>
  <c r="AY43" i="2" s="1"/>
  <c r="AT44" i="2"/>
  <c r="AX44" i="2" s="1"/>
  <c r="AT45" i="2"/>
  <c r="AX45" i="2" s="1"/>
  <c r="AT46" i="2"/>
  <c r="AY46" i="2" s="1"/>
  <c r="AT47" i="2"/>
  <c r="AY47" i="2" s="1"/>
  <c r="AT48" i="2"/>
  <c r="AX48" i="2" s="1"/>
  <c r="AT49" i="2"/>
  <c r="AX49" i="2" s="1"/>
  <c r="AT50" i="2"/>
  <c r="AY50" i="2" s="1"/>
  <c r="AT51" i="2"/>
  <c r="AY51" i="2" s="1"/>
  <c r="AT52" i="2"/>
  <c r="AX52" i="2" s="1"/>
  <c r="AT53" i="2"/>
  <c r="AX53" i="2" s="1"/>
  <c r="AT54" i="2"/>
  <c r="AY54" i="2" s="1"/>
  <c r="AT55" i="2"/>
  <c r="AY55" i="2" s="1"/>
  <c r="AT56" i="2"/>
  <c r="AY56" i="2" s="1"/>
  <c r="AT57" i="2"/>
  <c r="AX57" i="2" s="1"/>
  <c r="AT58" i="2"/>
  <c r="AX58" i="2" s="1"/>
  <c r="AT59" i="2"/>
  <c r="AY59" i="2" s="1"/>
  <c r="AT60" i="2"/>
  <c r="AY60" i="2" s="1"/>
  <c r="AT61" i="2"/>
  <c r="AY61" i="2" s="1"/>
  <c r="AT62" i="2"/>
  <c r="AY62" i="2" s="1"/>
  <c r="AT63" i="2"/>
  <c r="AY63" i="2" s="1"/>
  <c r="AT13" i="2"/>
  <c r="AY13" i="2" s="1"/>
  <c r="AT4" i="2"/>
  <c r="AU10" i="2"/>
  <c r="AU9" i="2"/>
  <c r="AU4" i="2"/>
  <c r="AP299" i="2"/>
  <c r="AP298" i="2"/>
  <c r="AP297" i="2"/>
  <c r="AP296" i="2"/>
  <c r="AP295" i="2"/>
  <c r="AP294" i="2"/>
  <c r="AP293" i="2"/>
  <c r="AP292" i="2"/>
  <c r="AP291" i="2"/>
  <c r="AP290" i="2"/>
  <c r="AP289" i="2"/>
  <c r="AP288" i="2"/>
  <c r="AP287" i="2"/>
  <c r="AP286" i="2"/>
  <c r="AP285" i="2"/>
  <c r="AP284" i="2"/>
  <c r="AP283" i="2"/>
  <c r="AP282" i="2"/>
  <c r="AP281" i="2"/>
  <c r="AP280" i="2"/>
  <c r="AP279" i="2"/>
  <c r="AP278" i="2"/>
  <c r="AP277" i="2"/>
  <c r="AP276" i="2"/>
  <c r="AP275" i="2"/>
  <c r="AP274" i="2"/>
  <c r="AP273" i="2"/>
  <c r="AP272" i="2"/>
  <c r="AP271" i="2"/>
  <c r="AP270" i="2"/>
  <c r="AP269" i="2"/>
  <c r="AP268" i="2"/>
  <c r="AP267" i="2"/>
  <c r="AP266" i="2"/>
  <c r="AP265" i="2"/>
  <c r="AP264" i="2"/>
  <c r="AP263" i="2"/>
  <c r="AP262" i="2"/>
  <c r="AP261" i="2"/>
  <c r="AP260" i="2"/>
  <c r="AP259" i="2"/>
  <c r="AP258" i="2"/>
  <c r="AP257" i="2"/>
  <c r="AP256" i="2"/>
  <c r="AP255" i="2"/>
  <c r="AP254" i="2"/>
  <c r="AP253" i="2"/>
  <c r="AP252" i="2"/>
  <c r="AP251" i="2"/>
  <c r="AP250" i="2"/>
  <c r="AP249" i="2"/>
  <c r="AP248" i="2"/>
  <c r="AP247" i="2"/>
  <c r="AP246" i="2"/>
  <c r="AP245" i="2"/>
  <c r="AP244" i="2"/>
  <c r="AP243" i="2"/>
  <c r="AP242" i="2"/>
  <c r="AP241" i="2"/>
  <c r="AP240" i="2"/>
  <c r="AP239" i="2"/>
  <c r="AP238" i="2"/>
  <c r="AP237" i="2"/>
  <c r="AP236" i="2"/>
  <c r="AP235" i="2"/>
  <c r="AP234" i="2"/>
  <c r="AP233" i="2"/>
  <c r="AP232" i="2"/>
  <c r="AP231" i="2"/>
  <c r="AP230" i="2"/>
  <c r="AP229" i="2"/>
  <c r="AP228" i="2"/>
  <c r="AP227" i="2"/>
  <c r="AP226" i="2"/>
  <c r="AP225" i="2"/>
  <c r="AP224" i="2"/>
  <c r="AP223" i="2"/>
  <c r="AP222" i="2"/>
  <c r="AP221" i="2"/>
  <c r="AP220" i="2"/>
  <c r="AP219" i="2"/>
  <c r="AP218" i="2"/>
  <c r="AP217" i="2"/>
  <c r="AP216" i="2"/>
  <c r="AP215" i="2"/>
  <c r="AP214" i="2"/>
  <c r="AP213" i="2"/>
  <c r="AP212" i="2"/>
  <c r="AP211" i="2"/>
  <c r="AP210" i="2"/>
  <c r="AP209" i="2"/>
  <c r="AP208" i="2"/>
  <c r="AP207" i="2"/>
  <c r="AP206" i="2"/>
  <c r="AP205" i="2"/>
  <c r="AP204" i="2"/>
  <c r="AP203" i="2"/>
  <c r="AP202" i="2"/>
  <c r="AP201" i="2"/>
  <c r="AP200" i="2"/>
  <c r="AP199" i="2"/>
  <c r="AP198" i="2"/>
  <c r="AP197" i="2"/>
  <c r="AP196" i="2"/>
  <c r="AP195" i="2"/>
  <c r="AP194" i="2"/>
  <c r="AP193" i="2"/>
  <c r="AP192" i="2"/>
  <c r="AP191" i="2"/>
  <c r="AP190" i="2"/>
  <c r="AP189" i="2"/>
  <c r="AP188" i="2"/>
  <c r="AP187" i="2"/>
  <c r="AP186" i="2"/>
  <c r="AP185" i="2"/>
  <c r="AP184" i="2"/>
  <c r="AP183" i="2"/>
  <c r="AP182" i="2"/>
  <c r="AP181" i="2"/>
  <c r="AP180" i="2"/>
  <c r="AP179" i="2"/>
  <c r="AP178" i="2"/>
  <c r="AP177" i="2"/>
  <c r="AP176" i="2"/>
  <c r="AP175" i="2"/>
  <c r="AP174" i="2"/>
  <c r="AP173" i="2"/>
  <c r="AP172" i="2"/>
  <c r="AP171" i="2"/>
  <c r="AP170" i="2"/>
  <c r="AP169" i="2"/>
  <c r="AP168" i="2"/>
  <c r="AP167" i="2"/>
  <c r="AP166" i="2"/>
  <c r="AP165" i="2"/>
  <c r="AP164" i="2"/>
  <c r="AP163" i="2"/>
  <c r="AP162" i="2"/>
  <c r="AP161" i="2"/>
  <c r="AP160" i="2"/>
  <c r="AP159" i="2"/>
  <c r="AP158" i="2"/>
  <c r="AP157" i="2"/>
  <c r="AP156" i="2"/>
  <c r="AP155" i="2"/>
  <c r="AP154" i="2"/>
  <c r="AP153" i="2"/>
  <c r="AP152" i="2"/>
  <c r="AP151" i="2"/>
  <c r="AP150" i="2"/>
  <c r="AP149" i="2"/>
  <c r="AP148" i="2"/>
  <c r="AP147" i="2"/>
  <c r="AP146" i="2"/>
  <c r="AP145" i="2"/>
  <c r="AP144" i="2"/>
  <c r="AP143" i="2"/>
  <c r="AP142" i="2"/>
  <c r="AP141" i="2"/>
  <c r="AP140" i="2"/>
  <c r="AP139" i="2"/>
  <c r="AP138" i="2"/>
  <c r="AP137" i="2"/>
  <c r="AP136" i="2"/>
  <c r="AP135" i="2"/>
  <c r="AP134" i="2"/>
  <c r="AP133" i="2"/>
  <c r="AP132" i="2"/>
  <c r="AP131" i="2"/>
  <c r="AP130" i="2"/>
  <c r="AP129" i="2"/>
  <c r="AP128" i="2"/>
  <c r="AP127" i="2"/>
  <c r="AP126" i="2"/>
  <c r="AP125" i="2"/>
  <c r="AP124" i="2"/>
  <c r="AP123" i="2"/>
  <c r="AP122" i="2"/>
  <c r="AP121" i="2"/>
  <c r="AP120" i="2"/>
  <c r="AP119" i="2"/>
  <c r="AP118" i="2"/>
  <c r="AP117" i="2"/>
  <c r="AP116" i="2"/>
  <c r="AP115" i="2"/>
  <c r="AP114" i="2"/>
  <c r="AP113" i="2"/>
  <c r="AP112" i="2"/>
  <c r="AP111" i="2"/>
  <c r="AP110" i="2"/>
  <c r="AP109" i="2"/>
  <c r="AP108" i="2"/>
  <c r="AP107" i="2"/>
  <c r="AP106" i="2"/>
  <c r="AP105" i="2"/>
  <c r="AP104" i="2"/>
  <c r="AP103" i="2"/>
  <c r="AP102" i="2"/>
  <c r="AP101" i="2"/>
  <c r="AP100" i="2"/>
  <c r="AP99" i="2"/>
  <c r="AP98" i="2"/>
  <c r="AP97" i="2"/>
  <c r="AP96" i="2"/>
  <c r="AP95" i="2"/>
  <c r="AP94" i="2"/>
  <c r="AP93" i="2"/>
  <c r="AP92" i="2"/>
  <c r="AP91" i="2"/>
  <c r="AP90" i="2"/>
  <c r="AP89" i="2"/>
  <c r="AP88" i="2"/>
  <c r="AP87" i="2"/>
  <c r="AP86" i="2"/>
  <c r="AP85" i="2"/>
  <c r="AP84" i="2"/>
  <c r="AP83" i="2"/>
  <c r="AP82" i="2"/>
  <c r="AP81" i="2"/>
  <c r="AP80" i="2"/>
  <c r="AP79" i="2"/>
  <c r="AP78" i="2"/>
  <c r="AP77" i="2"/>
  <c r="AP76" i="2"/>
  <c r="AP75" i="2"/>
  <c r="AP74" i="2"/>
  <c r="AP73" i="2"/>
  <c r="AP72" i="2"/>
  <c r="AP71" i="2"/>
  <c r="AP70" i="2"/>
  <c r="AP69" i="2"/>
  <c r="AP68" i="2"/>
  <c r="AP67" i="2"/>
  <c r="AP66" i="2"/>
  <c r="AP65" i="2"/>
  <c r="AP64" i="2"/>
  <c r="AP63" i="2"/>
  <c r="AP62" i="2"/>
  <c r="AP61" i="2"/>
  <c r="AP60" i="2"/>
  <c r="AP59" i="2"/>
  <c r="AP58" i="2"/>
  <c r="AP57" i="2"/>
  <c r="AP56" i="2"/>
  <c r="AP55" i="2"/>
  <c r="AP54" i="2"/>
  <c r="AP53" i="2"/>
  <c r="AP52" i="2"/>
  <c r="AP51" i="2"/>
  <c r="AP50" i="2"/>
  <c r="AP49" i="2"/>
  <c r="AP48" i="2"/>
  <c r="AP47" i="2"/>
  <c r="AP46" i="2"/>
  <c r="AP45" i="2"/>
  <c r="AP44" i="2"/>
  <c r="AP43" i="2"/>
  <c r="AP42" i="2"/>
  <c r="AP41" i="2"/>
  <c r="AP40" i="2"/>
  <c r="AP39" i="2"/>
  <c r="AP38" i="2"/>
  <c r="AP37" i="2"/>
  <c r="AP36" i="2"/>
  <c r="AP35" i="2"/>
  <c r="AP34" i="2"/>
  <c r="AP33" i="2"/>
  <c r="AP32" i="2"/>
  <c r="AP31" i="2"/>
  <c r="AP30" i="2"/>
  <c r="AP29" i="2"/>
  <c r="AP28" i="2"/>
  <c r="AP27" i="2"/>
  <c r="AP26" i="2"/>
  <c r="AP25" i="2"/>
  <c r="AP24" i="2"/>
  <c r="AP23" i="2"/>
  <c r="AP22" i="2"/>
  <c r="AP21" i="2"/>
  <c r="AP20" i="2"/>
  <c r="AP19" i="2"/>
  <c r="AP18" i="2"/>
  <c r="AP17" i="2"/>
  <c r="AP16" i="2"/>
  <c r="AP15" i="2"/>
  <c r="AP14" i="2"/>
  <c r="AP13" i="2"/>
  <c r="AP12" i="2"/>
  <c r="AP11" i="2"/>
  <c r="AP10" i="2"/>
  <c r="AP9" i="2"/>
  <c r="AP8" i="2"/>
  <c r="AP7" i="2"/>
  <c r="AP6" i="2"/>
  <c r="AP5" i="2"/>
  <c r="AP4" i="2"/>
  <c r="AP3" i="2"/>
  <c r="AP2" i="2"/>
  <c r="AR586" i="1"/>
  <c r="AR585" i="1"/>
  <c r="AR584" i="1"/>
  <c r="AR583" i="1"/>
  <c r="AR582" i="1"/>
  <c r="AR581" i="1"/>
  <c r="AR580" i="1"/>
  <c r="AR579" i="1"/>
  <c r="AR578" i="1"/>
  <c r="AR577" i="1"/>
  <c r="AR576" i="1"/>
  <c r="AR575" i="1"/>
  <c r="AR574" i="1"/>
  <c r="AR573" i="1"/>
  <c r="AR572" i="1"/>
  <c r="AR571" i="1"/>
  <c r="AR570" i="1"/>
  <c r="AR569" i="1"/>
  <c r="AR568" i="1"/>
  <c r="AR567" i="1"/>
  <c r="AR566" i="1"/>
  <c r="AR565" i="1"/>
  <c r="AR564" i="1"/>
  <c r="AR563" i="1"/>
  <c r="AR562" i="1"/>
  <c r="AR561" i="1"/>
  <c r="AR560" i="1"/>
  <c r="AR559" i="1"/>
  <c r="AR558" i="1"/>
  <c r="AR557" i="1"/>
  <c r="AR556" i="1"/>
  <c r="AR555" i="1"/>
  <c r="AR554" i="1"/>
  <c r="AR553" i="1"/>
  <c r="AR552" i="1"/>
  <c r="AR551" i="1"/>
  <c r="AR550" i="1"/>
  <c r="AR549" i="1"/>
  <c r="AR548" i="1"/>
  <c r="AR547" i="1"/>
  <c r="AR546" i="1"/>
  <c r="AR545" i="1"/>
  <c r="AR544" i="1"/>
  <c r="AR543" i="1"/>
  <c r="AR542" i="1"/>
  <c r="AR541" i="1"/>
  <c r="AR540" i="1"/>
  <c r="AR539" i="1"/>
  <c r="AR538" i="1"/>
  <c r="AR537" i="1"/>
  <c r="AR536" i="1"/>
  <c r="AR535" i="1"/>
  <c r="AR534" i="1"/>
  <c r="AR533" i="1"/>
  <c r="AR532" i="1"/>
  <c r="AR531" i="1"/>
  <c r="AR530" i="1"/>
  <c r="AR529" i="1"/>
  <c r="AR528" i="1"/>
  <c r="AR527" i="1"/>
  <c r="AR526" i="1"/>
  <c r="AR525" i="1"/>
  <c r="AR524" i="1"/>
  <c r="AR523" i="1"/>
  <c r="AR522" i="1"/>
  <c r="AR521" i="1"/>
  <c r="AR520" i="1"/>
  <c r="AR519" i="1"/>
  <c r="AR518" i="1"/>
  <c r="AR517" i="1"/>
  <c r="AR516" i="1"/>
  <c r="AR515" i="1"/>
  <c r="AR514" i="1"/>
  <c r="AR513" i="1"/>
  <c r="AR512" i="1"/>
  <c r="AR511" i="1"/>
  <c r="AR510" i="1"/>
  <c r="AR509" i="1"/>
  <c r="AR508" i="1"/>
  <c r="AR507" i="1"/>
  <c r="AR506" i="1"/>
  <c r="AR505" i="1"/>
  <c r="AR504" i="1"/>
  <c r="AR503" i="1"/>
  <c r="AR502" i="1"/>
  <c r="AR501" i="1"/>
  <c r="AR500" i="1"/>
  <c r="AR499" i="1"/>
  <c r="AR498" i="1"/>
  <c r="AR497" i="1"/>
  <c r="AR496" i="1"/>
  <c r="AR495" i="1"/>
  <c r="AR494" i="1"/>
  <c r="AR493" i="1"/>
  <c r="AR492" i="1"/>
  <c r="AR491" i="1"/>
  <c r="AR490" i="1"/>
  <c r="AR489" i="1"/>
  <c r="AR488" i="1"/>
  <c r="AR487" i="1"/>
  <c r="AR486" i="1"/>
  <c r="AR485" i="1"/>
  <c r="AR484" i="1"/>
  <c r="AR483" i="1"/>
  <c r="AR482" i="1"/>
  <c r="AR481" i="1"/>
  <c r="AR480" i="1"/>
  <c r="AR479" i="1"/>
  <c r="AR478" i="1"/>
  <c r="AR477" i="1"/>
  <c r="AR476" i="1"/>
  <c r="AR475" i="1"/>
  <c r="AR474" i="1"/>
  <c r="AR473" i="1"/>
  <c r="AR472" i="1"/>
  <c r="AR471" i="1"/>
  <c r="AR470" i="1"/>
  <c r="AR469" i="1"/>
  <c r="AR468" i="1"/>
  <c r="AR467" i="1"/>
  <c r="AR466" i="1"/>
  <c r="AR465" i="1"/>
  <c r="AR464" i="1"/>
  <c r="AR463" i="1"/>
  <c r="AR462" i="1"/>
  <c r="AR461" i="1"/>
  <c r="AR460" i="1"/>
  <c r="AR459" i="1"/>
  <c r="AR458" i="1"/>
  <c r="AR457" i="1"/>
  <c r="AR456" i="1"/>
  <c r="AR455" i="1"/>
  <c r="AR454" i="1"/>
  <c r="AR453" i="1"/>
  <c r="AR452" i="1"/>
  <c r="AR451" i="1"/>
  <c r="AR450" i="1"/>
  <c r="AR449" i="1"/>
  <c r="AR448" i="1"/>
  <c r="AR447" i="1"/>
  <c r="AR446" i="1"/>
  <c r="AR445" i="1"/>
  <c r="AR444" i="1"/>
  <c r="AR443" i="1"/>
  <c r="AR442" i="1"/>
  <c r="AR441" i="1"/>
  <c r="AR440" i="1"/>
  <c r="AR439" i="1"/>
  <c r="AR438" i="1"/>
  <c r="AR437" i="1"/>
  <c r="AR436" i="1"/>
  <c r="AR435" i="1"/>
  <c r="AR434" i="1"/>
  <c r="AR433" i="1"/>
  <c r="AR432" i="1"/>
  <c r="AR431" i="1"/>
  <c r="AR430" i="1"/>
  <c r="AR429" i="1"/>
  <c r="AR428" i="1"/>
  <c r="AR427" i="1"/>
  <c r="AR426" i="1"/>
  <c r="AR425" i="1"/>
  <c r="AR424" i="1"/>
  <c r="AR423" i="1"/>
  <c r="AR422" i="1"/>
  <c r="AR421" i="1"/>
  <c r="AR420" i="1"/>
  <c r="AR419" i="1"/>
  <c r="AR418" i="1"/>
  <c r="AR417" i="1"/>
  <c r="AR416" i="1"/>
  <c r="AR415" i="1"/>
  <c r="AR414" i="1"/>
  <c r="AR413" i="1"/>
  <c r="AR412" i="1"/>
  <c r="AR411" i="1"/>
  <c r="AR410" i="1"/>
  <c r="AR409" i="1"/>
  <c r="AR408" i="1"/>
  <c r="AR407" i="1"/>
  <c r="AR406" i="1"/>
  <c r="AR405" i="1"/>
  <c r="AR404" i="1"/>
  <c r="AR403" i="1"/>
  <c r="AR402" i="1"/>
  <c r="AR401" i="1"/>
  <c r="AR400" i="1"/>
  <c r="AR399" i="1"/>
  <c r="AR398" i="1"/>
  <c r="AR397" i="1"/>
  <c r="AR396" i="1"/>
  <c r="AR395" i="1"/>
  <c r="AR394" i="1"/>
  <c r="AR393" i="1"/>
  <c r="AR392" i="1"/>
  <c r="AR391" i="1"/>
  <c r="AR390" i="1"/>
  <c r="AR389" i="1"/>
  <c r="AR388" i="1"/>
  <c r="AR387" i="1"/>
  <c r="AR386" i="1"/>
  <c r="AR385" i="1"/>
  <c r="AR384" i="1"/>
  <c r="AR383" i="1"/>
  <c r="AR382" i="1"/>
  <c r="AR381" i="1"/>
  <c r="AR380" i="1"/>
  <c r="AR379" i="1"/>
  <c r="AR378" i="1"/>
  <c r="AR377" i="1"/>
  <c r="AR376" i="1"/>
  <c r="AR375" i="1"/>
  <c r="AR374" i="1"/>
  <c r="AR373" i="1"/>
  <c r="AR372" i="1"/>
  <c r="AR371" i="1"/>
  <c r="AR370" i="1"/>
  <c r="AR369" i="1"/>
  <c r="AR368" i="1"/>
  <c r="AR367" i="1"/>
  <c r="AR366" i="1"/>
  <c r="AR365" i="1"/>
  <c r="AR364" i="1"/>
  <c r="AR363" i="1"/>
  <c r="AR362" i="1"/>
  <c r="AR361" i="1"/>
  <c r="AR360" i="1"/>
  <c r="AR359" i="1"/>
  <c r="AR358" i="1"/>
  <c r="AR357" i="1"/>
  <c r="AR356" i="1"/>
  <c r="AR355" i="1"/>
  <c r="AR354" i="1"/>
  <c r="AR353" i="1"/>
  <c r="AR352" i="1"/>
  <c r="AR351" i="1"/>
  <c r="AR350" i="1"/>
  <c r="AR349" i="1"/>
  <c r="AR348" i="1"/>
  <c r="AR347" i="1"/>
  <c r="AR346" i="1"/>
  <c r="AR345" i="1"/>
  <c r="AR344" i="1"/>
  <c r="AR343" i="1"/>
  <c r="AR342" i="1"/>
  <c r="AR341" i="1"/>
  <c r="AR340" i="1"/>
  <c r="AR339" i="1"/>
  <c r="AR338" i="1"/>
  <c r="AR337" i="1"/>
  <c r="AR336" i="1"/>
  <c r="AR335" i="1"/>
  <c r="AR334" i="1"/>
  <c r="AR333" i="1"/>
  <c r="AR332" i="1"/>
  <c r="AR331" i="1"/>
  <c r="AR330" i="1"/>
  <c r="AR329" i="1"/>
  <c r="AR328" i="1"/>
  <c r="AR327" i="1"/>
  <c r="AR326" i="1"/>
  <c r="AR325" i="1"/>
  <c r="AR324" i="1"/>
  <c r="AR323" i="1"/>
  <c r="AR322" i="1"/>
  <c r="AR321" i="1"/>
  <c r="AR320" i="1"/>
  <c r="AR319" i="1"/>
  <c r="AR318" i="1"/>
  <c r="AR317" i="1"/>
  <c r="AR316" i="1"/>
  <c r="AR315" i="1"/>
  <c r="AR314" i="1"/>
  <c r="AR313" i="1"/>
  <c r="AR312" i="1"/>
  <c r="AR311" i="1"/>
  <c r="AR310" i="1"/>
  <c r="AR309" i="1"/>
  <c r="AR308" i="1"/>
  <c r="AR307" i="1"/>
  <c r="AR306" i="1"/>
  <c r="AR305" i="1"/>
  <c r="AR304" i="1"/>
  <c r="AR303" i="1"/>
  <c r="AR302" i="1"/>
  <c r="AR301" i="1"/>
  <c r="AR300" i="1"/>
  <c r="AR299" i="1"/>
  <c r="AR298" i="1"/>
  <c r="AR297" i="1"/>
  <c r="AR296" i="1"/>
  <c r="AR295" i="1"/>
  <c r="AR294" i="1"/>
  <c r="AR293" i="1"/>
  <c r="AR292" i="1"/>
  <c r="AR291" i="1"/>
  <c r="AR290" i="1"/>
  <c r="AR289" i="1"/>
  <c r="AR288" i="1"/>
  <c r="AR287" i="1"/>
  <c r="AR286" i="1"/>
  <c r="AR285" i="1"/>
  <c r="AR284" i="1"/>
  <c r="AR283" i="1"/>
  <c r="AR282" i="1"/>
  <c r="AR281" i="1"/>
  <c r="AR280" i="1"/>
  <c r="AR279" i="1"/>
  <c r="AR278" i="1"/>
  <c r="AR277" i="1"/>
  <c r="AR276" i="1"/>
  <c r="AR275" i="1"/>
  <c r="AR274" i="1"/>
  <c r="AR273" i="1"/>
  <c r="AR272" i="1"/>
  <c r="AR271" i="1"/>
  <c r="AR270" i="1"/>
  <c r="AR269" i="1"/>
  <c r="AR268" i="1"/>
  <c r="AR267" i="1"/>
  <c r="AR266" i="1"/>
  <c r="AR265" i="1"/>
  <c r="AR264" i="1"/>
  <c r="AR263" i="1"/>
  <c r="AR262" i="1"/>
  <c r="AR261" i="1"/>
  <c r="AR260" i="1"/>
  <c r="AR259" i="1"/>
  <c r="AR258" i="1"/>
  <c r="AR257" i="1"/>
  <c r="AR256" i="1"/>
  <c r="AR255" i="1"/>
  <c r="AR254" i="1"/>
  <c r="AR253" i="1"/>
  <c r="AR252" i="1"/>
  <c r="AR251" i="1"/>
  <c r="AR250" i="1"/>
  <c r="AR249" i="1"/>
  <c r="AR248" i="1"/>
  <c r="AR247" i="1"/>
  <c r="AR246" i="1"/>
  <c r="AR245" i="1"/>
  <c r="AR244" i="1"/>
  <c r="AR243" i="1"/>
  <c r="AR242" i="1"/>
  <c r="AR241" i="1"/>
  <c r="AR240" i="1"/>
  <c r="AR239" i="1"/>
  <c r="AR238" i="1"/>
  <c r="AR237" i="1"/>
  <c r="AR236" i="1"/>
  <c r="AR235" i="1"/>
  <c r="AR234" i="1"/>
  <c r="AR233" i="1"/>
  <c r="AR232" i="1"/>
  <c r="AR231" i="1"/>
  <c r="AR230" i="1"/>
  <c r="AR229" i="1"/>
  <c r="AR228" i="1"/>
  <c r="AR227" i="1"/>
  <c r="AR226" i="1"/>
  <c r="AR225" i="1"/>
  <c r="AR224" i="1"/>
  <c r="AR223" i="1"/>
  <c r="AR222" i="1"/>
  <c r="AR221" i="1"/>
  <c r="AR220" i="1"/>
  <c r="AR219" i="1"/>
  <c r="AR218" i="1"/>
  <c r="AR217" i="1"/>
  <c r="AR216" i="1"/>
  <c r="AR215" i="1"/>
  <c r="AR214" i="1"/>
  <c r="AR213" i="1"/>
  <c r="AR212" i="1"/>
  <c r="AR211" i="1"/>
  <c r="AR210" i="1"/>
  <c r="AR209" i="1"/>
  <c r="AR208" i="1"/>
  <c r="AR207" i="1"/>
  <c r="AR206" i="1"/>
  <c r="AR205" i="1"/>
  <c r="AR204" i="1"/>
  <c r="AR203" i="1"/>
  <c r="AR202" i="1"/>
  <c r="AR201" i="1"/>
  <c r="AR200" i="1"/>
  <c r="AR199" i="1"/>
  <c r="AR198" i="1"/>
  <c r="AR197" i="1"/>
  <c r="AR196" i="1"/>
  <c r="AR195" i="1"/>
  <c r="AR194" i="1"/>
  <c r="AR193" i="1"/>
  <c r="AR192" i="1"/>
  <c r="AR191" i="1"/>
  <c r="AR190" i="1"/>
  <c r="AR189" i="1"/>
  <c r="AR188" i="1"/>
  <c r="AR187" i="1"/>
  <c r="AR186" i="1"/>
  <c r="AR185" i="1"/>
  <c r="AR184" i="1"/>
  <c r="AR183" i="1"/>
  <c r="AR182" i="1"/>
  <c r="AR181" i="1"/>
  <c r="AR180" i="1"/>
  <c r="AR179" i="1"/>
  <c r="AR178" i="1"/>
  <c r="AR177" i="1"/>
  <c r="AR176" i="1"/>
  <c r="AR175" i="1"/>
  <c r="AR174" i="1"/>
  <c r="AR173" i="1"/>
  <c r="AR172" i="1"/>
  <c r="AR171" i="1"/>
  <c r="AR170" i="1"/>
  <c r="AR169" i="1"/>
  <c r="AR168" i="1"/>
  <c r="AR167" i="1"/>
  <c r="AR166" i="1"/>
  <c r="AR165" i="1"/>
  <c r="AR164" i="1"/>
  <c r="AR163" i="1"/>
  <c r="AR162" i="1"/>
  <c r="AR161" i="1"/>
  <c r="AR160" i="1"/>
  <c r="AR159" i="1"/>
  <c r="AR158" i="1"/>
  <c r="AR157" i="1"/>
  <c r="AR156" i="1"/>
  <c r="AR155" i="1"/>
  <c r="AR154" i="1"/>
  <c r="AR153" i="1"/>
  <c r="AR152" i="1"/>
  <c r="AR151" i="1"/>
  <c r="AR150" i="1"/>
  <c r="AR149" i="1"/>
  <c r="AR148" i="1"/>
  <c r="AR147" i="1"/>
  <c r="AR146" i="1"/>
  <c r="AR145" i="1"/>
  <c r="AR144" i="1"/>
  <c r="AR143" i="1"/>
  <c r="AR142" i="1"/>
  <c r="AR141" i="1"/>
  <c r="AR140" i="1"/>
  <c r="AR139" i="1"/>
  <c r="AR138" i="1"/>
  <c r="AR137" i="1"/>
  <c r="AR136" i="1"/>
  <c r="AR135" i="1"/>
  <c r="AR134" i="1"/>
  <c r="AR133" i="1"/>
  <c r="AR132" i="1"/>
  <c r="AR131" i="1"/>
  <c r="AR130" i="1"/>
  <c r="AR129" i="1"/>
  <c r="AR128" i="1"/>
  <c r="AR127" i="1"/>
  <c r="AR126" i="1"/>
  <c r="AR125" i="1"/>
  <c r="AR124" i="1"/>
  <c r="AR123" i="1"/>
  <c r="AR122" i="1"/>
  <c r="AR121" i="1"/>
  <c r="AR120" i="1"/>
  <c r="AR119" i="1"/>
  <c r="AR118" i="1"/>
  <c r="AR117" i="1"/>
  <c r="AR116" i="1"/>
  <c r="AR115" i="1"/>
  <c r="AR114" i="1"/>
  <c r="AR113" i="1"/>
  <c r="AR112" i="1"/>
  <c r="AR111" i="1"/>
  <c r="AR110" i="1"/>
  <c r="AR109" i="1"/>
  <c r="AR108" i="1"/>
  <c r="AR107" i="1"/>
  <c r="AR106" i="1"/>
  <c r="AR105" i="1"/>
  <c r="AR104" i="1"/>
  <c r="AR103" i="1"/>
  <c r="AR102" i="1"/>
  <c r="AR101" i="1"/>
  <c r="AR100" i="1"/>
  <c r="AR99" i="1"/>
  <c r="AR98" i="1"/>
  <c r="AR97" i="1"/>
  <c r="AR96" i="1"/>
  <c r="AR95" i="1"/>
  <c r="AR94" i="1"/>
  <c r="AR93" i="1"/>
  <c r="AR92" i="1"/>
  <c r="AR91" i="1"/>
  <c r="AR90" i="1"/>
  <c r="AR89" i="1"/>
  <c r="AR88" i="1"/>
  <c r="AR87" i="1"/>
  <c r="AR86" i="1"/>
  <c r="AR85" i="1"/>
  <c r="AR84" i="1"/>
  <c r="AR83" i="1"/>
  <c r="AR82" i="1"/>
  <c r="AR81" i="1"/>
  <c r="AR80" i="1"/>
  <c r="AR79" i="1"/>
  <c r="AR78" i="1"/>
  <c r="AR77" i="1"/>
  <c r="AR76" i="1"/>
  <c r="AR75" i="1"/>
  <c r="AR74" i="1"/>
  <c r="AR73" i="1"/>
  <c r="AR72" i="1"/>
  <c r="AR71" i="1"/>
  <c r="AR70" i="1"/>
  <c r="AR69" i="1"/>
  <c r="AR68" i="1"/>
  <c r="AR67" i="1"/>
  <c r="AR66" i="1"/>
  <c r="AR65" i="1"/>
  <c r="AR64" i="1"/>
  <c r="AR63" i="1"/>
  <c r="AR62" i="1"/>
  <c r="AR61" i="1"/>
  <c r="AR60" i="1"/>
  <c r="AR59" i="1"/>
  <c r="AR58" i="1"/>
  <c r="AR57" i="1"/>
  <c r="AR56" i="1"/>
  <c r="AR55" i="1"/>
  <c r="AR54" i="1"/>
  <c r="AR53" i="1"/>
  <c r="AR52" i="1"/>
  <c r="AR51" i="1"/>
  <c r="AR50" i="1"/>
  <c r="AR49" i="1"/>
  <c r="AR48" i="1"/>
  <c r="AR47" i="1"/>
  <c r="AR46" i="1"/>
  <c r="AR45" i="1"/>
  <c r="AR44" i="1"/>
  <c r="AR43" i="1"/>
  <c r="AR42" i="1"/>
  <c r="AR41" i="1"/>
  <c r="AR40" i="1"/>
  <c r="AR39" i="1"/>
  <c r="AR38" i="1"/>
  <c r="AR37" i="1"/>
  <c r="AR36" i="1"/>
  <c r="AR35" i="1"/>
  <c r="AR34" i="1"/>
  <c r="AR33" i="1"/>
  <c r="AR32" i="1"/>
  <c r="AR31" i="1"/>
  <c r="AR30" i="1"/>
  <c r="AR29" i="1"/>
  <c r="AR28" i="1"/>
  <c r="AR27" i="1"/>
  <c r="AR26" i="1"/>
  <c r="AR25" i="1"/>
  <c r="AR24" i="1"/>
  <c r="AR23" i="1"/>
  <c r="AR22" i="1"/>
  <c r="AR21" i="1"/>
  <c r="AR20" i="1"/>
  <c r="AR19" i="1"/>
  <c r="AR18" i="1"/>
  <c r="AR17" i="1"/>
  <c r="AR16" i="1"/>
  <c r="AR15" i="1"/>
  <c r="AR14" i="1"/>
  <c r="AR13" i="1"/>
  <c r="AR12" i="1"/>
  <c r="AR11" i="1"/>
  <c r="AR10" i="1"/>
  <c r="AR9" i="1"/>
  <c r="AR8" i="1"/>
  <c r="AV7" i="1"/>
  <c r="AR7" i="1"/>
  <c r="AR6" i="1"/>
  <c r="AR5" i="1"/>
  <c r="AR4" i="1"/>
  <c r="AR3" i="1"/>
  <c r="AR2" i="1"/>
  <c r="AV4" i="1" s="1"/>
  <c r="AZ63" i="2" l="1"/>
  <c r="BB63" i="2" s="1"/>
  <c r="AZ59" i="2"/>
  <c r="BB59" i="2" s="1"/>
  <c r="AZ55" i="2"/>
  <c r="BB55" i="2" s="1"/>
  <c r="AZ51" i="2"/>
  <c r="BB51" i="2" s="1"/>
  <c r="AZ47" i="2"/>
  <c r="BB47" i="2" s="1"/>
  <c r="AZ43" i="2"/>
  <c r="BB43" i="2" s="1"/>
  <c r="AZ39" i="2"/>
  <c r="BB39" i="2" s="1"/>
  <c r="AZ35" i="2"/>
  <c r="BB35" i="2" s="1"/>
  <c r="AZ31" i="2"/>
  <c r="BB31" i="2" s="1"/>
  <c r="AZ27" i="2"/>
  <c r="BB27" i="2" s="1"/>
  <c r="AZ23" i="2"/>
  <c r="BB23" i="2" s="1"/>
  <c r="AZ19" i="2"/>
  <c r="BB19" i="2" s="1"/>
  <c r="AZ15" i="2"/>
  <c r="BB15" i="2" s="1"/>
  <c r="AZ62" i="2"/>
  <c r="BB62" i="2" s="1"/>
  <c r="AZ58" i="2"/>
  <c r="BB58" i="2" s="1"/>
  <c r="AZ54" i="2"/>
  <c r="BB54" i="2" s="1"/>
  <c r="AZ50" i="2"/>
  <c r="BB50" i="2" s="1"/>
  <c r="AZ46" i="2"/>
  <c r="BB46" i="2" s="1"/>
  <c r="AZ42" i="2"/>
  <c r="BB42" i="2" s="1"/>
  <c r="AZ38" i="2"/>
  <c r="BB38" i="2" s="1"/>
  <c r="AZ34" i="2"/>
  <c r="BB34" i="2" s="1"/>
  <c r="AZ30" i="2"/>
  <c r="BB30" i="2" s="1"/>
  <c r="AZ26" i="2"/>
  <c r="BB26" i="2" s="1"/>
  <c r="AZ22" i="2"/>
  <c r="BB22" i="2" s="1"/>
  <c r="AZ18" i="2"/>
  <c r="BB18" i="2" s="1"/>
  <c r="AZ14" i="2"/>
  <c r="BB14" i="2" s="1"/>
  <c r="AZ13" i="2"/>
  <c r="BB13" i="2" s="1"/>
  <c r="AZ61" i="2"/>
  <c r="BB61" i="2" s="1"/>
  <c r="AZ57" i="2"/>
  <c r="BB57" i="2" s="1"/>
  <c r="AZ53" i="2"/>
  <c r="BB53" i="2" s="1"/>
  <c r="AZ49" i="2"/>
  <c r="BB49" i="2" s="1"/>
  <c r="AZ45" i="2"/>
  <c r="BB45" i="2" s="1"/>
  <c r="AZ41" i="2"/>
  <c r="BB41" i="2" s="1"/>
  <c r="AZ37" i="2"/>
  <c r="BB37" i="2" s="1"/>
  <c r="AZ33" i="2"/>
  <c r="BB33" i="2" s="1"/>
  <c r="AZ29" i="2"/>
  <c r="BB29" i="2" s="1"/>
  <c r="AZ25" i="2"/>
  <c r="BB25" i="2" s="1"/>
  <c r="AZ21" i="2"/>
  <c r="BB21" i="2" s="1"/>
  <c r="AZ17" i="2"/>
  <c r="BB17" i="2" s="1"/>
  <c r="AZ60" i="2"/>
  <c r="BB60" i="2" s="1"/>
  <c r="AZ56" i="2"/>
  <c r="BB56" i="2" s="1"/>
  <c r="AZ52" i="2"/>
  <c r="BB52" i="2" s="1"/>
  <c r="AZ48" i="2"/>
  <c r="BB48" i="2" s="1"/>
  <c r="AZ44" i="2"/>
  <c r="BB44" i="2" s="1"/>
  <c r="AZ40" i="2"/>
  <c r="BB40" i="2" s="1"/>
  <c r="AZ36" i="2"/>
  <c r="BB36" i="2" s="1"/>
  <c r="AZ32" i="2"/>
  <c r="BB32" i="2" s="1"/>
  <c r="AZ28" i="2"/>
  <c r="BB28" i="2" s="1"/>
  <c r="AZ24" i="2"/>
  <c r="BB24" i="2" s="1"/>
  <c r="AZ20" i="2"/>
  <c r="BB20" i="2" s="1"/>
  <c r="AZ16" i="2"/>
  <c r="BB16" i="2" s="1"/>
  <c r="BD13" i="2"/>
  <c r="BC13" i="2"/>
  <c r="BA13" i="2"/>
  <c r="BD60" i="2"/>
  <c r="BC60" i="2"/>
  <c r="BA60" i="2"/>
  <c r="BC56" i="2"/>
  <c r="BA56" i="2"/>
  <c r="BD56" i="2"/>
  <c r="BD36" i="2"/>
  <c r="BA36" i="2"/>
  <c r="BC36" i="2"/>
  <c r="BD32" i="2"/>
  <c r="BC32" i="2"/>
  <c r="BA32" i="2"/>
  <c r="BD28" i="2"/>
  <c r="BC28" i="2"/>
  <c r="BA28" i="2"/>
  <c r="BD63" i="2"/>
  <c r="BA63" i="2"/>
  <c r="BC63" i="2"/>
  <c r="BC59" i="2"/>
  <c r="BA59" i="2"/>
  <c r="BD59" i="2"/>
  <c r="BD55" i="2"/>
  <c r="BC55" i="2"/>
  <c r="BA55" i="2"/>
  <c r="BA51" i="2"/>
  <c r="BC51" i="2"/>
  <c r="BD51" i="2"/>
  <c r="BD47" i="2"/>
  <c r="BA47" i="2"/>
  <c r="BC47" i="2"/>
  <c r="BC43" i="2"/>
  <c r="BA43" i="2"/>
  <c r="BD43" i="2"/>
  <c r="BD39" i="2"/>
  <c r="BC39" i="2"/>
  <c r="BA39" i="2"/>
  <c r="BC64" i="2"/>
  <c r="BD64" i="2"/>
  <c r="BA64" i="2"/>
  <c r="BD62" i="2"/>
  <c r="BC62" i="2"/>
  <c r="BA62" i="2"/>
  <c r="BD54" i="2"/>
  <c r="BC54" i="2"/>
  <c r="BA54" i="2"/>
  <c r="BD50" i="2"/>
  <c r="BC50" i="2"/>
  <c r="BA50" i="2"/>
  <c r="BD46" i="2"/>
  <c r="BC46" i="2"/>
  <c r="BA46" i="2"/>
  <c r="BD42" i="2"/>
  <c r="BC42" i="2"/>
  <c r="BA42" i="2"/>
  <c r="BD38" i="2"/>
  <c r="BC38" i="2"/>
  <c r="BA38" i="2"/>
  <c r="BD34" i="2"/>
  <c r="BC34" i="2"/>
  <c r="BA34" i="2"/>
  <c r="BD30" i="2"/>
  <c r="BC30" i="2"/>
  <c r="BA30" i="2"/>
  <c r="BD61" i="2"/>
  <c r="BC61" i="2"/>
  <c r="BA61" i="2"/>
  <c r="BD25" i="2"/>
  <c r="BC25" i="2"/>
  <c r="BA25" i="2"/>
  <c r="BD21" i="2"/>
  <c r="BC21" i="2"/>
  <c r="BA21" i="2"/>
  <c r="BD17" i="2"/>
  <c r="BC17" i="2"/>
  <c r="BA17" i="2"/>
  <c r="BD24" i="2"/>
  <c r="BD20" i="2"/>
  <c r="BD16" i="2"/>
  <c r="AX56" i="2"/>
  <c r="AX51" i="2"/>
  <c r="AX47" i="2"/>
  <c r="AX43" i="2"/>
  <c r="AX39" i="2"/>
  <c r="AX34" i="2"/>
  <c r="AX30" i="2"/>
  <c r="AX26" i="2"/>
  <c r="AX22" i="2"/>
  <c r="AX18" i="2"/>
  <c r="AX14" i="2"/>
  <c r="AY57" i="2"/>
  <c r="AY53" i="2"/>
  <c r="AY49" i="2"/>
  <c r="AY45" i="2"/>
  <c r="AY41" i="2"/>
  <c r="AY37" i="2"/>
  <c r="AY35" i="2"/>
  <c r="AY33" i="2"/>
  <c r="AY31" i="2"/>
  <c r="AY29" i="2"/>
  <c r="AY27" i="2"/>
  <c r="AY19" i="2"/>
  <c r="AX54" i="2"/>
  <c r="AX50" i="2"/>
  <c r="AX46" i="2"/>
  <c r="AX42" i="2"/>
  <c r="AX38" i="2"/>
  <c r="AX25" i="2"/>
  <c r="AX21" i="2"/>
  <c r="AX17" i="2"/>
  <c r="AX55" i="2"/>
  <c r="AX64" i="2"/>
  <c r="BA16" i="2"/>
  <c r="BC20" i="2"/>
  <c r="BD26" i="2"/>
  <c r="BC26" i="2"/>
  <c r="BA26" i="2"/>
  <c r="BD22" i="2"/>
  <c r="BC22" i="2"/>
  <c r="BA22" i="2"/>
  <c r="BD18" i="2"/>
  <c r="BC18" i="2"/>
  <c r="BA18" i="2"/>
  <c r="BD14" i="2"/>
  <c r="BC14" i="2"/>
  <c r="BA14" i="2"/>
  <c r="AX60" i="2"/>
  <c r="AX36" i="2"/>
  <c r="AX32" i="2"/>
  <c r="AX28" i="2"/>
  <c r="AX24" i="2"/>
  <c r="AX20" i="2"/>
  <c r="AX16" i="2"/>
  <c r="AY58" i="2"/>
  <c r="AY52" i="2"/>
  <c r="AY48" i="2"/>
  <c r="AY44" i="2"/>
  <c r="AY40" i="2"/>
  <c r="BE40" i="2" s="1"/>
  <c r="AY23" i="2"/>
  <c r="AY15" i="2"/>
  <c r="BA20" i="2"/>
  <c r="BA24" i="2"/>
  <c r="BC24" i="2"/>
  <c r="BC16" i="2"/>
  <c r="AZ3" i="2"/>
  <c r="BE64" i="2" s="1"/>
  <c r="BE50" i="2"/>
  <c r="BE46" i="2"/>
  <c r="BE34" i="2"/>
  <c r="BE30" i="2"/>
  <c r="BE18" i="2"/>
  <c r="BE17" i="2"/>
  <c r="BF54" i="2"/>
  <c r="BF50" i="2"/>
  <c r="BF38" i="2"/>
  <c r="BF34" i="2"/>
  <c r="BF22" i="2"/>
  <c r="BF18" i="2"/>
  <c r="AX63" i="2"/>
  <c r="AX59" i="2"/>
  <c r="AX62" i="2"/>
  <c r="AX61" i="2"/>
  <c r="AX13" i="2"/>
  <c r="AY41" i="1"/>
  <c r="AZ41" i="1" s="1"/>
  <c r="AY31" i="1"/>
  <c r="AZ31" i="1" s="1"/>
  <c r="AY62" i="1"/>
  <c r="AZ62" i="1" s="1"/>
  <c r="AY58" i="1"/>
  <c r="AZ58" i="1" s="1"/>
  <c r="AY52" i="1"/>
  <c r="AZ52" i="1" s="1"/>
  <c r="AY46" i="1"/>
  <c r="AZ46" i="1" s="1"/>
  <c r="AY42" i="1"/>
  <c r="AZ42" i="1" s="1"/>
  <c r="AY38" i="1"/>
  <c r="AZ38" i="1" s="1"/>
  <c r="AY36" i="1"/>
  <c r="AZ36" i="1" s="1"/>
  <c r="AY26" i="1"/>
  <c r="AZ26" i="1" s="1"/>
  <c r="AY22" i="1"/>
  <c r="AZ22" i="1" s="1"/>
  <c r="AY18" i="1"/>
  <c r="AZ18" i="1" s="1"/>
  <c r="AY12" i="1"/>
  <c r="AZ12" i="1" s="1"/>
  <c r="AY5" i="1"/>
  <c r="AZ5" i="1" s="1"/>
  <c r="AY59" i="1"/>
  <c r="AZ59" i="1" s="1"/>
  <c r="AY53" i="1"/>
  <c r="AZ53" i="1" s="1"/>
  <c r="AY47" i="1"/>
  <c r="AZ47" i="1" s="1"/>
  <c r="AY43" i="1"/>
  <c r="AZ43" i="1" s="1"/>
  <c r="AY27" i="1"/>
  <c r="AZ27" i="1" s="1"/>
  <c r="AY19" i="1"/>
  <c r="AZ19" i="1" s="1"/>
  <c r="AY13" i="1"/>
  <c r="AZ13" i="1" s="1"/>
  <c r="AY7" i="1"/>
  <c r="AZ7" i="1" s="1"/>
  <c r="AY6" i="1"/>
  <c r="AZ6" i="1" s="1"/>
  <c r="AY60" i="1"/>
  <c r="AZ60" i="1" s="1"/>
  <c r="AY54" i="1"/>
  <c r="AZ54" i="1" s="1"/>
  <c r="AY48" i="1"/>
  <c r="AZ48" i="1" s="1"/>
  <c r="AY44" i="1"/>
  <c r="AZ44" i="1" s="1"/>
  <c r="AY28" i="1"/>
  <c r="AZ28" i="1" s="1"/>
  <c r="AY20" i="1"/>
  <c r="AZ20" i="1" s="1"/>
  <c r="AY16" i="1"/>
  <c r="AZ16" i="1" s="1"/>
  <c r="AY14" i="1"/>
  <c r="AZ14" i="1" s="1"/>
  <c r="AY8" i="1"/>
  <c r="AZ8" i="1" s="1"/>
  <c r="AY2" i="1"/>
  <c r="AZ2" i="1" s="1"/>
  <c r="AY61" i="1"/>
  <c r="AZ61" i="1" s="1"/>
  <c r="AY57" i="1"/>
  <c r="AZ57" i="1" s="1"/>
  <c r="AY55" i="1"/>
  <c r="AZ55" i="1" s="1"/>
  <c r="AY51" i="1"/>
  <c r="AZ51" i="1" s="1"/>
  <c r="AY49" i="1"/>
  <c r="AZ49" i="1" s="1"/>
  <c r="AY45" i="1"/>
  <c r="AZ45" i="1" s="1"/>
  <c r="AY29" i="1"/>
  <c r="AZ29" i="1" s="1"/>
  <c r="AY25" i="1"/>
  <c r="AZ25" i="1" s="1"/>
  <c r="AY21" i="1"/>
  <c r="AZ21" i="1" s="1"/>
  <c r="AY17" i="1"/>
  <c r="AZ17" i="1" s="1"/>
  <c r="AY11" i="1"/>
  <c r="AZ11" i="1" s="1"/>
  <c r="AY9" i="1"/>
  <c r="AZ9" i="1" s="1"/>
  <c r="AY4" i="1"/>
  <c r="AZ4" i="1" s="1"/>
  <c r="AY3" i="1"/>
  <c r="AZ3" i="1" s="1"/>
  <c r="BF14" i="2" l="1"/>
  <c r="BE13" i="2"/>
  <c r="BF26" i="2"/>
  <c r="BF42" i="2"/>
  <c r="BE22" i="2"/>
  <c r="BE38" i="2"/>
  <c r="BE54" i="2"/>
  <c r="BF47" i="2"/>
  <c r="BF63" i="2"/>
  <c r="BE27" i="2"/>
  <c r="BE43" i="2"/>
  <c r="BE59" i="2"/>
  <c r="BF24" i="2"/>
  <c r="BF56" i="2"/>
  <c r="BE20" i="2"/>
  <c r="BE36" i="2"/>
  <c r="BE52" i="2"/>
  <c r="BD15" i="2"/>
  <c r="BA15" i="2"/>
  <c r="BF15" i="2" s="1"/>
  <c r="BC15" i="2"/>
  <c r="BC48" i="2"/>
  <c r="BD48" i="2"/>
  <c r="BA48" i="2"/>
  <c r="BF48" i="2" s="1"/>
  <c r="BA19" i="2"/>
  <c r="BF19" i="2" s="1"/>
  <c r="BD19" i="2"/>
  <c r="BC19" i="2"/>
  <c r="BD33" i="2"/>
  <c r="BC33" i="2"/>
  <c r="BE33" i="2"/>
  <c r="BA33" i="2"/>
  <c r="BF33" i="2" s="1"/>
  <c r="BD45" i="2"/>
  <c r="BC45" i="2"/>
  <c r="BA45" i="2"/>
  <c r="BF45" i="2" s="1"/>
  <c r="BE45" i="2"/>
  <c r="BF13" i="2"/>
  <c r="BF30" i="2"/>
  <c r="BF46" i="2"/>
  <c r="BF62" i="2"/>
  <c r="BE26" i="2"/>
  <c r="BE42" i="2"/>
  <c r="BE58" i="2"/>
  <c r="BF51" i="2"/>
  <c r="BE14" i="2"/>
  <c r="BE31" i="2"/>
  <c r="BE47" i="2"/>
  <c r="BE63" i="2"/>
  <c r="BF28" i="2"/>
  <c r="BF60" i="2"/>
  <c r="BE24" i="2"/>
  <c r="BE56" i="2"/>
  <c r="BD23" i="2"/>
  <c r="BC23" i="2"/>
  <c r="BA23" i="2"/>
  <c r="BF23" i="2" s="1"/>
  <c r="BD52" i="2"/>
  <c r="BA52" i="2"/>
  <c r="BF52" i="2" s="1"/>
  <c r="BC52" i="2"/>
  <c r="BC27" i="2"/>
  <c r="BA27" i="2"/>
  <c r="BF27" i="2" s="1"/>
  <c r="BD27" i="2"/>
  <c r="BA35" i="2"/>
  <c r="BF35" i="2" s="1"/>
  <c r="BD35" i="2"/>
  <c r="BC35" i="2"/>
  <c r="BD49" i="2"/>
  <c r="BC49" i="2"/>
  <c r="BE49" i="2"/>
  <c r="BA49" i="2"/>
  <c r="BF49" i="2" s="1"/>
  <c r="BE21" i="2"/>
  <c r="BF25" i="2"/>
  <c r="BE61" i="2"/>
  <c r="BE62" i="2"/>
  <c r="BF39" i="2"/>
  <c r="BF55" i="2"/>
  <c r="BE19" i="2"/>
  <c r="BE35" i="2"/>
  <c r="BE51" i="2"/>
  <c r="BF16" i="2"/>
  <c r="BF32" i="2"/>
  <c r="BF64" i="2"/>
  <c r="BE28" i="2"/>
  <c r="BE44" i="2"/>
  <c r="BE60" i="2"/>
  <c r="BD40" i="2"/>
  <c r="BC40" i="2"/>
  <c r="BA40" i="2"/>
  <c r="BF40" i="2" s="1"/>
  <c r="BD58" i="2"/>
  <c r="BC58" i="2"/>
  <c r="BA58" i="2"/>
  <c r="BF58" i="2" s="1"/>
  <c r="BE16" i="2"/>
  <c r="BD29" i="2"/>
  <c r="BC29" i="2"/>
  <c r="BA29" i="2"/>
  <c r="BF29" i="2" s="1"/>
  <c r="BE29" i="2"/>
  <c r="BD37" i="2"/>
  <c r="BC37" i="2"/>
  <c r="BA37" i="2"/>
  <c r="BF37" i="2" s="1"/>
  <c r="BE37" i="2"/>
  <c r="BD53" i="2"/>
  <c r="BC53" i="2"/>
  <c r="BA53" i="2"/>
  <c r="BF53" i="2" s="1"/>
  <c r="BE53" i="2"/>
  <c r="BF17" i="2"/>
  <c r="BF21" i="2"/>
  <c r="BE25" i="2"/>
  <c r="BF61" i="2"/>
  <c r="BF43" i="2"/>
  <c r="BF59" i="2"/>
  <c r="BE23" i="2"/>
  <c r="BE39" i="2"/>
  <c r="BE55" i="2"/>
  <c r="BF20" i="2"/>
  <c r="BF36" i="2"/>
  <c r="BE15" i="2"/>
  <c r="BE32" i="2"/>
  <c r="BE48" i="2"/>
  <c r="BD44" i="2"/>
  <c r="BC44" i="2"/>
  <c r="BA44" i="2"/>
  <c r="BF44" i="2" s="1"/>
  <c r="BD31" i="2"/>
  <c r="BA31" i="2"/>
  <c r="BF31" i="2" s="1"/>
  <c r="BC31" i="2"/>
  <c r="BD41" i="2"/>
  <c r="BC41" i="2"/>
  <c r="BE41" i="2"/>
  <c r="BA41" i="2"/>
  <c r="BF41" i="2" s="1"/>
  <c r="BD57" i="2"/>
  <c r="BC57" i="2"/>
  <c r="BE57" i="2"/>
  <c r="BA57" i="2"/>
  <c r="BF57" i="2" s="1"/>
</calcChain>
</file>

<file path=xl/sharedStrings.xml><?xml version="1.0" encoding="utf-8"?>
<sst xmlns="http://schemas.openxmlformats.org/spreadsheetml/2006/main" count="1111" uniqueCount="276">
  <si>
    <t>respondent</t>
  </si>
  <si>
    <t>pohlavi</t>
  </si>
  <si>
    <t>vek</t>
  </si>
  <si>
    <t>rocnik</t>
  </si>
  <si>
    <t>timestamp</t>
  </si>
  <si>
    <t>text</t>
  </si>
  <si>
    <t>p1</t>
  </si>
  <si>
    <t>p2_r</t>
  </si>
  <si>
    <t>p2</t>
  </si>
  <si>
    <t>p3</t>
  </si>
  <si>
    <t>p4_r</t>
  </si>
  <si>
    <t>p4</t>
  </si>
  <si>
    <t>p5</t>
  </si>
  <si>
    <t>p6_r</t>
  </si>
  <si>
    <t>p6</t>
  </si>
  <si>
    <t>p7</t>
  </si>
  <si>
    <t>p8_r</t>
  </si>
  <si>
    <t>p8</t>
  </si>
  <si>
    <t>p9</t>
  </si>
  <si>
    <t>p10_r</t>
  </si>
  <si>
    <t>p10</t>
  </si>
  <si>
    <t>p11</t>
  </si>
  <si>
    <t>p12_r</t>
  </si>
  <si>
    <t>p12</t>
  </si>
  <si>
    <t>p13</t>
  </si>
  <si>
    <t>p14_r</t>
  </si>
  <si>
    <t>p14</t>
  </si>
  <si>
    <t>p15</t>
  </si>
  <si>
    <t>p16_r</t>
  </si>
  <si>
    <t>p16</t>
  </si>
  <si>
    <t>p17</t>
  </si>
  <si>
    <t>p18_r</t>
  </si>
  <si>
    <t>p18</t>
  </si>
  <si>
    <t>p19</t>
  </si>
  <si>
    <t>p20_r</t>
  </si>
  <si>
    <t>p20</t>
  </si>
  <si>
    <t>p21</t>
  </si>
  <si>
    <t>p22_r</t>
  </si>
  <si>
    <t>p22</t>
  </si>
  <si>
    <t>p23</t>
  </si>
  <si>
    <t>p24_r</t>
  </si>
  <si>
    <t>p24</t>
  </si>
  <si>
    <t>nekompatibilita</t>
  </si>
  <si>
    <t>HS</t>
  </si>
  <si>
    <t>validizační</t>
  </si>
  <si>
    <t>normy</t>
  </si>
  <si>
    <t>z-skór</t>
  </si>
  <si>
    <t>sten</t>
  </si>
  <si>
    <t xml:space="preserve"> nezažívala</t>
  </si>
  <si>
    <t xml:space="preserve">  Ne</t>
  </si>
  <si>
    <t>M</t>
  </si>
  <si>
    <t xml:space="preserve"> Asi ne</t>
  </si>
  <si>
    <t xml:space="preserve"> asi ne</t>
  </si>
  <si>
    <t xml:space="preserve"> ne</t>
  </si>
  <si>
    <t>SD</t>
  </si>
  <si>
    <t xml:space="preserve"> </t>
  </si>
  <si>
    <t xml:space="preserve"> Trápí mě, že u nás málo prší a je velké sucho. V létě nemám ráda vysoké teploty. </t>
  </si>
  <si>
    <t xml:space="preserve"> Ne</t>
  </si>
  <si>
    <t xml:space="preserve"> ano, trápí mě dlouhodobé sucho a vysoké teploty</t>
  </si>
  <si>
    <t xml:space="preserve"> Cítila jsem úzkost, strach a smutek, ale intenzita nebyla příliš silná</t>
  </si>
  <si>
    <t xml:space="preserve"> Ano, smutek, frustraci, vztek a bezmoc.</t>
  </si>
  <si>
    <t xml:space="preserve"> Smutek, vztek, naštvání, frustrace </t>
  </si>
  <si>
    <t xml:space="preserve"> pociťuji pouze vztek, pokud někdo zcela popírá klimatické problémy a navíc pouze z důvodu zviditelnění se. </t>
  </si>
  <si>
    <t xml:space="preserve"> Je vedro, nemam rad vedro.</t>
  </si>
  <si>
    <t xml:space="preserve"> Silnou frustraci, smutek, bezmoc</t>
  </si>
  <si>
    <t xml:space="preserve"> Bezmoc</t>
  </si>
  <si>
    <t xml:space="preserve"> Silné emoce? Naštvanost na to, jak si ničíme planetu. </t>
  </si>
  <si>
    <t xml:space="preserve"> Ohledně nanoplastů</t>
  </si>
  <si>
    <t xml:space="preserve"> Yes it was not normal in mid of September to have sever heat</t>
  </si>
  <si>
    <t xml:space="preserve"> Ano. Především ve spojitosti z následků války na Ukrajině a Blízkém východě. </t>
  </si>
  <si>
    <t xml:space="preserve"> Když jsem viděl umírat mrože v dokumentu od David Alteborough z důvodu chce se mi brecet. </t>
  </si>
  <si>
    <t xml:space="preserve"> Vnímám jako slepou uličku auta na baterie u kterých není vyřešena jejich likvidace.. a hašení je velmi složité. Navíc jsou jen tak zelené, jaké je zelené procento energie odebrané ze sítě.</t>
  </si>
  <si>
    <t xml:space="preserve"> Nezažívala</t>
  </si>
  <si>
    <t xml:space="preserve"> Skládky v lese... rozkopal bych těm lidem dršky a narval jim ten bordel před dveře! Hovada!</t>
  </si>
  <si>
    <t xml:space="preserve"> Rozčílilo mě téma fast fashion průmyslu </t>
  </si>
  <si>
    <t xml:space="preserve"> Smutek a vztek, kácí nám v ulici všude stromy a nové se neplánují sázet... je to k breku</t>
  </si>
  <si>
    <t xml:space="preserve"> Ano: stres, strach, výčitky, smutek</t>
  </si>
  <si>
    <t xml:space="preserve"> uvědomění</t>
  </si>
  <si>
    <t xml:space="preserve"> Ano, hlavně v létě smutek, protože bylo dlouhou dobu velké horko bez deště a to ukazovalo, že se opravdu něco děje a nutilo mě to přemýšlet jaké to tu asi bude třeba za 50 let.</t>
  </si>
  <si>
    <t xml:space="preserve"> Se suchem v létě a dlouhým teplem v září, ale především v říjnu </t>
  </si>
  <si>
    <t xml:space="preserve"> Ne.</t>
  </si>
  <si>
    <t xml:space="preserve"> Rozčílení </t>
  </si>
  <si>
    <t xml:space="preserve"> Smutek, vztek, zoufalost </t>
  </si>
  <si>
    <t xml:space="preserve"> Nastvanost. Smutek.</t>
  </si>
  <si>
    <t xml:space="preserve"> Ano, zrušení plastových tašek přičemž výroba papírových je mnohonásobně pro klima horší než plastové, nehledě na počet použití papírové a plastové tašky!</t>
  </si>
  <si>
    <t xml:space="preserve"> NE</t>
  </si>
  <si>
    <t xml:space="preserve"> Znepokojení</t>
  </si>
  <si>
    <t xml:space="preserve"> pláč, nepochopení - vzhledem ke kácení starých lesů v Českém Švýcarsku</t>
  </si>
  <si>
    <t xml:space="preserve"> Ne. </t>
  </si>
  <si>
    <t xml:space="preserve"> Silný smutek a rozrušení </t>
  </si>
  <si>
    <t xml:space="preserve"> Nejspíš ne</t>
  </si>
  <si>
    <t xml:space="preserve"> Smutek, naštvanost </t>
  </si>
  <si>
    <t xml:space="preserve"> Kauza Becva,stve me,ze za to zase nikdo nebude moct a .. </t>
  </si>
  <si>
    <t xml:space="preserve"> Smutek, litost, zklamani pri letnich pozarech ruzne po svete, kdyz prochazim nasi obci a na kazde zahrde byl napusteny bazen, nebo pred par dny, kdyz jsem sledovala drobne kauzu Becva a vzpomnela jsem si, co se stalo rybam a celemu tomu ekosystemu.</t>
  </si>
  <si>
    <t xml:space="preserve"> ano, rozčilují mne extremististé, kteří se přilepují k silnici, Greta a podobně.</t>
  </si>
  <si>
    <t xml:space="preserve"> Často mě naštvou lidé, kteří tvrdí, že problém neexistuje. Takže asi zlost a frustrace.</t>
  </si>
  <si>
    <t xml:space="preserve"> Ano, z mého pohledu například není dobře, že v Egyptě naházeli do moře tanky a vojenskou techniku.</t>
  </si>
  <si>
    <t xml:space="preserve"> Teď si na nic nevzpomenu, takže asi nezažívala.</t>
  </si>
  <si>
    <t xml:space="preserve"> Ne </t>
  </si>
  <si>
    <t xml:space="preserve"> Nevím</t>
  </si>
  <si>
    <t xml:space="preserve"> Nie</t>
  </si>
  <si>
    <t xml:space="preserve"> Nezažívala </t>
  </si>
  <si>
    <t xml:space="preserve">  ne</t>
  </si>
  <si>
    <t xml:space="preserve"> ano, cítila jsem vztek a zoufalství a smutek</t>
  </si>
  <si>
    <t xml:space="preserve"> Vztek, smutek</t>
  </si>
  <si>
    <t xml:space="preserve"> marnost z planých řečí o plastových brčkách, výfukových plynech moderních automobilů v kontextu bomb a raket ve velkém létajících po planetě, zapalovaných rafinerii a vybuchlých plynovodů. </t>
  </si>
  <si>
    <t xml:space="preserve"> Silné emoce bych to nenazvala, ale trochu překvapení a zklamaní</t>
  </si>
  <si>
    <t xml:space="preserve"> ne je to vše nesmysl pro něčí výdělek, chovejme se slušně, ale nepřehánějme to. jedna sopka vytvoří víc CO2 než všichni lidé na planetě</t>
  </si>
  <si>
    <t xml:space="preserve"> Diskuze s kolegy v práci o životním prostředí ve mě vyvolává pocit zoufalství z jejich přístupu </t>
  </si>
  <si>
    <t xml:space="preserve"> smutek, ztráta smyslu života, rozhořčení na lidstvo </t>
  </si>
  <si>
    <t xml:space="preserve"> Vysloveně silné emoce jsem nezažívala.</t>
  </si>
  <si>
    <t xml:space="preserve"> obavy, naštvání, smutek</t>
  </si>
  <si>
    <t xml:space="preserve"> n</t>
  </si>
  <si>
    <t xml:space="preserve"> Za poslední dva měsíce ne.</t>
  </si>
  <si>
    <t xml:space="preserve"> Nijak vyrazne</t>
  </si>
  <si>
    <t xml:space="preserve"> Ano, jsem na tohle téma velmi citlivá. </t>
  </si>
  <si>
    <t xml:space="preserve"> Spíš ne, jen nasrání</t>
  </si>
  <si>
    <t xml:space="preserve"> Za poslední dva měsíce spíš ne, vnímám ale mírnou nervozitu a nepříjemná očekávání do budoucna ohledně vysokých teplot na začátku podzimu. Velmi mě znepokojily požáry v Austrálii před třemi lety.</t>
  </si>
  <si>
    <t xml:space="preserve"> Vadí mi bezohlednost, zacházení s vodou, a pokud trpí zvířata, o to víc. Vadí mi invaze jiných živočichů, vadí mi dopady na včely... Je toho spousta.</t>
  </si>
  <si>
    <t xml:space="preserve"> Nezažívala.</t>
  </si>
  <si>
    <t xml:space="preserve"> Zasahuje mě problematika hynutí včel a co bude až vyhynou. </t>
  </si>
  <si>
    <t xml:space="preserve"> Nevzpomínám si.</t>
  </si>
  <si>
    <t xml:space="preserve"> Jistě, nejde o konkrétní případ. Vše jde tak ruku s rukou. Smutek a strach. Šokovalo mě měření ledovců ve Švýcarsku a postupný rozpad pólů.</t>
  </si>
  <si>
    <t xml:space="preserve"> Vztek na lidi, kteří popírají klimatickou krizi nebo se chovají naprosto bezohledně a nejsou ochotni se ani v minimu přizpůsobit a omezit ve prospěch ochrany životního prostředí</t>
  </si>
  <si>
    <t xml:space="preserve"> Žádné</t>
  </si>
  <si>
    <t xml:space="preserve"> Vztek vuci prilepenym aktivistum na silnici</t>
  </si>
  <si>
    <t xml:space="preserve"> Ano - přemnožení kůrovce </t>
  </si>
  <si>
    <t xml:space="preserve"> ne. Možná bych uvedl likvidaci velkochovu (miliony kuřat) které musely být utraceny. To mi přineslo velmi negativní emoce</t>
  </si>
  <si>
    <t xml:space="preserve"> Ano, jsem za ochranu životního prostředí, ale štve mě, že se neřeší skutečné problémy - zakázání plastových brček fakt klima nevytrhne, měly by se řešit spíš nadnárodní korporáty, které znečišťují prostředí ve velkém</t>
  </si>
  <si>
    <t xml:space="preserve"> Smutek přizobrazení ledních medvědů</t>
  </si>
  <si>
    <t xml:space="preserve"> ano, nasrání z aktivistů co blokují silnice atd.</t>
  </si>
  <si>
    <t xml:space="preserve"> Přemýšlím nad tím, jak bude život vypadat až budu starší a co necháváme našim budoucím dětem.</t>
  </si>
  <si>
    <t xml:space="preserve"> Ne, nezazivala. </t>
  </si>
  <si>
    <t xml:space="preserve"> Ano. Vadí mi, jak se adolescenti a dospívající teď k životnímu prostředí chovají a vlastně je to nijak nezajímá. </t>
  </si>
  <si>
    <t xml:space="preserve"> ano, považuji lidstvo obecně za evoluční omyl co by měl být vymýcen a přemnožování je pro mne impulzem k lhostejnosti k utrpení lidí, planeta by měla ale zůstat se točit dál, ne tak s parazity jako my. </t>
  </si>
  <si>
    <t xml:space="preserve"> Stoupající průměrná teplota - obavy, strach z budoucnosti další generace.</t>
  </si>
  <si>
    <t xml:space="preserve"> copak jsem Greten?</t>
  </si>
  <si>
    <t xml:space="preserve"> strach z budoucnosti, beznaděj, vztek</t>
  </si>
  <si>
    <t xml:space="preserve"> frustrace, smutek, naštvání, bezmoc, lítost</t>
  </si>
  <si>
    <t xml:space="preserve"> Smutek, vztek, beznaděj</t>
  </si>
  <si>
    <t xml:space="preserve"> neprožívala jsem</t>
  </si>
  <si>
    <t xml:space="preserve"> strach</t>
  </si>
  <si>
    <t xml:space="preserve"> Ano, stres, obavy </t>
  </si>
  <si>
    <t xml:space="preserve"> Ano. Při konverzaci s dědou, který si myslí, že tání ledovců a jiné klimatické změny jsou na lidské činnosti vzhledem k masivnosti a mohutnosti Země téměř nezávislé.</t>
  </si>
  <si>
    <t xml:space="preserve"> Ano, například pri řešení havárie na Bečvě a minimálním trestům </t>
  </si>
  <si>
    <t xml:space="preserve"> Hádám se se svými příbuznými. Nevěří na ekologii. Stojí si za tím, že naše konání nemá žádné důsledky na klima a životní prostředí.</t>
  </si>
  <si>
    <t xml:space="preserve"> za polední 2 měsíce asi ne. </t>
  </si>
  <si>
    <t xml:space="preserve"> Tuto problematiku jsem řešila dříve</t>
  </si>
  <si>
    <t xml:space="preserve"> Ne, jen mě mrzí otrava Bečvy</t>
  </si>
  <si>
    <t xml:space="preserve"> Ano, na SVK bude ministrom životného prostredia človek, ktorý nepovažuje klimatické zmeny za dôležité</t>
  </si>
  <si>
    <t xml:space="preserve"> Frustraci z toho, ze nevidim zmenu, i kdyz de maximalne omezuju do nekomfortu</t>
  </si>
  <si>
    <t xml:space="preserve"> Smutek,strach,bezmoc</t>
  </si>
  <si>
    <t xml:space="preserve"> Nepochopení vůči aktivistům, kteří se přilepují k vozovkám, či na jiná místa a bezohledně tak omezují lidi kolem sebe. Však se to dá řešit i jinak, než takto extrémně, ne?</t>
  </si>
  <si>
    <t xml:space="preserve"> Nevím zda se jednalo o silné emoce, spíše to bylo rozladění nad tím, kam se svět ubírá v ohledu na životní prostředí.</t>
  </si>
  <si>
    <t xml:space="preserve"> Frustrace s tím, že aktivisté spíš škodí svému cíli. </t>
  </si>
  <si>
    <t xml:space="preserve"> Nemám emocionálně zvládnutý postoj k popírání klimatických změn. </t>
  </si>
  <si>
    <t xml:space="preserve"> Ano, pocit zoufalství z neustále se opakujiciho zapírání velké části populace </t>
  </si>
  <si>
    <t xml:space="preserve"> Vztek, že je sucho a musím zalévat</t>
  </si>
  <si>
    <t xml:space="preserve"> nyní si nevybavuji</t>
  </si>
  <si>
    <t xml:space="preserve"> Ano. Velmi jsem se nedávno rozčílila, u cesty jsem našla ležet plastovou láhev :-(</t>
  </si>
  <si>
    <t xml:space="preserve"> Hněv vůči klimatickým aktivistům. </t>
  </si>
  <si>
    <t xml:space="preserve"> Ano, rozsáhlost klimatické změny a extrémní jevy</t>
  </si>
  <si>
    <t xml:space="preserve"> Rozčiluje mě, když děti (ve škole, jsem pedagog) nezvládají ani základní třídění odpadů (směs/papír/plast)</t>
  </si>
  <si>
    <t xml:space="preserve"> Ano zažívala smutek stres </t>
  </si>
  <si>
    <t xml:space="preserve"> Všímám si kolik lidí netřídí a má typickou poznámku že on jako jedinec nic nezmění, přístup k zvířatům </t>
  </si>
  <si>
    <t xml:space="preserve"> Smutok, uzkost, beznadej</t>
  </si>
  <si>
    <t xml:space="preserve"> Naštvanost, vztek </t>
  </si>
  <si>
    <t xml:space="preserve"> Mrtvé ryby</t>
  </si>
  <si>
    <t xml:space="preserve"> Spíše ano, zejména teď ve spojitosti s bombardováním Gazy, málokomu dochází, že to odnášejí naprosto nevinní civilisté a taky životní prostředí..</t>
  </si>
  <si>
    <t xml:space="preserve"> Uvědomění, kolik zdravotnickeho materialu se musi denne vymenovat.</t>
  </si>
  <si>
    <t xml:space="preserve"> bezmoc</t>
  </si>
  <si>
    <t xml:space="preserve"> nezažíval </t>
  </si>
  <si>
    <t xml:space="preserve"> Pocity bezmoci, pocit viny ohledně vlastního dopadu na ŽP, nespokojenost s politickým vývojem ohledně ochrany klimatu</t>
  </si>
  <si>
    <t xml:space="preserve"> V poslední době jsem žádnou výraznou emoci ve spojitosti se živ prostředím nepocitoval. MB</t>
  </si>
  <si>
    <t xml:space="preserve"> Trochu</t>
  </si>
  <si>
    <t xml:space="preserve"> Někteří aktivisté mají až přehané protesty které vážně ohrožují životy </t>
  </si>
  <si>
    <t xml:space="preserve"> ANO</t>
  </si>
  <si>
    <t xml:space="preserve"> ne </t>
  </si>
  <si>
    <t xml:space="preserve"> Únik toxických látek do Bečvy</t>
  </si>
  <si>
    <t xml:space="preserve"> Spíše ne, beru jak to je. Za sebe se snažím žít co nejvíce ohleduplně k životnímu prostředí.</t>
  </si>
  <si>
    <t xml:space="preserve"> Nezažila</t>
  </si>
  <si>
    <t xml:space="preserve"> ano</t>
  </si>
  <si>
    <t xml:space="preserve"> Asi úplně ne</t>
  </si>
  <si>
    <t xml:space="preserve"> co to je za blbou otázku?</t>
  </si>
  <si>
    <t xml:space="preserve"> nie</t>
  </si>
  <si>
    <t xml:space="preserve"> Ohledně vládního energetického plánu, který dává až moc prostoru jaderné energetice</t>
  </si>
  <si>
    <t xml:space="preserve"> Ano, voda, sucho, invazní druhy hmyzu (sršeň asijská), strach o naše druhy hmyzu, extrémní výkyvy počasí, teplé zimy atd.</t>
  </si>
  <si>
    <t>Skutečný stav</t>
  </si>
  <si>
    <t>ANO</t>
  </si>
  <si>
    <t>NE</t>
  </si>
  <si>
    <t>TEST</t>
  </si>
  <si>
    <t>Pozitivní</t>
  </si>
  <si>
    <t>Negativní</t>
  </si>
  <si>
    <t>TP</t>
  </si>
  <si>
    <t>FP</t>
  </si>
  <si>
    <t>TN</t>
  </si>
  <si>
    <t>FN</t>
  </si>
  <si>
    <t>cut-off:</t>
  </si>
  <si>
    <t>min</t>
  </si>
  <si>
    <t>max</t>
  </si>
  <si>
    <t>sum</t>
  </si>
  <si>
    <t xml:space="preserve">Senzitivita </t>
  </si>
  <si>
    <t>Specificita</t>
  </si>
  <si>
    <t>1 - Senzitivita</t>
  </si>
  <si>
    <t>1 - Specifita (false postivie rate)</t>
  </si>
  <si>
    <t xml:space="preserve">stat J </t>
  </si>
  <si>
    <t>průmě sens + spec</t>
  </si>
  <si>
    <t>prevalence</t>
  </si>
  <si>
    <t>Kč</t>
  </si>
  <si>
    <t>N</t>
  </si>
  <si>
    <t>Min</t>
  </si>
  <si>
    <t>Max</t>
  </si>
  <si>
    <t>Medián</t>
  </si>
  <si>
    <t xml:space="preserve">Průměr (E) </t>
  </si>
  <si>
    <t>Q1</t>
  </si>
  <si>
    <t>Q3</t>
  </si>
  <si>
    <r>
      <rPr>
        <sz val="11"/>
        <color theme="1"/>
        <rFont val="Calibri"/>
        <family val="2"/>
        <charset val="238"/>
        <scheme val="minor"/>
      </rPr>
      <t>SD (</t>
    </r>
    <r>
      <rPr>
        <sz val="11"/>
        <color theme="1"/>
        <rFont val="Symbol"/>
        <family val="1"/>
        <charset val="2"/>
      </rPr>
      <t>s</t>
    </r>
    <r>
      <rPr>
        <sz val="11"/>
        <color theme="1"/>
        <rFont val="Calibri"/>
        <family val="2"/>
        <charset val="238"/>
        <scheme val="minor"/>
      </rPr>
      <t>)</t>
    </r>
  </si>
  <si>
    <t>Hodnota</t>
  </si>
  <si>
    <t>Charakteristika</t>
  </si>
  <si>
    <t>1 - Specifita           (false postivie rate)</t>
  </si>
  <si>
    <t>True positive</t>
  </si>
  <si>
    <t>False positive</t>
  </si>
  <si>
    <t>True negative</t>
  </si>
  <si>
    <t>False negative</t>
  </si>
  <si>
    <t>Průměrná senzitivita + specificita</t>
  </si>
  <si>
    <t>Prevalence</t>
  </si>
  <si>
    <t>Cost-Benefit</t>
  </si>
  <si>
    <t>Youden´s  J</t>
  </si>
  <si>
    <t>Cut-off</t>
  </si>
  <si>
    <t>cost_benefit</t>
  </si>
  <si>
    <t>doplněk -Lidi co nemaj problém</t>
  </si>
  <si>
    <t>validizační krit</t>
  </si>
  <si>
    <t>suma</t>
  </si>
  <si>
    <t>E</t>
  </si>
  <si>
    <t>median</t>
  </si>
  <si>
    <t>Když v televizi mluví o ekologické havárii, tak mě to nijak nestresuje.</t>
  </si>
  <si>
    <t>Pociťuji delší dobu smutek, který mi brání prožívat svůj život naplno.</t>
  </si>
  <si>
    <t>Nepociťuji žádné tělesné obtíže.</t>
  </si>
  <si>
    <t>Klimatické problémy mě už dohnaly i k slzám.</t>
  </si>
  <si>
    <t>Mám kvalitní spánek.</t>
  </si>
  <si>
    <t>Informace o změnách životního prostředí jsou pro mě stresorem.</t>
  </si>
  <si>
    <t>V poslední době se cítím dobře a nic mě netrápí.</t>
  </si>
  <si>
    <t>Kvůli myšlenkám na klimatické problémy mám potíže se spánkem/usínáním.</t>
  </si>
  <si>
    <t>Chtěl bych zpět plastová brčka, jejich zákaz mi nedává vůbec smysl.</t>
  </si>
  <si>
    <t>Měním své stravovací zvyklosti s ohledem na ochranu životního prostředí.</t>
  </si>
  <si>
    <t>Nevidím důvod, proč bychom měli zakazovat spalovací motory.</t>
  </si>
  <si>
    <t>Sbírám odpadky ve volné přírodě i když nejsem jejich původcem.</t>
  </si>
  <si>
    <t>Jíst pravidelně maso mi přijde v pořádku a udržitelné.</t>
  </si>
  <si>
    <t>Způsob přepravy volím s ohledem na životní prostředí.</t>
  </si>
  <si>
    <t>Společnost vynakládá zbytečně mnoho financí na ochranu životního prostředí .</t>
  </si>
  <si>
    <t>Zaujímám aktivní přístup v ochraně životního prostředí.</t>
  </si>
  <si>
    <t>Příliš nerozumím lidem, kteří se trápí kvůli klimatu.</t>
  </si>
  <si>
    <t>Pociťuji nepohodu v době sucha.</t>
  </si>
  <si>
    <t>Mediální humbuk kolem ochrany přírody mě spíš rozčiluje.</t>
  </si>
  <si>
    <t>Je mi smutno, když se kácí zdravé stromy a staví se na orné půdě.</t>
  </si>
  <si>
    <t>Změny klimatu se dějí přirozeně, člověk za ně nemůže a neměl by za to na sebe brát vinu.</t>
  </si>
  <si>
    <t>Bojím se, že by mohly vymřít některé druhy živočichů.</t>
  </si>
  <si>
    <t>Zprávy týkající se klimatických problémů mě nechávají klidným.</t>
  </si>
  <si>
    <t>Vnímám negativně, že se stav životního prostředí zhoršuje.</t>
  </si>
  <si>
    <t>Zcela souhlasím</t>
  </si>
  <si>
    <t>Spíše souhlasím</t>
  </si>
  <si>
    <t>Neutrální</t>
  </si>
  <si>
    <t>Spíše nesouhlasím</t>
  </si>
  <si>
    <t>Zcela nesouhlasím</t>
  </si>
  <si>
    <t>Stupně a položky:</t>
  </si>
  <si>
    <t>www.pmlab.vyzkum-psychologie.cz/vitejte.php?nahled=281</t>
  </si>
  <si>
    <t>Náhled:</t>
  </si>
  <si>
    <t>Autoři:</t>
  </si>
  <si>
    <t>Sebeposuzovací škála environmentálního žalu</t>
  </si>
  <si>
    <t>Název:</t>
  </si>
  <si>
    <t>Test:</t>
  </si>
  <si>
    <t>přímá</t>
  </si>
  <si>
    <t>revezní</t>
  </si>
  <si>
    <t>Zvýrazněné položky byly vybrány do finální škály.</t>
  </si>
  <si>
    <t>MB, AF, JJ, RV, OZ</t>
  </si>
  <si>
    <t>Data i sebeposuzovací škála vznikla v rámci psychometrické laboratoře v předmětu Psychometrika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</si>
</sst>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Symbo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1">
    <xf numFmtId="0" fontId="0" fillId="0" borderId="0" xfId="0"/>
    <xf numFmtId="1" fontId="0" fillId="0" borderId="0" xfId="0" applyNumberFormat="1"/>
    <xf numFmtId="0" fontId="0" fillId="0" borderId="1" xfId="0" applyBorder="1"/>
    <xf numFmtId="0" fontId="0" fillId="2" borderId="0" xfId="0" applyFill="1"/>
    <xf numFmtId="9" fontId="0" fillId="0" borderId="0" xfId="1" applyFont="1"/>
    <xf numFmtId="9" fontId="0" fillId="0" borderId="0" xfId="0" applyNumberFormat="1"/>
    <xf numFmtId="9" fontId="0" fillId="0" borderId="1" xfId="1" applyFont="1" applyBorder="1"/>
    <xf numFmtId="9" fontId="0" fillId="0" borderId="1" xfId="0" applyNumberFormat="1" applyBorder="1"/>
    <xf numFmtId="164" fontId="0" fillId="0" borderId="1" xfId="0" applyNumberFormat="1" applyBorder="1"/>
    <xf numFmtId="0" fontId="0" fillId="0" borderId="0" xfId="0" applyAlignment="1">
      <alignment horizontal="center"/>
    </xf>
    <xf numFmtId="2" fontId="0" fillId="0" borderId="0" xfId="0" applyNumberForma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9" fontId="7" fillId="0" borderId="0" xfId="1" applyFont="1" applyAlignment="1">
      <alignment horizontal="center" vertical="center"/>
    </xf>
    <xf numFmtId="44" fontId="7" fillId="0" borderId="0" xfId="4" applyFont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left"/>
    </xf>
    <xf numFmtId="0" fontId="8" fillId="2" borderId="0" xfId="0" applyFont="1" applyFill="1"/>
  </cellXfs>
  <cellStyles count="5">
    <cellStyle name="Měna" xfId="4" builtinId="4"/>
    <cellStyle name="Normální" xfId="0" builtinId="0"/>
    <cellStyle name="Normální 2" xfId="2" xr:uid="{E5D483F2-5F07-43D3-9AD6-00B439D8E93E}"/>
    <cellStyle name="Procenta" xfId="1" builtinId="5"/>
    <cellStyle name="Procenta 2" xfId="3" xr:uid="{8FC983F8-FDEC-4CDF-8578-3AC3F1CF0E8D}"/>
  </cellStyles>
  <dxfs count="32">
    <dxf>
      <alignment horizontal="center" vertical="bottom" textRotation="0" wrapText="0" indent="0" justifyLastLine="0" shrinkToFit="0" readingOrder="0"/>
    </dxf>
    <dxf>
      <font>
        <b/>
        <charset val="238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Incidence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'upravena_data+ROC'!$BB$13:$BB$64</c:f>
              <c:numCache>
                <c:formatCode>0%</c:formatCode>
                <c:ptCount val="52"/>
                <c:pt idx="0">
                  <c:v>1</c:v>
                </c:pt>
                <c:pt idx="1">
                  <c:v>0.99541284403669728</c:v>
                </c:pt>
                <c:pt idx="2">
                  <c:v>0.99082568807339455</c:v>
                </c:pt>
                <c:pt idx="3">
                  <c:v>0.98623853211009171</c:v>
                </c:pt>
                <c:pt idx="4">
                  <c:v>0.98165137614678899</c:v>
                </c:pt>
                <c:pt idx="5">
                  <c:v>0.97247706422018343</c:v>
                </c:pt>
                <c:pt idx="6">
                  <c:v>0.96330275229357798</c:v>
                </c:pt>
                <c:pt idx="7">
                  <c:v>0.95871559633027525</c:v>
                </c:pt>
                <c:pt idx="8">
                  <c:v>0.94954128440366969</c:v>
                </c:pt>
                <c:pt idx="9">
                  <c:v>0.94036697247706424</c:v>
                </c:pt>
                <c:pt idx="10">
                  <c:v>0.92660550458715596</c:v>
                </c:pt>
                <c:pt idx="11">
                  <c:v>0.91284403669724767</c:v>
                </c:pt>
                <c:pt idx="12">
                  <c:v>0.90366972477064222</c:v>
                </c:pt>
                <c:pt idx="13">
                  <c:v>0.88073394495412849</c:v>
                </c:pt>
                <c:pt idx="14">
                  <c:v>0.87614678899082565</c:v>
                </c:pt>
                <c:pt idx="15">
                  <c:v>0.8669724770642202</c:v>
                </c:pt>
                <c:pt idx="16">
                  <c:v>0.84403669724770647</c:v>
                </c:pt>
                <c:pt idx="17">
                  <c:v>0.83027522935779818</c:v>
                </c:pt>
                <c:pt idx="18">
                  <c:v>0.81192660550458717</c:v>
                </c:pt>
                <c:pt idx="19">
                  <c:v>0.77981651376146788</c:v>
                </c:pt>
                <c:pt idx="20">
                  <c:v>0.75229357798165131</c:v>
                </c:pt>
                <c:pt idx="21">
                  <c:v>0.69724770642201839</c:v>
                </c:pt>
                <c:pt idx="22">
                  <c:v>0.64678899082568808</c:v>
                </c:pt>
                <c:pt idx="23">
                  <c:v>0.59633027522935778</c:v>
                </c:pt>
                <c:pt idx="24">
                  <c:v>0.54587155963302747</c:v>
                </c:pt>
                <c:pt idx="25">
                  <c:v>0.51376146788990829</c:v>
                </c:pt>
                <c:pt idx="26">
                  <c:v>0.47706422018348627</c:v>
                </c:pt>
                <c:pt idx="27">
                  <c:v>0.44036697247706424</c:v>
                </c:pt>
                <c:pt idx="28">
                  <c:v>0.40825688073394495</c:v>
                </c:pt>
                <c:pt idx="29">
                  <c:v>0.37155963302752293</c:v>
                </c:pt>
                <c:pt idx="30">
                  <c:v>0.33944954128440363</c:v>
                </c:pt>
                <c:pt idx="31">
                  <c:v>0.27522935779816515</c:v>
                </c:pt>
                <c:pt idx="32">
                  <c:v>0.23394495412844041</c:v>
                </c:pt>
                <c:pt idx="33">
                  <c:v>0.21100917431192656</c:v>
                </c:pt>
                <c:pt idx="34">
                  <c:v>0.18807339449541283</c:v>
                </c:pt>
                <c:pt idx="35">
                  <c:v>0.17431192660550454</c:v>
                </c:pt>
                <c:pt idx="36">
                  <c:v>0.14678899082568808</c:v>
                </c:pt>
                <c:pt idx="37">
                  <c:v>0.11926605504587151</c:v>
                </c:pt>
                <c:pt idx="38">
                  <c:v>0.1009174311926605</c:v>
                </c:pt>
                <c:pt idx="39">
                  <c:v>8.256880733944949E-2</c:v>
                </c:pt>
                <c:pt idx="40">
                  <c:v>5.5045871559633031E-2</c:v>
                </c:pt>
                <c:pt idx="41">
                  <c:v>4.1284403669724745E-2</c:v>
                </c:pt>
                <c:pt idx="42">
                  <c:v>4.1284403669724745E-2</c:v>
                </c:pt>
                <c:pt idx="43">
                  <c:v>2.2935779816513735E-2</c:v>
                </c:pt>
                <c:pt idx="44">
                  <c:v>4.5871559633027248E-3</c:v>
                </c:pt>
                <c:pt idx="45">
                  <c:v>4.5871559633027248E-3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xVal>
          <c:yVal>
            <c:numRef>
              <c:f>'upravena_data+ROC'!$AY$13:$AY$64</c:f>
              <c:numCache>
                <c:formatCode>0%</c:formatCode>
                <c:ptCount val="5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0.98750000000000004</c:v>
                </c:pt>
                <c:pt idx="15">
                  <c:v>0.97499999999999998</c:v>
                </c:pt>
                <c:pt idx="16">
                  <c:v>0.97499999999999998</c:v>
                </c:pt>
                <c:pt idx="17">
                  <c:v>0.96250000000000002</c:v>
                </c:pt>
                <c:pt idx="18">
                  <c:v>0.95</c:v>
                </c:pt>
                <c:pt idx="19">
                  <c:v>0.95</c:v>
                </c:pt>
                <c:pt idx="20">
                  <c:v>0.95</c:v>
                </c:pt>
                <c:pt idx="21">
                  <c:v>0.9375</c:v>
                </c:pt>
                <c:pt idx="22">
                  <c:v>0.92500000000000004</c:v>
                </c:pt>
                <c:pt idx="23">
                  <c:v>0.91249999999999998</c:v>
                </c:pt>
                <c:pt idx="24">
                  <c:v>0.88749999999999996</c:v>
                </c:pt>
                <c:pt idx="25">
                  <c:v>0.875</c:v>
                </c:pt>
                <c:pt idx="26">
                  <c:v>0.83750000000000002</c:v>
                </c:pt>
                <c:pt idx="27">
                  <c:v>0.8125</c:v>
                </c:pt>
                <c:pt idx="28">
                  <c:v>0.8</c:v>
                </c:pt>
                <c:pt idx="29">
                  <c:v>0.76249999999999996</c:v>
                </c:pt>
                <c:pt idx="30">
                  <c:v>0.73750000000000004</c:v>
                </c:pt>
                <c:pt idx="31">
                  <c:v>0.7</c:v>
                </c:pt>
                <c:pt idx="32">
                  <c:v>0.65</c:v>
                </c:pt>
                <c:pt idx="33">
                  <c:v>0.61250000000000004</c:v>
                </c:pt>
                <c:pt idx="34">
                  <c:v>0.58750000000000002</c:v>
                </c:pt>
                <c:pt idx="35">
                  <c:v>0.53749999999999998</c:v>
                </c:pt>
                <c:pt idx="36">
                  <c:v>0.48749999999999999</c:v>
                </c:pt>
                <c:pt idx="37">
                  <c:v>0.45</c:v>
                </c:pt>
                <c:pt idx="38">
                  <c:v>0.42499999999999999</c:v>
                </c:pt>
                <c:pt idx="39">
                  <c:v>0.38750000000000001</c:v>
                </c:pt>
                <c:pt idx="40">
                  <c:v>0.36249999999999999</c:v>
                </c:pt>
                <c:pt idx="41">
                  <c:v>0.33750000000000002</c:v>
                </c:pt>
                <c:pt idx="42">
                  <c:v>0.3</c:v>
                </c:pt>
                <c:pt idx="43">
                  <c:v>0.26250000000000001</c:v>
                </c:pt>
                <c:pt idx="44">
                  <c:v>0.1875</c:v>
                </c:pt>
                <c:pt idx="45">
                  <c:v>0.15</c:v>
                </c:pt>
                <c:pt idx="46">
                  <c:v>0.15</c:v>
                </c:pt>
                <c:pt idx="47">
                  <c:v>0.13750000000000001</c:v>
                </c:pt>
                <c:pt idx="48">
                  <c:v>6.25E-2</c:v>
                </c:pt>
                <c:pt idx="49">
                  <c:v>3.7499999999999999E-2</c:v>
                </c:pt>
                <c:pt idx="50">
                  <c:v>1.2500000000000001E-2</c:v>
                </c:pt>
                <c:pt idx="5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4A3-467B-869E-E20EA71E70BB}"/>
            </c:ext>
          </c:extLst>
        </c:ser>
        <c:ser>
          <c:idx val="1"/>
          <c:order val="1"/>
          <c:spPr>
            <a:ln w="19050" cap="rnd">
              <a:solidFill>
                <a:schemeClr val="bg2">
                  <a:lumMod val="75000"/>
                </a:schemeClr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tx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D07-417D-AA10-70204ED356B3}"/>
              </c:ext>
            </c:extLst>
          </c:dPt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7D07-417D-AA10-70204ED35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2215200"/>
        <c:axId val="2052217120"/>
      </c:scatterChart>
      <c:valAx>
        <c:axId val="2052215200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052217120"/>
        <c:crosses val="autoZero"/>
        <c:crossBetween val="midCat"/>
      </c:valAx>
      <c:valAx>
        <c:axId val="205221712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0522152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</cx:chartData>
  <cx:chart>
    <cx:title pos="t" align="ctr" overlay="0">
      <cx:tx>
        <cx:txData>
          <cx:v>Hrubé skóry respondentů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cs-CZ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Hrubé skóry respondentů</a:t>
          </a:r>
        </a:p>
      </cx:txPr>
    </cx:title>
    <cx:plotArea>
      <cx:plotAreaRegion>
        <cx:series layoutId="clusteredColumn" uniqueId="{5626A4BD-64FA-41D8-92E0-83AA6D69452C}">
          <cx:tx>
            <cx:txData>
              <cx:f>_xlchart.v1.0</cx:f>
              <cx:v>HS</cx:v>
            </cx:txData>
          </cx:tx>
          <cx:dataId val="0"/>
          <cx:layoutPr>
            <cx:binning intervalClosed="r" underflow="auto" overflow="auto">
              <cx:binSize val="5"/>
            </cx:binning>
          </cx:layoutPr>
        </cx:series>
      </cx:plotAreaRegion>
      <cx:axis id="0">
        <cx:catScaling gapWidth="0.479999989"/>
        <cx:tickLabels/>
        <cx:numFmt formatCode="Všeobecný" sourceLinked="0"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>
                <a:ln>
                  <a:noFill/>
                </a:ln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 sz="900" b="0" i="0" u="none" strike="noStrike" baseline="0">
              <a:ln>
                <a:noFill/>
              </a:ln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txPr>
      </cx:axis>
      <cx:axis id="1">
        <cx:valScaling max="70"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209549</xdr:colOff>
      <xdr:row>97</xdr:row>
      <xdr:rowOff>42862</xdr:rowOff>
    </xdr:from>
    <xdr:to>
      <xdr:col>55</xdr:col>
      <xdr:colOff>161925</xdr:colOff>
      <xdr:row>111</xdr:row>
      <xdr:rowOff>119062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af 1">
              <a:extLst>
                <a:ext uri="{FF2B5EF4-FFF2-40B4-BE49-F238E27FC236}">
                  <a16:creationId xmlns:a16="http://schemas.microsoft.com/office/drawing/2014/main" id="{B87C8CC7-EA04-CE1E-03F4-16EBD2C4537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772649" y="18521362"/>
              <a:ext cx="6981826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cs-CZ" sz="1100"/>
                <a:t>Tento graf není ve vaší verzi aplikace Excel dostupný.
Pokud upravíte tento obrazec nebo tento sešit uložíte v jiném formátu souboru, pak se graf trvale poruší.</a:t>
              </a:r>
            </a:p>
          </xdr:txBody>
        </xdr:sp>
      </mc:Fallback>
    </mc:AlternateContent>
    <xdr:clientData/>
  </xdr:twoCellAnchor>
  <xdr:twoCellAnchor>
    <xdr:from>
      <xdr:col>47</xdr:col>
      <xdr:colOff>400052</xdr:colOff>
      <xdr:row>67</xdr:row>
      <xdr:rowOff>52387</xdr:rowOff>
    </xdr:from>
    <xdr:to>
      <xdr:col>54</xdr:col>
      <xdr:colOff>133350</xdr:colOff>
      <xdr:row>87</xdr:row>
      <xdr:rowOff>9525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536FD91F-0D21-E071-4F44-F1AB71239F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E2C954E-38F9-452B-BEB9-41290837735D}" name="Tabulka2" displayName="Tabulka2" ref="A1:M26" totalsRowShown="0" headerRowDxfId="31" dataDxfId="30" dataCellStyle="Procenta">
  <autoFilter ref="A1:M26" xr:uid="{6E2C954E-38F9-452B-BEB9-41290837735D}"/>
  <tableColumns count="13">
    <tableColumn id="1" xr3:uid="{6D284213-C814-4353-A297-A4FFBAF1D3D1}" name="Cut-off" dataDxfId="29"/>
    <tableColumn id="2" xr3:uid="{9B171906-884D-4AA9-BC98-30A646640D92}" name="True positive" dataDxfId="28"/>
    <tableColumn id="3" xr3:uid="{26ADBF06-7928-4307-92AC-9AAFDAFD36E1}" name="False positive" dataDxfId="27"/>
    <tableColumn id="4" xr3:uid="{4528A72F-5C93-47E1-B55C-CB12D705D406}" name="True negative" dataDxfId="26"/>
    <tableColumn id="5" xr3:uid="{B09608DF-68C0-4BE8-A3A4-4CD73EA77F1E}" name="False negative" dataDxfId="25"/>
    <tableColumn id="6" xr3:uid="{49A97AE4-DE9E-4828-8864-5267C1097A51}" name="Senzitivita " dataDxfId="24" dataCellStyle="Procenta"/>
    <tableColumn id="7" xr3:uid="{0497A027-1091-448A-9A85-92F45A3EBC6D}" name="Specificita" dataDxfId="23" dataCellStyle="Procenta"/>
    <tableColumn id="8" xr3:uid="{5D09B393-3E30-4624-8156-2D4ABA8716FC}" name="1 - Senzitivita" dataDxfId="22" dataCellStyle="Procenta"/>
    <tableColumn id="9" xr3:uid="{33A42298-DA57-4663-9B97-2AD33CB8E9FB}" name="1 - Specifita           (false postivie rate)" dataDxfId="21" dataCellStyle="Procenta"/>
    <tableColumn id="10" xr3:uid="{A3BA0612-BE00-4721-A7C5-F23FE336CAEB}" name="Youden´s  J" dataDxfId="20" dataCellStyle="Procenta"/>
    <tableColumn id="11" xr3:uid="{70522993-59AF-43F1-91ED-588B2D95D745}" name="Průměrná senzitivita + specificita" dataDxfId="19" dataCellStyle="Procenta"/>
    <tableColumn id="12" xr3:uid="{5B6A0BF3-24D7-49E3-BCA1-FC31E87377CF}" name="Prevalence" dataDxfId="18" dataCellStyle="Procenta"/>
    <tableColumn id="13" xr3:uid="{34047344-816B-4228-B203-CFA63B04B78B}" name="Cost-Benefit" dataDxfId="17" dataCellStyle="Měna"/>
  </tableColumns>
  <tableStyleInfo name="TableStyleMedium1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2CA51E1-4105-4893-98E7-940A4FE5DE99}" name="Tabulka35" displayName="Tabulka35" ref="A32:M59" totalsRowShown="0" headerRowDxfId="16" dataDxfId="15" dataCellStyle="Procenta">
  <autoFilter ref="A32:M59" xr:uid="{A2CA51E1-4105-4893-98E7-940A4FE5DE99}"/>
  <tableColumns count="13">
    <tableColumn id="1" xr3:uid="{1191DA98-09C8-4A25-A611-C7D44E521EFD}" name="Cut-off" dataDxfId="14"/>
    <tableColumn id="2" xr3:uid="{4174C6E7-C8F8-414E-A39C-016E31B137AF}" name="True positive" dataDxfId="13"/>
    <tableColumn id="3" xr3:uid="{0F7AFF8B-E09A-425E-B57C-8F318390212E}" name="False positive" dataDxfId="12"/>
    <tableColumn id="4" xr3:uid="{AEFA4AE4-3383-4C65-BEDD-E4E60DEF357A}" name="True negative" dataDxfId="11"/>
    <tableColumn id="5" xr3:uid="{C7E8C46F-3270-4B83-AC0D-1FF021A4C0DA}" name="False negative" dataDxfId="10"/>
    <tableColumn id="6" xr3:uid="{AB531994-6B97-4F1F-A12F-128C153C3E77}" name="Senzitivita " dataDxfId="9" dataCellStyle="Procenta"/>
    <tableColumn id="7" xr3:uid="{EE738C1D-62BC-4485-B2AB-EEB8708E1B2B}" name="Specificita" dataDxfId="8" dataCellStyle="Procenta"/>
    <tableColumn id="8" xr3:uid="{94BD9A72-00A9-430B-84C8-81E49FB8FE84}" name="1 - Senzitivita" dataDxfId="7" dataCellStyle="Procenta"/>
    <tableColumn id="9" xr3:uid="{722DD165-106E-4BD4-BC31-2DD782DC8635}" name="1 - Specifita           (false postivie rate)" dataDxfId="6" dataCellStyle="Procenta"/>
    <tableColumn id="10" xr3:uid="{559DBA13-99C1-4D32-A8C6-541E37FDC057}" name="Youden´s  J" dataDxfId="5" dataCellStyle="Procenta"/>
    <tableColumn id="11" xr3:uid="{92032307-ADD9-4953-BDB4-06884F26FEFF}" name="Průměrná senzitivita + specificita" dataDxfId="4" dataCellStyle="Procenta"/>
    <tableColumn id="12" xr3:uid="{FD7A8C71-C74A-49CD-A310-CB67EC2B905D}" name="Prevalence" dataDxfId="3" dataCellStyle="Procenta"/>
    <tableColumn id="13" xr3:uid="{F965CE35-F7D7-464C-8623-F6E0B46209D9}" name="Cost-Benefit" dataDxfId="2" dataCellStyle="Měna"/>
  </tableColumns>
  <tableStyleInfo name="TableStyleMedium1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4FA531C-840A-42DC-BA58-5A71870A6738}" name="Tabulka1" displayName="Tabulka1" ref="A1:B9" totalsRowShown="0" headerRowDxfId="1">
  <autoFilter ref="A1:B9" xr:uid="{84FA531C-840A-42DC-BA58-5A71870A6738}"/>
  <tableColumns count="2">
    <tableColumn id="1" xr3:uid="{E22423C3-75A4-4B07-AA57-AEA0583C39B0}" name="Charakteristika"/>
    <tableColumn id="2" xr3:uid="{19341745-DBB7-4169-A906-F7B222A4773D}" name="Hodnota" dataDxfId="0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DE1DE-7D8D-4F8D-87B9-B9C18EAAC49D}">
  <dimension ref="A1:C40"/>
  <sheetViews>
    <sheetView tabSelected="1" workbookViewId="0">
      <selection activeCell="B10" sqref="B10"/>
    </sheetView>
  </sheetViews>
  <sheetFormatPr defaultRowHeight="15" x14ac:dyDescent="0.25"/>
  <cols>
    <col min="2" max="2" width="99" customWidth="1"/>
  </cols>
  <sheetData>
    <row r="1" spans="1:3" x14ac:dyDescent="0.25">
      <c r="B1" t="s">
        <v>275</v>
      </c>
    </row>
    <row r="2" spans="1:3" x14ac:dyDescent="0.25">
      <c r="A2" t="s">
        <v>270</v>
      </c>
      <c r="B2" s="19">
        <v>281</v>
      </c>
    </row>
    <row r="3" spans="1:3" x14ac:dyDescent="0.25">
      <c r="A3" t="s">
        <v>269</v>
      </c>
      <c r="B3" t="s">
        <v>268</v>
      </c>
    </row>
    <row r="4" spans="1:3" x14ac:dyDescent="0.25">
      <c r="A4" t="s">
        <v>267</v>
      </c>
      <c r="B4" t="s">
        <v>274</v>
      </c>
    </row>
    <row r="5" spans="1:3" x14ac:dyDescent="0.25">
      <c r="A5" t="s">
        <v>266</v>
      </c>
      <c r="B5" t="s">
        <v>265</v>
      </c>
    </row>
    <row r="6" spans="1:3" x14ac:dyDescent="0.25">
      <c r="A6" t="s">
        <v>264</v>
      </c>
    </row>
    <row r="8" spans="1:3" x14ac:dyDescent="0.25">
      <c r="A8">
        <v>1</v>
      </c>
      <c r="B8" t="s">
        <v>263</v>
      </c>
    </row>
    <row r="9" spans="1:3" x14ac:dyDescent="0.25">
      <c r="A9">
        <v>2</v>
      </c>
      <c r="B9" t="s">
        <v>262</v>
      </c>
    </row>
    <row r="10" spans="1:3" x14ac:dyDescent="0.25">
      <c r="A10">
        <v>3</v>
      </c>
      <c r="B10" t="s">
        <v>261</v>
      </c>
    </row>
    <row r="11" spans="1:3" x14ac:dyDescent="0.25">
      <c r="A11">
        <v>4</v>
      </c>
      <c r="B11" t="s">
        <v>260</v>
      </c>
    </row>
    <row r="12" spans="1:3" x14ac:dyDescent="0.25">
      <c r="A12">
        <v>5</v>
      </c>
      <c r="B12" t="s">
        <v>259</v>
      </c>
    </row>
    <row r="14" spans="1:3" x14ac:dyDescent="0.25">
      <c r="A14" s="20">
        <v>1</v>
      </c>
      <c r="B14" s="20" t="s">
        <v>258</v>
      </c>
      <c r="C14" t="s">
        <v>271</v>
      </c>
    </row>
    <row r="15" spans="1:3" x14ac:dyDescent="0.25">
      <c r="A15" s="20">
        <v>2</v>
      </c>
      <c r="B15" s="20" t="s">
        <v>257</v>
      </c>
      <c r="C15" t="s">
        <v>272</v>
      </c>
    </row>
    <row r="16" spans="1:3" x14ac:dyDescent="0.25">
      <c r="A16" s="20">
        <v>3</v>
      </c>
      <c r="B16" s="20" t="s">
        <v>256</v>
      </c>
      <c r="C16" t="s">
        <v>271</v>
      </c>
    </row>
    <row r="17" spans="1:3" x14ac:dyDescent="0.25">
      <c r="A17" s="20">
        <v>4</v>
      </c>
      <c r="B17" s="20" t="s">
        <v>255</v>
      </c>
      <c r="C17" t="s">
        <v>272</v>
      </c>
    </row>
    <row r="18" spans="1:3" x14ac:dyDescent="0.25">
      <c r="A18">
        <v>5</v>
      </c>
      <c r="B18" t="s">
        <v>254</v>
      </c>
      <c r="C18" t="s">
        <v>271</v>
      </c>
    </row>
    <row r="19" spans="1:3" x14ac:dyDescent="0.25">
      <c r="A19" s="20">
        <v>6</v>
      </c>
      <c r="B19" s="20" t="s">
        <v>253</v>
      </c>
      <c r="C19" t="s">
        <v>272</v>
      </c>
    </row>
    <row r="20" spans="1:3" x14ac:dyDescent="0.25">
      <c r="A20">
        <v>7</v>
      </c>
      <c r="B20" t="s">
        <v>252</v>
      </c>
      <c r="C20" t="s">
        <v>271</v>
      </c>
    </row>
    <row r="21" spans="1:3" x14ac:dyDescent="0.25">
      <c r="A21" s="20">
        <v>8</v>
      </c>
      <c r="B21" s="20" t="s">
        <v>251</v>
      </c>
      <c r="C21" t="s">
        <v>272</v>
      </c>
    </row>
    <row r="22" spans="1:3" x14ac:dyDescent="0.25">
      <c r="A22">
        <v>9</v>
      </c>
      <c r="B22" t="s">
        <v>250</v>
      </c>
      <c r="C22" t="s">
        <v>271</v>
      </c>
    </row>
    <row r="23" spans="1:3" x14ac:dyDescent="0.25">
      <c r="A23" s="20">
        <v>10</v>
      </c>
      <c r="B23" s="20" t="s">
        <v>249</v>
      </c>
      <c r="C23" t="s">
        <v>272</v>
      </c>
    </row>
    <row r="24" spans="1:3" x14ac:dyDescent="0.25">
      <c r="A24" s="20">
        <v>11</v>
      </c>
      <c r="B24" s="20" t="s">
        <v>248</v>
      </c>
      <c r="C24" t="s">
        <v>271</v>
      </c>
    </row>
    <row r="25" spans="1:3" x14ac:dyDescent="0.25">
      <c r="A25" s="20">
        <v>12</v>
      </c>
      <c r="B25" s="20" t="s">
        <v>247</v>
      </c>
      <c r="C25" t="s">
        <v>272</v>
      </c>
    </row>
    <row r="26" spans="1:3" x14ac:dyDescent="0.25">
      <c r="A26">
        <v>13</v>
      </c>
      <c r="B26" t="s">
        <v>246</v>
      </c>
      <c r="C26" t="s">
        <v>271</v>
      </c>
    </row>
    <row r="27" spans="1:3" x14ac:dyDescent="0.25">
      <c r="A27" s="20">
        <v>14</v>
      </c>
      <c r="B27" s="20" t="s">
        <v>245</v>
      </c>
      <c r="C27" t="s">
        <v>272</v>
      </c>
    </row>
    <row r="28" spans="1:3" x14ac:dyDescent="0.25">
      <c r="A28" s="20">
        <v>15</v>
      </c>
      <c r="B28" s="20" t="s">
        <v>244</v>
      </c>
      <c r="C28" t="s">
        <v>271</v>
      </c>
    </row>
    <row r="29" spans="1:3" x14ac:dyDescent="0.25">
      <c r="A29" s="20">
        <v>16</v>
      </c>
      <c r="B29" s="20" t="s">
        <v>243</v>
      </c>
      <c r="C29" t="s">
        <v>272</v>
      </c>
    </row>
    <row r="30" spans="1:3" x14ac:dyDescent="0.25">
      <c r="A30">
        <v>17</v>
      </c>
      <c r="B30" t="s">
        <v>242</v>
      </c>
      <c r="C30" t="s">
        <v>271</v>
      </c>
    </row>
    <row r="31" spans="1:3" x14ac:dyDescent="0.25">
      <c r="A31">
        <v>18</v>
      </c>
      <c r="B31" t="s">
        <v>241</v>
      </c>
      <c r="C31" t="s">
        <v>272</v>
      </c>
    </row>
    <row r="32" spans="1:3" x14ac:dyDescent="0.25">
      <c r="A32" s="20">
        <v>19</v>
      </c>
      <c r="B32" s="20" t="s">
        <v>240</v>
      </c>
      <c r="C32" t="s">
        <v>271</v>
      </c>
    </row>
    <row r="33" spans="1:3" x14ac:dyDescent="0.25">
      <c r="A33">
        <v>20</v>
      </c>
      <c r="B33" t="s">
        <v>239</v>
      </c>
      <c r="C33" t="s">
        <v>272</v>
      </c>
    </row>
    <row r="34" spans="1:3" x14ac:dyDescent="0.25">
      <c r="A34" s="20">
        <v>21</v>
      </c>
      <c r="B34" s="20" t="s">
        <v>238</v>
      </c>
      <c r="C34" t="s">
        <v>271</v>
      </c>
    </row>
    <row r="35" spans="1:3" x14ac:dyDescent="0.25">
      <c r="A35">
        <v>22</v>
      </c>
      <c r="B35" t="s">
        <v>237</v>
      </c>
      <c r="C35" t="s">
        <v>272</v>
      </c>
    </row>
    <row r="36" spans="1:3" x14ac:dyDescent="0.25">
      <c r="A36">
        <v>23</v>
      </c>
      <c r="B36" t="s">
        <v>236</v>
      </c>
      <c r="C36" t="s">
        <v>271</v>
      </c>
    </row>
    <row r="37" spans="1:3" x14ac:dyDescent="0.25">
      <c r="A37" s="20">
        <v>24</v>
      </c>
      <c r="B37" s="20" t="s">
        <v>235</v>
      </c>
      <c r="C37" t="s">
        <v>272</v>
      </c>
    </row>
    <row r="40" spans="1:3" x14ac:dyDescent="0.25">
      <c r="B40" t="s">
        <v>273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586"/>
  <sheetViews>
    <sheetView topLeftCell="Y1" workbookViewId="0">
      <selection activeCell="AS1" sqref="AS1:AS1048576"/>
    </sheetView>
  </sheetViews>
  <sheetFormatPr defaultRowHeight="15" x14ac:dyDescent="0.25"/>
  <cols>
    <col min="45" max="45" width="12.28515625" customWidth="1"/>
  </cols>
  <sheetData>
    <row r="1" spans="1:5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V1" t="s">
        <v>45</v>
      </c>
      <c r="AX1" t="s">
        <v>43</v>
      </c>
      <c r="AY1" t="s">
        <v>46</v>
      </c>
      <c r="AZ1" t="s">
        <v>47</v>
      </c>
    </row>
    <row r="2" spans="1:52" x14ac:dyDescent="0.25">
      <c r="A2">
        <v>30164</v>
      </c>
      <c r="B2">
        <v>0</v>
      </c>
      <c r="C2">
        <v>23</v>
      </c>
      <c r="D2">
        <v>2000</v>
      </c>
      <c r="E2">
        <v>45223.347743055558</v>
      </c>
      <c r="F2" t="s">
        <v>48</v>
      </c>
      <c r="G2">
        <v>3</v>
      </c>
      <c r="H2">
        <v>2</v>
      </c>
      <c r="I2">
        <v>4</v>
      </c>
      <c r="J2">
        <v>3</v>
      </c>
      <c r="K2">
        <v>4</v>
      </c>
      <c r="L2">
        <v>2</v>
      </c>
      <c r="M2">
        <v>2</v>
      </c>
      <c r="N2">
        <v>3</v>
      </c>
      <c r="O2">
        <v>3</v>
      </c>
      <c r="P2">
        <v>2</v>
      </c>
      <c r="Q2">
        <v>2</v>
      </c>
      <c r="R2">
        <v>4</v>
      </c>
      <c r="S2">
        <v>1</v>
      </c>
      <c r="T2">
        <v>5</v>
      </c>
      <c r="U2">
        <v>1</v>
      </c>
      <c r="V2">
        <v>2</v>
      </c>
      <c r="W2">
        <v>5</v>
      </c>
      <c r="X2">
        <v>1</v>
      </c>
      <c r="Y2">
        <v>1</v>
      </c>
      <c r="Z2">
        <v>4</v>
      </c>
      <c r="AA2">
        <v>2</v>
      </c>
      <c r="AB2">
        <v>3</v>
      </c>
      <c r="AC2">
        <v>2</v>
      </c>
      <c r="AD2">
        <v>4</v>
      </c>
      <c r="AE2">
        <v>1</v>
      </c>
      <c r="AF2">
        <v>2</v>
      </c>
      <c r="AG2">
        <v>4</v>
      </c>
      <c r="AH2">
        <v>2</v>
      </c>
      <c r="AI2">
        <v>2</v>
      </c>
      <c r="AJ2">
        <v>4</v>
      </c>
      <c r="AK2">
        <v>1</v>
      </c>
      <c r="AL2">
        <v>3</v>
      </c>
      <c r="AM2">
        <v>3</v>
      </c>
      <c r="AN2">
        <v>2</v>
      </c>
      <c r="AO2">
        <v>3</v>
      </c>
      <c r="AP2">
        <v>3</v>
      </c>
      <c r="AQ2">
        <v>50</v>
      </c>
      <c r="AR2">
        <f>SUM(G2,H2,J2,K2,N2,Q2,T2,V2,W2,Z2,AB2,AC2,AH2,AK2,AO2)</f>
        <v>44</v>
      </c>
      <c r="AS2" s="1">
        <v>0</v>
      </c>
      <c r="AX2">
        <v>15</v>
      </c>
      <c r="AY2">
        <f>(AX2-$AV$4)/$AV$7</f>
        <v>-3.2562290258231341</v>
      </c>
      <c r="AZ2" s="1">
        <f>AY2*2+5.5</f>
        <v>-1.0124580516462682</v>
      </c>
    </row>
    <row r="3" spans="1:52" x14ac:dyDescent="0.25">
      <c r="A3">
        <v>30185</v>
      </c>
      <c r="B3">
        <v>0</v>
      </c>
      <c r="C3">
        <v>23</v>
      </c>
      <c r="D3">
        <v>2000</v>
      </c>
      <c r="E3">
        <v>45223.419016203705</v>
      </c>
      <c r="F3" t="s">
        <v>49</v>
      </c>
      <c r="G3">
        <v>4</v>
      </c>
      <c r="H3">
        <v>3</v>
      </c>
      <c r="I3">
        <v>3</v>
      </c>
      <c r="J3">
        <v>5</v>
      </c>
      <c r="K3">
        <v>4</v>
      </c>
      <c r="L3">
        <v>2</v>
      </c>
      <c r="M3">
        <v>4</v>
      </c>
      <c r="N3">
        <v>4</v>
      </c>
      <c r="O3">
        <v>2</v>
      </c>
      <c r="P3">
        <v>4</v>
      </c>
      <c r="Q3">
        <v>4</v>
      </c>
      <c r="R3">
        <v>2</v>
      </c>
      <c r="S3">
        <v>3</v>
      </c>
      <c r="T3">
        <v>4</v>
      </c>
      <c r="U3">
        <v>2</v>
      </c>
      <c r="V3">
        <v>3</v>
      </c>
      <c r="W3">
        <v>2</v>
      </c>
      <c r="X3">
        <v>4</v>
      </c>
      <c r="Y3">
        <v>4</v>
      </c>
      <c r="Z3">
        <v>5</v>
      </c>
      <c r="AA3">
        <v>1</v>
      </c>
      <c r="AB3">
        <v>2</v>
      </c>
      <c r="AC3">
        <v>3</v>
      </c>
      <c r="AD3">
        <v>3</v>
      </c>
      <c r="AE3">
        <v>2</v>
      </c>
      <c r="AF3">
        <v>3</v>
      </c>
      <c r="AG3">
        <v>3</v>
      </c>
      <c r="AH3">
        <v>2</v>
      </c>
      <c r="AI3">
        <v>2</v>
      </c>
      <c r="AJ3">
        <v>4</v>
      </c>
      <c r="AK3">
        <v>2</v>
      </c>
      <c r="AL3">
        <v>2</v>
      </c>
      <c r="AM3">
        <v>4</v>
      </c>
      <c r="AN3">
        <v>3</v>
      </c>
      <c r="AO3">
        <v>4</v>
      </c>
      <c r="AP3">
        <v>2</v>
      </c>
      <c r="AQ3">
        <v>56</v>
      </c>
      <c r="AR3">
        <f t="shared" ref="AR3:AR66" si="0">SUM(G3,H3,J3,K3,N3,Q3,T3,V3,W3,Z3,AB3,AC3,AH3,AK3,AO3)</f>
        <v>51</v>
      </c>
      <c r="AS3" s="1">
        <v>1</v>
      </c>
      <c r="AV3" t="s">
        <v>50</v>
      </c>
      <c r="AX3">
        <v>16</v>
      </c>
      <c r="AY3">
        <f t="shared" ref="AY3:AY9" si="1">(AX3-$AV$4)/$AV$7</f>
        <v>-3.1648277504473588</v>
      </c>
      <c r="AZ3" s="1">
        <f t="shared" ref="AZ3:AZ9" si="2">AY3*2+5.5</f>
        <v>-0.82965550089471751</v>
      </c>
    </row>
    <row r="4" spans="1:52" x14ac:dyDescent="0.25">
      <c r="A4">
        <v>30181</v>
      </c>
      <c r="B4">
        <v>0</v>
      </c>
      <c r="C4">
        <v>24</v>
      </c>
      <c r="D4">
        <v>1999</v>
      </c>
      <c r="E4">
        <v>45223.423807870371</v>
      </c>
      <c r="F4" t="s">
        <v>51</v>
      </c>
      <c r="G4">
        <v>3</v>
      </c>
      <c r="H4">
        <v>3</v>
      </c>
      <c r="I4">
        <v>3</v>
      </c>
      <c r="J4">
        <v>4</v>
      </c>
      <c r="K4">
        <v>5</v>
      </c>
      <c r="L4">
        <v>1</v>
      </c>
      <c r="M4">
        <v>2</v>
      </c>
      <c r="N4">
        <v>4</v>
      </c>
      <c r="O4">
        <v>2</v>
      </c>
      <c r="P4">
        <v>2</v>
      </c>
      <c r="Q4">
        <v>3</v>
      </c>
      <c r="R4">
        <v>3</v>
      </c>
      <c r="S4">
        <v>2</v>
      </c>
      <c r="T4">
        <v>4</v>
      </c>
      <c r="U4">
        <v>2</v>
      </c>
      <c r="V4">
        <v>1</v>
      </c>
      <c r="W4">
        <v>2</v>
      </c>
      <c r="X4">
        <v>4</v>
      </c>
      <c r="Y4">
        <v>2</v>
      </c>
      <c r="Z4">
        <v>4</v>
      </c>
      <c r="AA4">
        <v>2</v>
      </c>
      <c r="AB4">
        <v>2</v>
      </c>
      <c r="AC4">
        <v>4</v>
      </c>
      <c r="AD4">
        <v>2</v>
      </c>
      <c r="AE4">
        <v>1</v>
      </c>
      <c r="AF4">
        <v>2</v>
      </c>
      <c r="AG4">
        <v>4</v>
      </c>
      <c r="AH4">
        <v>2</v>
      </c>
      <c r="AI4">
        <v>1</v>
      </c>
      <c r="AJ4">
        <v>5</v>
      </c>
      <c r="AK4">
        <v>1</v>
      </c>
      <c r="AL4">
        <v>2</v>
      </c>
      <c r="AM4">
        <v>4</v>
      </c>
      <c r="AN4">
        <v>1</v>
      </c>
      <c r="AO4">
        <v>2</v>
      </c>
      <c r="AP4">
        <v>4</v>
      </c>
      <c r="AQ4">
        <v>36</v>
      </c>
      <c r="AR4">
        <f t="shared" si="0"/>
        <v>44</v>
      </c>
      <c r="AS4" s="1">
        <v>0</v>
      </c>
      <c r="AV4">
        <f>AVERAGE(AR:AR)</f>
        <v>50.625641025641023</v>
      </c>
      <c r="AX4">
        <v>17</v>
      </c>
      <c r="AY4">
        <f t="shared" si="1"/>
        <v>-3.0734264750715834</v>
      </c>
      <c r="AZ4" s="1">
        <f t="shared" si="2"/>
        <v>-0.64685295014316679</v>
      </c>
    </row>
    <row r="5" spans="1:52" x14ac:dyDescent="0.25">
      <c r="A5">
        <v>30210</v>
      </c>
      <c r="B5">
        <v>0</v>
      </c>
      <c r="C5">
        <v>22</v>
      </c>
      <c r="D5">
        <v>2001</v>
      </c>
      <c r="E5">
        <v>45223.481932870367</v>
      </c>
      <c r="F5" t="s">
        <v>52</v>
      </c>
      <c r="G5">
        <v>4</v>
      </c>
      <c r="H5">
        <v>3</v>
      </c>
      <c r="I5">
        <v>3</v>
      </c>
      <c r="J5">
        <v>4</v>
      </c>
      <c r="K5">
        <v>4</v>
      </c>
      <c r="L5">
        <v>2</v>
      </c>
      <c r="M5">
        <v>4</v>
      </c>
      <c r="N5">
        <v>4</v>
      </c>
      <c r="O5">
        <v>2</v>
      </c>
      <c r="P5">
        <v>4</v>
      </c>
      <c r="Q5">
        <v>4</v>
      </c>
      <c r="R5">
        <v>2</v>
      </c>
      <c r="S5">
        <v>3</v>
      </c>
      <c r="T5">
        <v>4</v>
      </c>
      <c r="U5">
        <v>2</v>
      </c>
      <c r="V5">
        <v>2</v>
      </c>
      <c r="W5">
        <v>3</v>
      </c>
      <c r="X5">
        <v>3</v>
      </c>
      <c r="Y5">
        <v>3</v>
      </c>
      <c r="Z5">
        <v>4</v>
      </c>
      <c r="AA5">
        <v>2</v>
      </c>
      <c r="AB5">
        <v>3</v>
      </c>
      <c r="AC5">
        <v>5</v>
      </c>
      <c r="AD5">
        <v>1</v>
      </c>
      <c r="AE5">
        <v>2</v>
      </c>
      <c r="AF5">
        <v>2</v>
      </c>
      <c r="AG5">
        <v>4</v>
      </c>
      <c r="AH5">
        <v>3</v>
      </c>
      <c r="AI5">
        <v>3</v>
      </c>
      <c r="AJ5">
        <v>3</v>
      </c>
      <c r="AK5">
        <v>2</v>
      </c>
      <c r="AL5">
        <v>4</v>
      </c>
      <c r="AM5">
        <v>2</v>
      </c>
      <c r="AN5">
        <v>2</v>
      </c>
      <c r="AO5">
        <v>4</v>
      </c>
      <c r="AP5">
        <v>2</v>
      </c>
      <c r="AQ5">
        <v>53</v>
      </c>
      <c r="AR5">
        <f t="shared" si="0"/>
        <v>53</v>
      </c>
      <c r="AS5" s="1">
        <v>0</v>
      </c>
      <c r="AX5">
        <v>18</v>
      </c>
      <c r="AY5">
        <f t="shared" si="1"/>
        <v>-2.982025199695808</v>
      </c>
      <c r="AZ5" s="1">
        <f t="shared" si="2"/>
        <v>-0.46405039939161608</v>
      </c>
    </row>
    <row r="6" spans="1:52" x14ac:dyDescent="0.25">
      <c r="A6">
        <v>30292</v>
      </c>
      <c r="B6">
        <v>0</v>
      </c>
      <c r="C6">
        <v>25</v>
      </c>
      <c r="D6">
        <v>1998</v>
      </c>
      <c r="E6">
        <v>45223.501956018517</v>
      </c>
      <c r="F6" t="s">
        <v>53</v>
      </c>
      <c r="G6">
        <v>1</v>
      </c>
      <c r="H6">
        <v>3</v>
      </c>
      <c r="I6">
        <v>3</v>
      </c>
      <c r="J6">
        <v>1</v>
      </c>
      <c r="K6">
        <v>2</v>
      </c>
      <c r="L6">
        <v>4</v>
      </c>
      <c r="M6">
        <v>5</v>
      </c>
      <c r="N6">
        <v>1</v>
      </c>
      <c r="O6">
        <v>5</v>
      </c>
      <c r="P6">
        <v>1</v>
      </c>
      <c r="Q6">
        <v>2</v>
      </c>
      <c r="R6">
        <v>4</v>
      </c>
      <c r="S6">
        <v>2</v>
      </c>
      <c r="T6">
        <v>1</v>
      </c>
      <c r="U6">
        <v>5</v>
      </c>
      <c r="V6">
        <v>1</v>
      </c>
      <c r="W6">
        <v>2</v>
      </c>
      <c r="X6">
        <v>4</v>
      </c>
      <c r="Y6">
        <v>4</v>
      </c>
      <c r="Z6">
        <v>1</v>
      </c>
      <c r="AA6">
        <v>5</v>
      </c>
      <c r="AB6">
        <v>1</v>
      </c>
      <c r="AC6">
        <v>2</v>
      </c>
      <c r="AD6">
        <v>4</v>
      </c>
      <c r="AE6">
        <v>1</v>
      </c>
      <c r="AF6">
        <v>4</v>
      </c>
      <c r="AG6">
        <v>2</v>
      </c>
      <c r="AH6">
        <v>1</v>
      </c>
      <c r="AI6">
        <v>2</v>
      </c>
      <c r="AJ6">
        <v>4</v>
      </c>
      <c r="AK6">
        <v>1</v>
      </c>
      <c r="AL6">
        <v>4</v>
      </c>
      <c r="AM6">
        <v>2</v>
      </c>
      <c r="AN6">
        <v>1</v>
      </c>
      <c r="AO6">
        <v>4</v>
      </c>
      <c r="AP6">
        <v>2</v>
      </c>
      <c r="AQ6">
        <v>5</v>
      </c>
      <c r="AR6">
        <f t="shared" si="0"/>
        <v>24</v>
      </c>
      <c r="AS6" s="1">
        <v>0</v>
      </c>
      <c r="AV6" t="s">
        <v>54</v>
      </c>
      <c r="AX6">
        <v>19</v>
      </c>
      <c r="AY6">
        <f t="shared" si="1"/>
        <v>-2.8906239243200327</v>
      </c>
      <c r="AZ6" s="1">
        <f t="shared" si="2"/>
        <v>-0.28124784864006536</v>
      </c>
    </row>
    <row r="7" spans="1:52" x14ac:dyDescent="0.25">
      <c r="A7">
        <v>30302</v>
      </c>
      <c r="B7">
        <v>0</v>
      </c>
      <c r="C7">
        <v>41</v>
      </c>
      <c r="D7">
        <v>1982</v>
      </c>
      <c r="E7">
        <v>45223.512141203704</v>
      </c>
      <c r="F7" t="s">
        <v>55</v>
      </c>
      <c r="G7">
        <v>5</v>
      </c>
      <c r="H7">
        <v>5</v>
      </c>
      <c r="I7">
        <v>1</v>
      </c>
      <c r="J7">
        <v>5</v>
      </c>
      <c r="K7">
        <v>5</v>
      </c>
      <c r="L7">
        <v>1</v>
      </c>
      <c r="M7">
        <v>4</v>
      </c>
      <c r="N7">
        <v>4</v>
      </c>
      <c r="O7">
        <v>2</v>
      </c>
      <c r="P7">
        <v>4</v>
      </c>
      <c r="Q7">
        <v>5</v>
      </c>
      <c r="R7">
        <v>1</v>
      </c>
      <c r="S7">
        <v>4</v>
      </c>
      <c r="T7">
        <v>5</v>
      </c>
      <c r="U7">
        <v>1</v>
      </c>
      <c r="V7">
        <v>3</v>
      </c>
      <c r="W7">
        <v>3</v>
      </c>
      <c r="X7">
        <v>3</v>
      </c>
      <c r="Y7">
        <v>2</v>
      </c>
      <c r="Z7">
        <v>3</v>
      </c>
      <c r="AA7">
        <v>3</v>
      </c>
      <c r="AB7">
        <v>2</v>
      </c>
      <c r="AC7">
        <v>5</v>
      </c>
      <c r="AD7">
        <v>1</v>
      </c>
      <c r="AE7">
        <v>2</v>
      </c>
      <c r="AF7">
        <v>2</v>
      </c>
      <c r="AG7">
        <v>4</v>
      </c>
      <c r="AH7">
        <v>4</v>
      </c>
      <c r="AI7">
        <v>4</v>
      </c>
      <c r="AJ7">
        <v>2</v>
      </c>
      <c r="AK7">
        <v>4</v>
      </c>
      <c r="AL7">
        <v>4</v>
      </c>
      <c r="AM7">
        <v>2</v>
      </c>
      <c r="AN7">
        <v>3</v>
      </c>
      <c r="AO7">
        <v>4</v>
      </c>
      <c r="AP7">
        <v>2</v>
      </c>
      <c r="AQ7">
        <v>38</v>
      </c>
      <c r="AR7">
        <f t="shared" si="0"/>
        <v>62</v>
      </c>
      <c r="AS7" s="1"/>
      <c r="AV7">
        <f>_xlfn.STDEV.S(AR:AR)</f>
        <v>10.940766372118222</v>
      </c>
      <c r="AX7">
        <v>20</v>
      </c>
      <c r="AY7">
        <f t="shared" si="1"/>
        <v>-2.7992226489442573</v>
      </c>
      <c r="AZ7" s="1">
        <f t="shared" si="2"/>
        <v>-9.8445297888514638E-2</v>
      </c>
    </row>
    <row r="8" spans="1:52" x14ac:dyDescent="0.25">
      <c r="A8">
        <v>30329</v>
      </c>
      <c r="B8">
        <v>0</v>
      </c>
      <c r="C8">
        <v>25</v>
      </c>
      <c r="D8">
        <v>1998</v>
      </c>
      <c r="E8">
        <v>45223.514618055553</v>
      </c>
      <c r="F8" t="s">
        <v>55</v>
      </c>
      <c r="G8">
        <v>2</v>
      </c>
      <c r="H8">
        <v>3</v>
      </c>
      <c r="I8">
        <v>3</v>
      </c>
      <c r="J8">
        <v>2</v>
      </c>
      <c r="K8">
        <v>4</v>
      </c>
      <c r="L8">
        <v>2</v>
      </c>
      <c r="M8">
        <v>3</v>
      </c>
      <c r="N8">
        <v>3</v>
      </c>
      <c r="O8">
        <v>3</v>
      </c>
      <c r="P8">
        <v>2</v>
      </c>
      <c r="Q8">
        <v>4</v>
      </c>
      <c r="R8">
        <v>2</v>
      </c>
      <c r="S8">
        <v>3</v>
      </c>
      <c r="T8">
        <v>4</v>
      </c>
      <c r="U8">
        <v>2</v>
      </c>
      <c r="V8">
        <v>3</v>
      </c>
      <c r="W8">
        <v>3</v>
      </c>
      <c r="X8">
        <v>3</v>
      </c>
      <c r="Y8">
        <v>2</v>
      </c>
      <c r="Z8">
        <v>4</v>
      </c>
      <c r="AA8">
        <v>2</v>
      </c>
      <c r="AB8">
        <v>3</v>
      </c>
      <c r="AC8">
        <v>5</v>
      </c>
      <c r="AD8">
        <v>1</v>
      </c>
      <c r="AE8">
        <v>2</v>
      </c>
      <c r="AF8">
        <v>4</v>
      </c>
      <c r="AG8">
        <v>2</v>
      </c>
      <c r="AH8">
        <v>4</v>
      </c>
      <c r="AI8">
        <v>4</v>
      </c>
      <c r="AJ8">
        <v>2</v>
      </c>
      <c r="AK8">
        <v>2</v>
      </c>
      <c r="AL8">
        <v>5</v>
      </c>
      <c r="AM8">
        <v>1</v>
      </c>
      <c r="AN8">
        <v>4</v>
      </c>
      <c r="AO8">
        <v>4</v>
      </c>
      <c r="AP8">
        <v>2</v>
      </c>
      <c r="AQ8">
        <v>72</v>
      </c>
      <c r="AR8">
        <f t="shared" si="0"/>
        <v>50</v>
      </c>
      <c r="AS8" s="1"/>
      <c r="AX8">
        <v>21</v>
      </c>
      <c r="AY8">
        <f t="shared" si="1"/>
        <v>-2.707821373568482</v>
      </c>
      <c r="AZ8" s="1">
        <f t="shared" si="2"/>
        <v>8.4357252863036081E-2</v>
      </c>
    </row>
    <row r="9" spans="1:52" x14ac:dyDescent="0.25">
      <c r="A9">
        <v>30331</v>
      </c>
      <c r="B9">
        <v>0</v>
      </c>
      <c r="C9">
        <v>49</v>
      </c>
      <c r="D9">
        <v>1974</v>
      </c>
      <c r="E9">
        <v>45223.515011574076</v>
      </c>
      <c r="F9" t="s">
        <v>56</v>
      </c>
      <c r="G9">
        <v>5</v>
      </c>
      <c r="H9">
        <v>5</v>
      </c>
      <c r="I9">
        <v>1</v>
      </c>
      <c r="J9">
        <v>5</v>
      </c>
      <c r="K9">
        <v>5</v>
      </c>
      <c r="L9">
        <v>1</v>
      </c>
      <c r="M9">
        <v>5</v>
      </c>
      <c r="N9">
        <v>5</v>
      </c>
      <c r="O9">
        <v>1</v>
      </c>
      <c r="P9">
        <v>5</v>
      </c>
      <c r="Q9">
        <v>5</v>
      </c>
      <c r="R9">
        <v>1</v>
      </c>
      <c r="S9">
        <v>5</v>
      </c>
      <c r="T9">
        <v>5</v>
      </c>
      <c r="U9">
        <v>1</v>
      </c>
      <c r="V9">
        <v>1</v>
      </c>
      <c r="W9">
        <v>1</v>
      </c>
      <c r="X9">
        <v>5</v>
      </c>
      <c r="Y9">
        <v>3</v>
      </c>
      <c r="Z9">
        <v>5</v>
      </c>
      <c r="AA9">
        <v>1</v>
      </c>
      <c r="AB9">
        <v>1</v>
      </c>
      <c r="AC9">
        <v>1</v>
      </c>
      <c r="AD9">
        <v>5</v>
      </c>
      <c r="AE9">
        <v>1</v>
      </c>
      <c r="AF9">
        <v>5</v>
      </c>
      <c r="AG9">
        <v>1</v>
      </c>
      <c r="AH9">
        <v>5</v>
      </c>
      <c r="AI9">
        <v>1</v>
      </c>
      <c r="AJ9">
        <v>5</v>
      </c>
      <c r="AK9">
        <v>1</v>
      </c>
      <c r="AL9">
        <v>5</v>
      </c>
      <c r="AM9">
        <v>1</v>
      </c>
      <c r="AN9">
        <v>5</v>
      </c>
      <c r="AO9">
        <v>5</v>
      </c>
      <c r="AP9">
        <v>1</v>
      </c>
      <c r="AQ9">
        <v>70</v>
      </c>
      <c r="AR9">
        <f t="shared" si="0"/>
        <v>55</v>
      </c>
      <c r="AS9" s="1">
        <v>1</v>
      </c>
      <c r="AX9">
        <v>22</v>
      </c>
      <c r="AY9">
        <f t="shared" si="1"/>
        <v>-2.6164200981927066</v>
      </c>
      <c r="AZ9" s="1">
        <f t="shared" si="2"/>
        <v>0.2671598036145868</v>
      </c>
    </row>
    <row r="10" spans="1:52" x14ac:dyDescent="0.25">
      <c r="A10">
        <v>30264</v>
      </c>
      <c r="B10">
        <v>1</v>
      </c>
      <c r="C10">
        <v>23</v>
      </c>
      <c r="D10">
        <v>2000</v>
      </c>
      <c r="E10">
        <v>45223.515960648147</v>
      </c>
      <c r="F10" t="s">
        <v>57</v>
      </c>
      <c r="G10">
        <v>5</v>
      </c>
      <c r="H10">
        <v>3</v>
      </c>
      <c r="I10">
        <v>3</v>
      </c>
      <c r="J10">
        <v>4</v>
      </c>
      <c r="K10">
        <v>4</v>
      </c>
      <c r="L10">
        <v>2</v>
      </c>
      <c r="M10">
        <v>4</v>
      </c>
      <c r="N10">
        <v>5</v>
      </c>
      <c r="O10">
        <v>1</v>
      </c>
      <c r="P10">
        <v>4</v>
      </c>
      <c r="Q10">
        <v>5</v>
      </c>
      <c r="R10">
        <v>1</v>
      </c>
      <c r="S10">
        <v>4</v>
      </c>
      <c r="T10">
        <v>5</v>
      </c>
      <c r="U10">
        <v>1</v>
      </c>
      <c r="V10">
        <v>5</v>
      </c>
      <c r="W10">
        <v>2</v>
      </c>
      <c r="X10">
        <v>4</v>
      </c>
      <c r="Y10">
        <v>4</v>
      </c>
      <c r="Z10">
        <v>5</v>
      </c>
      <c r="AA10">
        <v>1</v>
      </c>
      <c r="AB10">
        <v>2</v>
      </c>
      <c r="AC10">
        <v>5</v>
      </c>
      <c r="AD10">
        <v>1</v>
      </c>
      <c r="AE10">
        <v>1</v>
      </c>
      <c r="AF10">
        <v>2</v>
      </c>
      <c r="AG10">
        <v>4</v>
      </c>
      <c r="AH10">
        <v>3</v>
      </c>
      <c r="AI10">
        <v>2</v>
      </c>
      <c r="AJ10">
        <v>4</v>
      </c>
      <c r="AK10">
        <v>3</v>
      </c>
      <c r="AL10">
        <v>2</v>
      </c>
      <c r="AM10">
        <v>4</v>
      </c>
      <c r="AN10">
        <v>2</v>
      </c>
      <c r="AO10">
        <v>4</v>
      </c>
      <c r="AP10">
        <v>2</v>
      </c>
      <c r="AQ10">
        <v>55</v>
      </c>
      <c r="AR10">
        <f t="shared" si="0"/>
        <v>60</v>
      </c>
      <c r="AS10" s="1">
        <v>0</v>
      </c>
      <c r="AX10">
        <v>23</v>
      </c>
    </row>
    <row r="11" spans="1:52" x14ac:dyDescent="0.25">
      <c r="A11">
        <v>30326</v>
      </c>
      <c r="B11">
        <v>0</v>
      </c>
      <c r="C11">
        <v>27</v>
      </c>
      <c r="D11">
        <v>1996</v>
      </c>
      <c r="E11">
        <v>45223.522974537038</v>
      </c>
      <c r="F11" t="s">
        <v>55</v>
      </c>
      <c r="G11">
        <v>5</v>
      </c>
      <c r="H11">
        <v>4</v>
      </c>
      <c r="I11">
        <v>2</v>
      </c>
      <c r="J11">
        <v>5</v>
      </c>
      <c r="K11">
        <v>5</v>
      </c>
      <c r="L11">
        <v>1</v>
      </c>
      <c r="M11">
        <v>5</v>
      </c>
      <c r="N11">
        <v>5</v>
      </c>
      <c r="O11">
        <v>1</v>
      </c>
      <c r="P11">
        <v>3</v>
      </c>
      <c r="Q11">
        <v>4</v>
      </c>
      <c r="R11">
        <v>2</v>
      </c>
      <c r="S11">
        <v>3</v>
      </c>
      <c r="T11">
        <v>5</v>
      </c>
      <c r="U11">
        <v>1</v>
      </c>
      <c r="V11">
        <v>1</v>
      </c>
      <c r="W11">
        <v>2</v>
      </c>
      <c r="X11">
        <v>4</v>
      </c>
      <c r="Y11">
        <v>2</v>
      </c>
      <c r="Z11">
        <v>3</v>
      </c>
      <c r="AA11">
        <v>3</v>
      </c>
      <c r="AB11">
        <v>3</v>
      </c>
      <c r="AC11">
        <v>5</v>
      </c>
      <c r="AD11">
        <v>1</v>
      </c>
      <c r="AE11">
        <v>1</v>
      </c>
      <c r="AF11">
        <v>5</v>
      </c>
      <c r="AG11">
        <v>1</v>
      </c>
      <c r="AH11">
        <v>4</v>
      </c>
      <c r="AI11">
        <v>5</v>
      </c>
      <c r="AJ11">
        <v>1</v>
      </c>
      <c r="AK11">
        <v>4</v>
      </c>
      <c r="AL11">
        <v>5</v>
      </c>
      <c r="AM11">
        <v>1</v>
      </c>
      <c r="AN11">
        <v>4</v>
      </c>
      <c r="AO11">
        <v>4</v>
      </c>
      <c r="AP11">
        <v>2</v>
      </c>
      <c r="AQ11">
        <v>52</v>
      </c>
      <c r="AR11">
        <f t="shared" si="0"/>
        <v>59</v>
      </c>
      <c r="AS11" s="1"/>
      <c r="AX11">
        <v>24</v>
      </c>
      <c r="AY11">
        <f t="shared" ref="AY11:AY14" si="3">(AX11-$AV$4)/$AV$7</f>
        <v>-2.4336175474411559</v>
      </c>
      <c r="AZ11" s="1">
        <f t="shared" ref="AZ11:AZ14" si="4">AY11*2+5.5</f>
        <v>0.63276490511768824</v>
      </c>
    </row>
    <row r="12" spans="1:52" x14ac:dyDescent="0.25">
      <c r="A12">
        <v>30361</v>
      </c>
      <c r="B12">
        <v>0</v>
      </c>
      <c r="C12">
        <v>23</v>
      </c>
      <c r="D12">
        <v>2000</v>
      </c>
      <c r="E12">
        <v>45223.531030092592</v>
      </c>
      <c r="F12" t="s">
        <v>55</v>
      </c>
      <c r="G12">
        <v>5</v>
      </c>
      <c r="H12">
        <v>4</v>
      </c>
      <c r="I12">
        <v>2</v>
      </c>
      <c r="J12">
        <v>5</v>
      </c>
      <c r="K12">
        <v>3</v>
      </c>
      <c r="L12">
        <v>3</v>
      </c>
      <c r="M12">
        <v>5</v>
      </c>
      <c r="N12">
        <v>4</v>
      </c>
      <c r="O12">
        <v>2</v>
      </c>
      <c r="P12">
        <v>5</v>
      </c>
      <c r="Q12">
        <v>4</v>
      </c>
      <c r="R12">
        <v>2</v>
      </c>
      <c r="S12">
        <v>2</v>
      </c>
      <c r="T12">
        <v>4</v>
      </c>
      <c r="U12">
        <v>2</v>
      </c>
      <c r="V12">
        <v>2</v>
      </c>
      <c r="W12">
        <v>4</v>
      </c>
      <c r="X12">
        <v>2</v>
      </c>
      <c r="Y12">
        <v>4</v>
      </c>
      <c r="Z12">
        <v>4</v>
      </c>
      <c r="AA12">
        <v>2</v>
      </c>
      <c r="AB12">
        <v>2</v>
      </c>
      <c r="AC12">
        <v>4</v>
      </c>
      <c r="AD12">
        <v>2</v>
      </c>
      <c r="AE12">
        <v>1</v>
      </c>
      <c r="AF12">
        <v>4</v>
      </c>
      <c r="AG12">
        <v>2</v>
      </c>
      <c r="AH12">
        <v>4</v>
      </c>
      <c r="AI12">
        <v>2</v>
      </c>
      <c r="AJ12">
        <v>4</v>
      </c>
      <c r="AK12">
        <v>1</v>
      </c>
      <c r="AL12">
        <v>5</v>
      </c>
      <c r="AM12">
        <v>1</v>
      </c>
      <c r="AN12">
        <v>5</v>
      </c>
      <c r="AO12">
        <v>4</v>
      </c>
      <c r="AP12">
        <v>2</v>
      </c>
      <c r="AQ12">
        <v>59</v>
      </c>
      <c r="AR12">
        <f t="shared" si="0"/>
        <v>54</v>
      </c>
      <c r="AS12" s="1"/>
      <c r="AX12">
        <v>25</v>
      </c>
      <c r="AY12">
        <f t="shared" si="3"/>
        <v>-2.342216272065381</v>
      </c>
      <c r="AZ12" s="1">
        <f t="shared" si="4"/>
        <v>0.81556745586923807</v>
      </c>
    </row>
    <row r="13" spans="1:52" x14ac:dyDescent="0.25">
      <c r="A13">
        <v>30370</v>
      </c>
      <c r="B13">
        <v>0</v>
      </c>
      <c r="C13">
        <v>25</v>
      </c>
      <c r="D13">
        <v>1998</v>
      </c>
      <c r="E13">
        <v>45223.534131944441</v>
      </c>
      <c r="F13" t="s">
        <v>55</v>
      </c>
      <c r="G13">
        <v>4</v>
      </c>
      <c r="H13">
        <v>3</v>
      </c>
      <c r="I13">
        <v>3</v>
      </c>
      <c r="J13">
        <v>3</v>
      </c>
      <c r="K13">
        <v>3</v>
      </c>
      <c r="L13">
        <v>3</v>
      </c>
      <c r="M13">
        <v>4</v>
      </c>
      <c r="N13">
        <v>3</v>
      </c>
      <c r="O13">
        <v>3</v>
      </c>
      <c r="P13">
        <v>3</v>
      </c>
      <c r="Q13">
        <v>3</v>
      </c>
      <c r="R13">
        <v>3</v>
      </c>
      <c r="S13">
        <v>3</v>
      </c>
      <c r="T13">
        <v>3</v>
      </c>
      <c r="U13">
        <v>3</v>
      </c>
      <c r="V13">
        <v>3</v>
      </c>
      <c r="W13">
        <v>2</v>
      </c>
      <c r="X13">
        <v>4</v>
      </c>
      <c r="Y13">
        <v>3</v>
      </c>
      <c r="Z13">
        <v>2</v>
      </c>
      <c r="AA13">
        <v>4</v>
      </c>
      <c r="AB13">
        <v>3</v>
      </c>
      <c r="AC13">
        <v>1</v>
      </c>
      <c r="AD13">
        <v>5</v>
      </c>
      <c r="AE13">
        <v>2</v>
      </c>
      <c r="AF13">
        <v>5</v>
      </c>
      <c r="AG13">
        <v>1</v>
      </c>
      <c r="AH13">
        <v>1</v>
      </c>
      <c r="AI13">
        <v>1</v>
      </c>
      <c r="AJ13">
        <v>5</v>
      </c>
      <c r="AK13">
        <v>1</v>
      </c>
      <c r="AL13">
        <v>1</v>
      </c>
      <c r="AM13">
        <v>5</v>
      </c>
      <c r="AN13">
        <v>1</v>
      </c>
      <c r="AO13">
        <v>5</v>
      </c>
      <c r="AP13">
        <v>1</v>
      </c>
      <c r="AQ13">
        <v>55</v>
      </c>
      <c r="AR13">
        <f t="shared" si="0"/>
        <v>40</v>
      </c>
      <c r="AS13" s="1"/>
      <c r="AX13">
        <v>26</v>
      </c>
      <c r="AY13">
        <f t="shared" si="3"/>
        <v>-2.2508149966896056</v>
      </c>
      <c r="AZ13" s="1">
        <f t="shared" si="4"/>
        <v>0.99837000662078879</v>
      </c>
    </row>
    <row r="14" spans="1:52" x14ac:dyDescent="0.25">
      <c r="A14">
        <v>30392</v>
      </c>
      <c r="B14">
        <v>0</v>
      </c>
      <c r="C14">
        <v>32</v>
      </c>
      <c r="D14">
        <v>1991</v>
      </c>
      <c r="E14">
        <v>45223.539803240739</v>
      </c>
      <c r="F14" t="s">
        <v>57</v>
      </c>
      <c r="G14">
        <v>4</v>
      </c>
      <c r="H14">
        <v>2</v>
      </c>
      <c r="I14">
        <v>4</v>
      </c>
      <c r="J14">
        <v>3</v>
      </c>
      <c r="K14">
        <v>2</v>
      </c>
      <c r="L14">
        <v>4</v>
      </c>
      <c r="M14">
        <v>3</v>
      </c>
      <c r="N14">
        <v>5</v>
      </c>
      <c r="O14">
        <v>1</v>
      </c>
      <c r="P14">
        <v>3</v>
      </c>
      <c r="Q14">
        <v>3</v>
      </c>
      <c r="R14">
        <v>3</v>
      </c>
      <c r="S14">
        <v>2</v>
      </c>
      <c r="T14">
        <v>4</v>
      </c>
      <c r="U14">
        <v>2</v>
      </c>
      <c r="V14">
        <v>2</v>
      </c>
      <c r="W14">
        <v>2</v>
      </c>
      <c r="X14">
        <v>4</v>
      </c>
      <c r="Y14">
        <v>1</v>
      </c>
      <c r="Z14">
        <v>4</v>
      </c>
      <c r="AA14">
        <v>2</v>
      </c>
      <c r="AB14">
        <v>3</v>
      </c>
      <c r="AC14">
        <v>3</v>
      </c>
      <c r="AD14">
        <v>3</v>
      </c>
      <c r="AE14">
        <v>1</v>
      </c>
      <c r="AF14">
        <v>2</v>
      </c>
      <c r="AG14">
        <v>4</v>
      </c>
      <c r="AH14">
        <v>3</v>
      </c>
      <c r="AI14">
        <v>3</v>
      </c>
      <c r="AJ14">
        <v>3</v>
      </c>
      <c r="AK14">
        <v>1</v>
      </c>
      <c r="AL14">
        <v>3</v>
      </c>
      <c r="AM14">
        <v>3</v>
      </c>
      <c r="AN14">
        <v>4</v>
      </c>
      <c r="AO14">
        <v>3</v>
      </c>
      <c r="AP14">
        <v>3</v>
      </c>
      <c r="AQ14">
        <v>49</v>
      </c>
      <c r="AR14">
        <f t="shared" si="0"/>
        <v>44</v>
      </c>
      <c r="AS14" s="1">
        <v>0</v>
      </c>
      <c r="AX14">
        <v>27</v>
      </c>
      <c r="AY14">
        <f t="shared" si="3"/>
        <v>-2.1594137213138302</v>
      </c>
      <c r="AZ14" s="1">
        <f t="shared" si="4"/>
        <v>1.1811725573723395</v>
      </c>
    </row>
    <row r="15" spans="1:52" x14ac:dyDescent="0.25">
      <c r="A15">
        <v>30397</v>
      </c>
      <c r="B15">
        <v>1</v>
      </c>
      <c r="C15">
        <v>38</v>
      </c>
      <c r="D15">
        <v>1985</v>
      </c>
      <c r="E15">
        <v>45223.539803240739</v>
      </c>
      <c r="F15" t="s">
        <v>57</v>
      </c>
      <c r="G15">
        <v>4</v>
      </c>
      <c r="H15">
        <v>4</v>
      </c>
      <c r="I15">
        <v>2</v>
      </c>
      <c r="J15">
        <v>4</v>
      </c>
      <c r="K15">
        <v>5</v>
      </c>
      <c r="L15">
        <v>1</v>
      </c>
      <c r="M15">
        <v>5</v>
      </c>
      <c r="N15">
        <v>2</v>
      </c>
      <c r="O15">
        <v>4</v>
      </c>
      <c r="P15">
        <v>5</v>
      </c>
      <c r="Q15">
        <v>3</v>
      </c>
      <c r="R15">
        <v>3</v>
      </c>
      <c r="S15">
        <v>3</v>
      </c>
      <c r="T15">
        <v>4</v>
      </c>
      <c r="U15">
        <v>2</v>
      </c>
      <c r="V15">
        <v>2</v>
      </c>
      <c r="W15">
        <v>3</v>
      </c>
      <c r="X15">
        <v>3</v>
      </c>
      <c r="Y15">
        <v>3</v>
      </c>
      <c r="Z15">
        <v>1</v>
      </c>
      <c r="AA15">
        <v>5</v>
      </c>
      <c r="AB15">
        <v>2</v>
      </c>
      <c r="AC15">
        <v>2</v>
      </c>
      <c r="AD15">
        <v>4</v>
      </c>
      <c r="AE15">
        <v>1</v>
      </c>
      <c r="AF15">
        <v>3</v>
      </c>
      <c r="AG15">
        <v>3</v>
      </c>
      <c r="AH15">
        <v>2</v>
      </c>
      <c r="AI15">
        <v>3</v>
      </c>
      <c r="AJ15">
        <v>3</v>
      </c>
      <c r="AK15">
        <v>1</v>
      </c>
      <c r="AL15">
        <v>3</v>
      </c>
      <c r="AM15">
        <v>3</v>
      </c>
      <c r="AN15">
        <v>4</v>
      </c>
      <c r="AO15">
        <v>4</v>
      </c>
      <c r="AP15">
        <v>2</v>
      </c>
      <c r="AQ15">
        <v>58</v>
      </c>
      <c r="AR15">
        <f t="shared" si="0"/>
        <v>43</v>
      </c>
      <c r="AS15" s="1">
        <v>0</v>
      </c>
      <c r="AX15">
        <v>28</v>
      </c>
    </row>
    <row r="16" spans="1:52" x14ac:dyDescent="0.25">
      <c r="A16">
        <v>30388</v>
      </c>
      <c r="B16">
        <v>0</v>
      </c>
      <c r="C16">
        <v>49</v>
      </c>
      <c r="D16">
        <v>1974</v>
      </c>
      <c r="E16">
        <v>45223.540370370371</v>
      </c>
      <c r="F16" t="s">
        <v>58</v>
      </c>
      <c r="G16">
        <v>4</v>
      </c>
      <c r="H16">
        <v>4</v>
      </c>
      <c r="I16">
        <v>2</v>
      </c>
      <c r="J16">
        <v>4</v>
      </c>
      <c r="K16">
        <v>4</v>
      </c>
      <c r="L16">
        <v>2</v>
      </c>
      <c r="M16">
        <v>4</v>
      </c>
      <c r="N16">
        <v>4</v>
      </c>
      <c r="O16">
        <v>2</v>
      </c>
      <c r="P16">
        <v>5</v>
      </c>
      <c r="Q16">
        <v>4</v>
      </c>
      <c r="R16">
        <v>2</v>
      </c>
      <c r="S16">
        <v>4</v>
      </c>
      <c r="T16">
        <v>5</v>
      </c>
      <c r="U16">
        <v>1</v>
      </c>
      <c r="V16">
        <v>3</v>
      </c>
      <c r="W16">
        <v>3</v>
      </c>
      <c r="X16">
        <v>3</v>
      </c>
      <c r="Y16">
        <v>4</v>
      </c>
      <c r="Z16">
        <v>3</v>
      </c>
      <c r="AA16">
        <v>3</v>
      </c>
      <c r="AB16">
        <v>3</v>
      </c>
      <c r="AC16">
        <v>2</v>
      </c>
      <c r="AD16">
        <v>4</v>
      </c>
      <c r="AE16">
        <v>1</v>
      </c>
      <c r="AF16">
        <v>3</v>
      </c>
      <c r="AG16">
        <v>3</v>
      </c>
      <c r="AH16">
        <v>3</v>
      </c>
      <c r="AI16">
        <v>2</v>
      </c>
      <c r="AJ16">
        <v>4</v>
      </c>
      <c r="AK16">
        <v>3</v>
      </c>
      <c r="AL16">
        <v>4</v>
      </c>
      <c r="AM16">
        <v>2</v>
      </c>
      <c r="AN16">
        <v>2</v>
      </c>
      <c r="AO16">
        <v>4</v>
      </c>
      <c r="AP16">
        <v>2</v>
      </c>
      <c r="AQ16">
        <v>52</v>
      </c>
      <c r="AR16">
        <f t="shared" si="0"/>
        <v>53</v>
      </c>
      <c r="AS16" s="1">
        <v>1</v>
      </c>
      <c r="AX16">
        <v>29</v>
      </c>
      <c r="AY16">
        <f t="shared" ref="AY16:AY22" si="5">(AX16-$AV$4)/$AV$7</f>
        <v>-1.9766111705622795</v>
      </c>
      <c r="AZ16" s="1">
        <f t="shared" ref="AZ16:AZ22" si="6">AY16*2+5.5</f>
        <v>1.5467776588754409</v>
      </c>
    </row>
    <row r="17" spans="1:52" x14ac:dyDescent="0.25">
      <c r="A17">
        <v>30400</v>
      </c>
      <c r="B17">
        <v>0</v>
      </c>
      <c r="C17">
        <v>64</v>
      </c>
      <c r="D17">
        <v>1959</v>
      </c>
      <c r="E17">
        <v>45223.542662037034</v>
      </c>
      <c r="F17" t="s">
        <v>55</v>
      </c>
      <c r="G17">
        <v>3</v>
      </c>
      <c r="H17">
        <v>2</v>
      </c>
      <c r="I17">
        <v>4</v>
      </c>
      <c r="J17">
        <v>4</v>
      </c>
      <c r="K17">
        <v>3</v>
      </c>
      <c r="L17">
        <v>3</v>
      </c>
      <c r="M17">
        <v>3</v>
      </c>
      <c r="N17">
        <v>4</v>
      </c>
      <c r="O17">
        <v>2</v>
      </c>
      <c r="P17">
        <v>3</v>
      </c>
      <c r="Q17">
        <v>1</v>
      </c>
      <c r="R17">
        <v>5</v>
      </c>
      <c r="S17">
        <v>5</v>
      </c>
      <c r="T17">
        <v>4</v>
      </c>
      <c r="U17">
        <v>2</v>
      </c>
      <c r="V17">
        <v>3</v>
      </c>
      <c r="W17">
        <v>1</v>
      </c>
      <c r="X17">
        <v>5</v>
      </c>
      <c r="Y17">
        <v>5</v>
      </c>
      <c r="Z17">
        <v>1</v>
      </c>
      <c r="AA17">
        <v>5</v>
      </c>
      <c r="AB17">
        <v>1</v>
      </c>
      <c r="AC17">
        <v>3</v>
      </c>
      <c r="AD17">
        <v>3</v>
      </c>
      <c r="AE17">
        <v>1</v>
      </c>
      <c r="AF17">
        <v>2</v>
      </c>
      <c r="AG17">
        <v>4</v>
      </c>
      <c r="AH17">
        <v>1</v>
      </c>
      <c r="AI17">
        <v>2</v>
      </c>
      <c r="AJ17">
        <v>4</v>
      </c>
      <c r="AK17">
        <v>1</v>
      </c>
      <c r="AL17">
        <v>2</v>
      </c>
      <c r="AM17">
        <v>4</v>
      </c>
      <c r="AN17">
        <v>1</v>
      </c>
      <c r="AO17">
        <v>3</v>
      </c>
      <c r="AP17">
        <v>3</v>
      </c>
      <c r="AQ17">
        <v>39</v>
      </c>
      <c r="AR17">
        <f t="shared" si="0"/>
        <v>35</v>
      </c>
      <c r="AS17" s="1"/>
      <c r="AX17">
        <v>30</v>
      </c>
      <c r="AY17">
        <f t="shared" si="5"/>
        <v>-1.8852098951865042</v>
      </c>
      <c r="AZ17" s="1">
        <f t="shared" si="6"/>
        <v>1.7295802096269917</v>
      </c>
    </row>
    <row r="18" spans="1:52" x14ac:dyDescent="0.25">
      <c r="A18">
        <v>30412</v>
      </c>
      <c r="B18">
        <v>0</v>
      </c>
      <c r="C18">
        <v>24</v>
      </c>
      <c r="D18">
        <v>1999</v>
      </c>
      <c r="E18">
        <v>45223.544953703706</v>
      </c>
      <c r="F18" t="s">
        <v>55</v>
      </c>
      <c r="G18">
        <v>4</v>
      </c>
      <c r="H18">
        <v>4</v>
      </c>
      <c r="I18">
        <v>2</v>
      </c>
      <c r="J18">
        <v>4</v>
      </c>
      <c r="K18">
        <v>5</v>
      </c>
      <c r="L18">
        <v>1</v>
      </c>
      <c r="M18">
        <v>3</v>
      </c>
      <c r="N18">
        <v>4</v>
      </c>
      <c r="O18">
        <v>2</v>
      </c>
      <c r="P18">
        <v>2</v>
      </c>
      <c r="Q18">
        <v>3</v>
      </c>
      <c r="R18">
        <v>3</v>
      </c>
      <c r="S18">
        <v>4</v>
      </c>
      <c r="T18">
        <v>5</v>
      </c>
      <c r="U18">
        <v>1</v>
      </c>
      <c r="V18">
        <v>3</v>
      </c>
      <c r="W18">
        <v>4</v>
      </c>
      <c r="X18">
        <v>2</v>
      </c>
      <c r="Y18">
        <v>3</v>
      </c>
      <c r="Z18">
        <v>3</v>
      </c>
      <c r="AA18">
        <v>3</v>
      </c>
      <c r="AB18">
        <v>2</v>
      </c>
      <c r="AC18">
        <v>4</v>
      </c>
      <c r="AD18">
        <v>2</v>
      </c>
      <c r="AE18">
        <v>1</v>
      </c>
      <c r="AF18">
        <v>1</v>
      </c>
      <c r="AG18">
        <v>5</v>
      </c>
      <c r="AH18">
        <v>2</v>
      </c>
      <c r="AI18">
        <v>4</v>
      </c>
      <c r="AJ18">
        <v>2</v>
      </c>
      <c r="AK18">
        <v>1</v>
      </c>
      <c r="AL18">
        <v>2</v>
      </c>
      <c r="AM18">
        <v>4</v>
      </c>
      <c r="AN18">
        <v>2</v>
      </c>
      <c r="AO18">
        <v>5</v>
      </c>
      <c r="AP18">
        <v>1</v>
      </c>
      <c r="AQ18">
        <v>63</v>
      </c>
      <c r="AR18">
        <f t="shared" si="0"/>
        <v>53</v>
      </c>
      <c r="AS18" s="1"/>
      <c r="AX18">
        <v>31</v>
      </c>
      <c r="AY18">
        <f t="shared" si="5"/>
        <v>-1.7938086198107288</v>
      </c>
      <c r="AZ18" s="1">
        <f t="shared" si="6"/>
        <v>1.9123827603785424</v>
      </c>
    </row>
    <row r="19" spans="1:52" x14ac:dyDescent="0.25">
      <c r="A19">
        <v>30446</v>
      </c>
      <c r="B19">
        <v>0</v>
      </c>
      <c r="C19">
        <v>23</v>
      </c>
      <c r="D19">
        <v>2000</v>
      </c>
      <c r="E19">
        <v>45223.557141203702</v>
      </c>
      <c r="F19" t="s">
        <v>55</v>
      </c>
      <c r="G19">
        <v>4</v>
      </c>
      <c r="H19">
        <v>4</v>
      </c>
      <c r="I19">
        <v>2</v>
      </c>
      <c r="J19">
        <v>4</v>
      </c>
      <c r="K19">
        <v>4</v>
      </c>
      <c r="L19">
        <v>2</v>
      </c>
      <c r="M19">
        <v>4</v>
      </c>
      <c r="N19">
        <v>4</v>
      </c>
      <c r="O19">
        <v>2</v>
      </c>
      <c r="P19">
        <v>3</v>
      </c>
      <c r="Q19">
        <v>3</v>
      </c>
      <c r="R19">
        <v>3</v>
      </c>
      <c r="S19">
        <v>4</v>
      </c>
      <c r="T19">
        <v>4</v>
      </c>
      <c r="U19">
        <v>2</v>
      </c>
      <c r="V19">
        <v>2</v>
      </c>
      <c r="W19">
        <v>3</v>
      </c>
      <c r="X19">
        <v>3</v>
      </c>
      <c r="Y19">
        <v>1</v>
      </c>
      <c r="Z19">
        <v>3</v>
      </c>
      <c r="AA19">
        <v>3</v>
      </c>
      <c r="AB19">
        <v>1</v>
      </c>
      <c r="AC19">
        <v>3</v>
      </c>
      <c r="AD19">
        <v>3</v>
      </c>
      <c r="AE19">
        <v>1</v>
      </c>
      <c r="AF19">
        <v>2</v>
      </c>
      <c r="AG19">
        <v>4</v>
      </c>
      <c r="AH19">
        <v>2</v>
      </c>
      <c r="AI19">
        <v>2</v>
      </c>
      <c r="AJ19">
        <v>4</v>
      </c>
      <c r="AK19">
        <v>1</v>
      </c>
      <c r="AL19">
        <v>1</v>
      </c>
      <c r="AM19">
        <v>5</v>
      </c>
      <c r="AN19">
        <v>1</v>
      </c>
      <c r="AO19">
        <v>2</v>
      </c>
      <c r="AP19">
        <v>4</v>
      </c>
      <c r="AQ19">
        <v>38</v>
      </c>
      <c r="AR19">
        <f t="shared" si="0"/>
        <v>44</v>
      </c>
      <c r="AS19" s="1"/>
      <c r="AX19">
        <v>32</v>
      </c>
      <c r="AY19">
        <f t="shared" si="5"/>
        <v>-1.7024073444349535</v>
      </c>
      <c r="AZ19" s="1">
        <f t="shared" si="6"/>
        <v>2.0951853111300931</v>
      </c>
    </row>
    <row r="20" spans="1:52" x14ac:dyDescent="0.25">
      <c r="A20">
        <v>30502</v>
      </c>
      <c r="B20">
        <v>0</v>
      </c>
      <c r="C20">
        <v>20</v>
      </c>
      <c r="D20">
        <v>2003</v>
      </c>
      <c r="E20">
        <v>45223.582696759258</v>
      </c>
      <c r="F20" t="s">
        <v>55</v>
      </c>
      <c r="G20">
        <v>5</v>
      </c>
      <c r="H20">
        <v>2</v>
      </c>
      <c r="I20">
        <v>4</v>
      </c>
      <c r="J20">
        <v>5</v>
      </c>
      <c r="K20">
        <v>4</v>
      </c>
      <c r="L20">
        <v>2</v>
      </c>
      <c r="M20">
        <v>4</v>
      </c>
      <c r="N20">
        <v>4</v>
      </c>
      <c r="O20">
        <v>2</v>
      </c>
      <c r="P20">
        <v>5</v>
      </c>
      <c r="Q20">
        <v>4</v>
      </c>
      <c r="R20">
        <v>2</v>
      </c>
      <c r="S20">
        <v>4</v>
      </c>
      <c r="T20">
        <v>4</v>
      </c>
      <c r="U20">
        <v>2</v>
      </c>
      <c r="V20">
        <v>3</v>
      </c>
      <c r="W20">
        <v>3</v>
      </c>
      <c r="X20">
        <v>3</v>
      </c>
      <c r="Y20">
        <v>4</v>
      </c>
      <c r="Z20">
        <v>4</v>
      </c>
      <c r="AA20">
        <v>2</v>
      </c>
      <c r="AB20">
        <v>2</v>
      </c>
      <c r="AC20">
        <v>5</v>
      </c>
      <c r="AD20">
        <v>1</v>
      </c>
      <c r="AE20">
        <v>3</v>
      </c>
      <c r="AF20">
        <v>4</v>
      </c>
      <c r="AG20">
        <v>2</v>
      </c>
      <c r="AH20">
        <v>3</v>
      </c>
      <c r="AI20">
        <v>5</v>
      </c>
      <c r="AJ20">
        <v>1</v>
      </c>
      <c r="AK20">
        <v>3</v>
      </c>
      <c r="AL20">
        <v>4</v>
      </c>
      <c r="AM20">
        <v>2</v>
      </c>
      <c r="AN20">
        <v>4</v>
      </c>
      <c r="AO20">
        <v>4</v>
      </c>
      <c r="AP20">
        <v>2</v>
      </c>
      <c r="AQ20">
        <v>49</v>
      </c>
      <c r="AR20">
        <f t="shared" si="0"/>
        <v>55</v>
      </c>
      <c r="AS20" s="1"/>
      <c r="AX20">
        <v>33</v>
      </c>
      <c r="AY20">
        <f t="shared" si="5"/>
        <v>-1.6110060690591781</v>
      </c>
      <c r="AZ20" s="1">
        <f t="shared" si="6"/>
        <v>2.2779878618816438</v>
      </c>
    </row>
    <row r="21" spans="1:52" x14ac:dyDescent="0.25">
      <c r="A21">
        <v>30511</v>
      </c>
      <c r="B21">
        <v>0</v>
      </c>
      <c r="C21">
        <v>32</v>
      </c>
      <c r="D21">
        <v>1991</v>
      </c>
      <c r="E21">
        <v>45223.583229166667</v>
      </c>
      <c r="F21" t="s">
        <v>55</v>
      </c>
      <c r="G21">
        <v>5</v>
      </c>
      <c r="H21">
        <v>4</v>
      </c>
      <c r="I21">
        <v>2</v>
      </c>
      <c r="J21">
        <v>5</v>
      </c>
      <c r="K21">
        <v>5</v>
      </c>
      <c r="L21">
        <v>1</v>
      </c>
      <c r="M21">
        <v>5</v>
      </c>
      <c r="N21">
        <v>5</v>
      </c>
      <c r="O21">
        <v>1</v>
      </c>
      <c r="P21">
        <v>4</v>
      </c>
      <c r="Q21">
        <v>5</v>
      </c>
      <c r="R21">
        <v>1</v>
      </c>
      <c r="S21">
        <v>3</v>
      </c>
      <c r="T21">
        <v>5</v>
      </c>
      <c r="U21">
        <v>1</v>
      </c>
      <c r="V21">
        <v>3</v>
      </c>
      <c r="W21">
        <v>4</v>
      </c>
      <c r="X21">
        <v>2</v>
      </c>
      <c r="Y21">
        <v>4</v>
      </c>
      <c r="Z21">
        <v>3</v>
      </c>
      <c r="AA21">
        <v>3</v>
      </c>
      <c r="AB21">
        <v>3</v>
      </c>
      <c r="AC21">
        <v>3</v>
      </c>
      <c r="AD21">
        <v>3</v>
      </c>
      <c r="AE21">
        <v>4</v>
      </c>
      <c r="AF21">
        <v>3</v>
      </c>
      <c r="AG21">
        <v>3</v>
      </c>
      <c r="AH21">
        <v>4</v>
      </c>
      <c r="AI21">
        <v>3</v>
      </c>
      <c r="AJ21">
        <v>3</v>
      </c>
      <c r="AK21">
        <v>5</v>
      </c>
      <c r="AL21">
        <v>4</v>
      </c>
      <c r="AM21">
        <v>2</v>
      </c>
      <c r="AN21">
        <v>4</v>
      </c>
      <c r="AO21">
        <v>5</v>
      </c>
      <c r="AP21">
        <v>1</v>
      </c>
      <c r="AQ21">
        <v>23</v>
      </c>
      <c r="AR21">
        <f t="shared" si="0"/>
        <v>64</v>
      </c>
      <c r="AS21" s="1"/>
      <c r="AX21">
        <v>34</v>
      </c>
      <c r="AY21">
        <f t="shared" si="5"/>
        <v>-1.519604793683403</v>
      </c>
      <c r="AZ21" s="1">
        <f t="shared" si="6"/>
        <v>2.4607904126331941</v>
      </c>
    </row>
    <row r="22" spans="1:52" x14ac:dyDescent="0.25">
      <c r="A22">
        <v>30516</v>
      </c>
      <c r="B22">
        <v>0</v>
      </c>
      <c r="C22">
        <v>25</v>
      </c>
      <c r="D22">
        <v>1998</v>
      </c>
      <c r="E22">
        <v>45223.584930555553</v>
      </c>
      <c r="F22" t="s">
        <v>55</v>
      </c>
      <c r="G22">
        <v>4</v>
      </c>
      <c r="H22">
        <v>4</v>
      </c>
      <c r="I22">
        <v>2</v>
      </c>
      <c r="J22">
        <v>5</v>
      </c>
      <c r="K22">
        <v>4</v>
      </c>
      <c r="L22">
        <v>2</v>
      </c>
      <c r="M22">
        <v>5</v>
      </c>
      <c r="N22">
        <v>4</v>
      </c>
      <c r="O22">
        <v>2</v>
      </c>
      <c r="P22">
        <v>4</v>
      </c>
      <c r="Q22">
        <v>4</v>
      </c>
      <c r="R22">
        <v>2</v>
      </c>
      <c r="S22">
        <v>4</v>
      </c>
      <c r="T22">
        <v>5</v>
      </c>
      <c r="U22">
        <v>1</v>
      </c>
      <c r="V22">
        <v>5</v>
      </c>
      <c r="W22">
        <v>4</v>
      </c>
      <c r="X22">
        <v>2</v>
      </c>
      <c r="Y22">
        <v>3</v>
      </c>
      <c r="Z22">
        <v>4</v>
      </c>
      <c r="AA22">
        <v>2</v>
      </c>
      <c r="AB22">
        <v>3</v>
      </c>
      <c r="AC22">
        <v>5</v>
      </c>
      <c r="AD22">
        <v>1</v>
      </c>
      <c r="AE22">
        <v>2</v>
      </c>
      <c r="AF22">
        <v>3</v>
      </c>
      <c r="AG22">
        <v>3</v>
      </c>
      <c r="AH22">
        <v>4</v>
      </c>
      <c r="AI22">
        <v>3</v>
      </c>
      <c r="AJ22">
        <v>3</v>
      </c>
      <c r="AK22">
        <v>4</v>
      </c>
      <c r="AL22">
        <v>3</v>
      </c>
      <c r="AM22">
        <v>3</v>
      </c>
      <c r="AN22">
        <v>3</v>
      </c>
      <c r="AO22">
        <v>4</v>
      </c>
      <c r="AP22">
        <v>2</v>
      </c>
      <c r="AQ22">
        <v>36</v>
      </c>
      <c r="AR22">
        <f t="shared" si="0"/>
        <v>63</v>
      </c>
      <c r="AS22" s="1"/>
      <c r="AX22">
        <v>35</v>
      </c>
      <c r="AY22">
        <f t="shared" si="5"/>
        <v>-1.4282035183076276</v>
      </c>
      <c r="AZ22" s="1">
        <f t="shared" si="6"/>
        <v>2.6435929633847448</v>
      </c>
    </row>
    <row r="23" spans="1:52" x14ac:dyDescent="0.25">
      <c r="A23">
        <v>30522</v>
      </c>
      <c r="B23">
        <v>1</v>
      </c>
      <c r="C23">
        <v>33</v>
      </c>
      <c r="D23">
        <v>1990</v>
      </c>
      <c r="E23">
        <v>45223.586793981478</v>
      </c>
      <c r="F23" t="s">
        <v>55</v>
      </c>
      <c r="G23">
        <v>3</v>
      </c>
      <c r="H23">
        <v>2</v>
      </c>
      <c r="I23">
        <v>4</v>
      </c>
      <c r="J23">
        <v>2</v>
      </c>
      <c r="K23">
        <v>3</v>
      </c>
      <c r="L23">
        <v>3</v>
      </c>
      <c r="M23">
        <v>4</v>
      </c>
      <c r="N23">
        <v>1</v>
      </c>
      <c r="O23">
        <v>5</v>
      </c>
      <c r="P23">
        <v>2</v>
      </c>
      <c r="Q23">
        <v>2</v>
      </c>
      <c r="R23">
        <v>4</v>
      </c>
      <c r="S23">
        <v>3</v>
      </c>
      <c r="T23">
        <v>3</v>
      </c>
      <c r="U23">
        <v>3</v>
      </c>
      <c r="V23">
        <v>2</v>
      </c>
      <c r="W23">
        <v>2</v>
      </c>
      <c r="X23">
        <v>4</v>
      </c>
      <c r="Y23">
        <v>1</v>
      </c>
      <c r="Z23">
        <v>1</v>
      </c>
      <c r="AA23">
        <v>5</v>
      </c>
      <c r="AB23">
        <v>1</v>
      </c>
      <c r="AC23">
        <v>5</v>
      </c>
      <c r="AD23">
        <v>1</v>
      </c>
      <c r="AE23">
        <v>1</v>
      </c>
      <c r="AF23">
        <v>2</v>
      </c>
      <c r="AG23">
        <v>4</v>
      </c>
      <c r="AH23">
        <v>2</v>
      </c>
      <c r="AI23">
        <v>2</v>
      </c>
      <c r="AJ23">
        <v>4</v>
      </c>
      <c r="AK23">
        <v>1</v>
      </c>
      <c r="AL23">
        <v>2</v>
      </c>
      <c r="AM23">
        <v>4</v>
      </c>
      <c r="AN23">
        <v>3</v>
      </c>
      <c r="AO23">
        <v>4</v>
      </c>
      <c r="AP23">
        <v>2</v>
      </c>
      <c r="AQ23">
        <v>16</v>
      </c>
      <c r="AR23">
        <f t="shared" si="0"/>
        <v>34</v>
      </c>
      <c r="AS23" s="1"/>
      <c r="AX23">
        <v>36</v>
      </c>
    </row>
    <row r="24" spans="1:52" x14ac:dyDescent="0.25">
      <c r="A24">
        <v>30535</v>
      </c>
      <c r="B24">
        <v>1</v>
      </c>
      <c r="C24">
        <v>24</v>
      </c>
      <c r="D24">
        <v>1999</v>
      </c>
      <c r="E24">
        <v>45223.591354166667</v>
      </c>
      <c r="F24" t="s">
        <v>55</v>
      </c>
      <c r="G24">
        <v>5</v>
      </c>
      <c r="H24">
        <v>5</v>
      </c>
      <c r="I24">
        <v>1</v>
      </c>
      <c r="J24">
        <v>5</v>
      </c>
      <c r="K24">
        <v>5</v>
      </c>
      <c r="L24">
        <v>1</v>
      </c>
      <c r="M24">
        <v>5</v>
      </c>
      <c r="N24">
        <v>5</v>
      </c>
      <c r="O24">
        <v>1</v>
      </c>
      <c r="P24">
        <v>5</v>
      </c>
      <c r="Q24">
        <v>5</v>
      </c>
      <c r="R24">
        <v>1</v>
      </c>
      <c r="S24">
        <v>5</v>
      </c>
      <c r="T24">
        <v>5</v>
      </c>
      <c r="U24">
        <v>1</v>
      </c>
      <c r="V24">
        <v>5</v>
      </c>
      <c r="W24">
        <v>2</v>
      </c>
      <c r="X24">
        <v>4</v>
      </c>
      <c r="Y24">
        <v>5</v>
      </c>
      <c r="Z24">
        <v>5</v>
      </c>
      <c r="AA24">
        <v>1</v>
      </c>
      <c r="AB24">
        <v>2</v>
      </c>
      <c r="AC24">
        <v>5</v>
      </c>
      <c r="AD24">
        <v>1</v>
      </c>
      <c r="AE24">
        <v>1</v>
      </c>
      <c r="AF24">
        <v>4</v>
      </c>
      <c r="AG24">
        <v>2</v>
      </c>
      <c r="AH24">
        <v>3</v>
      </c>
      <c r="AI24">
        <v>3</v>
      </c>
      <c r="AJ24">
        <v>3</v>
      </c>
      <c r="AK24">
        <v>3</v>
      </c>
      <c r="AL24">
        <v>4</v>
      </c>
      <c r="AM24">
        <v>2</v>
      </c>
      <c r="AN24">
        <v>3</v>
      </c>
      <c r="AO24">
        <v>5</v>
      </c>
      <c r="AP24">
        <v>1</v>
      </c>
      <c r="AQ24">
        <v>11</v>
      </c>
      <c r="AR24">
        <f t="shared" si="0"/>
        <v>65</v>
      </c>
      <c r="AS24" s="1"/>
      <c r="AX24">
        <v>37</v>
      </c>
    </row>
    <row r="25" spans="1:52" x14ac:dyDescent="0.25">
      <c r="A25">
        <v>30527</v>
      </c>
      <c r="B25">
        <v>0</v>
      </c>
      <c r="C25">
        <v>26</v>
      </c>
      <c r="D25">
        <v>1997</v>
      </c>
      <c r="E25">
        <v>45223.592719907407</v>
      </c>
      <c r="F25" t="s">
        <v>57</v>
      </c>
      <c r="G25">
        <v>4</v>
      </c>
      <c r="H25">
        <v>2</v>
      </c>
      <c r="I25">
        <v>4</v>
      </c>
      <c r="J25">
        <v>4</v>
      </c>
      <c r="K25">
        <v>3</v>
      </c>
      <c r="L25">
        <v>3</v>
      </c>
      <c r="M25">
        <v>5</v>
      </c>
      <c r="N25">
        <v>3</v>
      </c>
      <c r="O25">
        <v>3</v>
      </c>
      <c r="P25">
        <v>4</v>
      </c>
      <c r="Q25">
        <v>4</v>
      </c>
      <c r="R25">
        <v>2</v>
      </c>
      <c r="S25">
        <v>4</v>
      </c>
      <c r="T25">
        <v>5</v>
      </c>
      <c r="U25">
        <v>1</v>
      </c>
      <c r="V25">
        <v>4</v>
      </c>
      <c r="W25">
        <v>4</v>
      </c>
      <c r="X25">
        <v>2</v>
      </c>
      <c r="Y25">
        <v>5</v>
      </c>
      <c r="Z25">
        <v>3</v>
      </c>
      <c r="AA25">
        <v>3</v>
      </c>
      <c r="AB25">
        <v>4</v>
      </c>
      <c r="AC25">
        <v>2</v>
      </c>
      <c r="AD25">
        <v>4</v>
      </c>
      <c r="AE25">
        <v>1</v>
      </c>
      <c r="AF25">
        <v>4</v>
      </c>
      <c r="AG25">
        <v>2</v>
      </c>
      <c r="AH25">
        <v>2</v>
      </c>
      <c r="AI25">
        <v>4</v>
      </c>
      <c r="AJ25">
        <v>2</v>
      </c>
      <c r="AK25">
        <v>4</v>
      </c>
      <c r="AL25">
        <v>3</v>
      </c>
      <c r="AM25">
        <v>3</v>
      </c>
      <c r="AN25">
        <v>4</v>
      </c>
      <c r="AO25">
        <v>4</v>
      </c>
      <c r="AP25">
        <v>2</v>
      </c>
      <c r="AQ25">
        <v>63</v>
      </c>
      <c r="AR25">
        <f t="shared" si="0"/>
        <v>52</v>
      </c>
      <c r="AS25" s="1">
        <v>0</v>
      </c>
      <c r="AX25">
        <v>38</v>
      </c>
      <c r="AY25">
        <f t="shared" ref="AY25:AY29" si="7">(AX25-$AV$4)/$AV$7</f>
        <v>-1.1539996921803015</v>
      </c>
      <c r="AZ25" s="1">
        <f t="shared" ref="AZ25:AZ29" si="8">AY25*2+5.5</f>
        <v>3.192000615639397</v>
      </c>
    </row>
    <row r="26" spans="1:52" x14ac:dyDescent="0.25">
      <c r="A26">
        <v>30543</v>
      </c>
      <c r="B26">
        <v>0</v>
      </c>
      <c r="C26">
        <v>22</v>
      </c>
      <c r="D26">
        <v>2001</v>
      </c>
      <c r="E26">
        <v>45223.596192129633</v>
      </c>
      <c r="F26" t="s">
        <v>55</v>
      </c>
      <c r="G26">
        <v>5</v>
      </c>
      <c r="H26">
        <v>4</v>
      </c>
      <c r="I26">
        <v>2</v>
      </c>
      <c r="J26">
        <v>4</v>
      </c>
      <c r="K26">
        <v>5</v>
      </c>
      <c r="L26">
        <v>1</v>
      </c>
      <c r="M26">
        <v>4</v>
      </c>
      <c r="N26">
        <v>5</v>
      </c>
      <c r="O26">
        <v>1</v>
      </c>
      <c r="P26">
        <v>3</v>
      </c>
      <c r="Q26">
        <v>5</v>
      </c>
      <c r="R26">
        <v>1</v>
      </c>
      <c r="S26">
        <v>4</v>
      </c>
      <c r="T26">
        <v>5</v>
      </c>
      <c r="U26">
        <v>1</v>
      </c>
      <c r="V26">
        <v>4</v>
      </c>
      <c r="W26">
        <v>2</v>
      </c>
      <c r="X26">
        <v>4</v>
      </c>
      <c r="Y26">
        <v>4</v>
      </c>
      <c r="Z26">
        <v>3</v>
      </c>
      <c r="AA26">
        <v>3</v>
      </c>
      <c r="AB26">
        <v>2</v>
      </c>
      <c r="AC26">
        <v>5</v>
      </c>
      <c r="AD26">
        <v>1</v>
      </c>
      <c r="AE26">
        <v>1</v>
      </c>
      <c r="AF26">
        <v>2</v>
      </c>
      <c r="AG26">
        <v>4</v>
      </c>
      <c r="AH26">
        <v>2</v>
      </c>
      <c r="AI26">
        <v>2</v>
      </c>
      <c r="AJ26">
        <v>4</v>
      </c>
      <c r="AK26">
        <v>1</v>
      </c>
      <c r="AL26">
        <v>4</v>
      </c>
      <c r="AM26">
        <v>2</v>
      </c>
      <c r="AN26">
        <v>2</v>
      </c>
      <c r="AO26">
        <v>2</v>
      </c>
      <c r="AP26">
        <v>4</v>
      </c>
      <c r="AQ26">
        <v>64</v>
      </c>
      <c r="AR26">
        <f t="shared" si="0"/>
        <v>54</v>
      </c>
      <c r="AS26" s="1"/>
      <c r="AX26">
        <v>39</v>
      </c>
      <c r="AY26">
        <f t="shared" si="7"/>
        <v>-1.0625984168045262</v>
      </c>
      <c r="AZ26" s="1">
        <f t="shared" si="8"/>
        <v>3.3748031663909477</v>
      </c>
    </row>
    <row r="27" spans="1:52" x14ac:dyDescent="0.25">
      <c r="A27">
        <v>30564</v>
      </c>
      <c r="B27">
        <v>0</v>
      </c>
      <c r="C27">
        <v>21</v>
      </c>
      <c r="D27">
        <v>2002</v>
      </c>
      <c r="E27">
        <v>45223.605000000003</v>
      </c>
      <c r="F27" t="s">
        <v>59</v>
      </c>
      <c r="G27">
        <v>5</v>
      </c>
      <c r="H27">
        <v>5</v>
      </c>
      <c r="I27">
        <v>1</v>
      </c>
      <c r="J27">
        <v>5</v>
      </c>
      <c r="K27">
        <v>4</v>
      </c>
      <c r="L27">
        <v>2</v>
      </c>
      <c r="M27">
        <v>4</v>
      </c>
      <c r="N27">
        <v>5</v>
      </c>
      <c r="O27">
        <v>1</v>
      </c>
      <c r="P27">
        <v>5</v>
      </c>
      <c r="Q27">
        <v>5</v>
      </c>
      <c r="R27">
        <v>1</v>
      </c>
      <c r="S27">
        <v>3</v>
      </c>
      <c r="T27">
        <v>5</v>
      </c>
      <c r="U27">
        <v>1</v>
      </c>
      <c r="V27">
        <v>4</v>
      </c>
      <c r="W27">
        <v>4</v>
      </c>
      <c r="X27">
        <v>2</v>
      </c>
      <c r="Y27">
        <v>4</v>
      </c>
      <c r="Z27">
        <v>4</v>
      </c>
      <c r="AA27">
        <v>2</v>
      </c>
      <c r="AB27">
        <v>4</v>
      </c>
      <c r="AC27">
        <v>5</v>
      </c>
      <c r="AD27">
        <v>1</v>
      </c>
      <c r="AE27">
        <v>2</v>
      </c>
      <c r="AF27">
        <v>3</v>
      </c>
      <c r="AG27">
        <v>3</v>
      </c>
      <c r="AH27">
        <v>4</v>
      </c>
      <c r="AI27">
        <v>1</v>
      </c>
      <c r="AJ27">
        <v>5</v>
      </c>
      <c r="AK27">
        <v>2</v>
      </c>
      <c r="AL27">
        <v>3</v>
      </c>
      <c r="AM27">
        <v>3</v>
      </c>
      <c r="AN27">
        <v>2</v>
      </c>
      <c r="AO27">
        <v>4</v>
      </c>
      <c r="AP27">
        <v>2</v>
      </c>
      <c r="AQ27">
        <v>33</v>
      </c>
      <c r="AR27">
        <f t="shared" si="0"/>
        <v>65</v>
      </c>
      <c r="AS27" s="1">
        <v>1</v>
      </c>
      <c r="AX27">
        <v>40</v>
      </c>
      <c r="AY27">
        <f t="shared" si="7"/>
        <v>-0.97119714142875091</v>
      </c>
      <c r="AZ27" s="1">
        <f t="shared" si="8"/>
        <v>3.557605717142498</v>
      </c>
    </row>
    <row r="28" spans="1:52" x14ac:dyDescent="0.25">
      <c r="A28">
        <v>30553</v>
      </c>
      <c r="B28">
        <v>0</v>
      </c>
      <c r="C28">
        <v>30</v>
      </c>
      <c r="D28">
        <v>1993</v>
      </c>
      <c r="E28">
        <v>45223.605578703704</v>
      </c>
      <c r="F28" t="s">
        <v>60</v>
      </c>
      <c r="G28">
        <v>5</v>
      </c>
      <c r="H28">
        <v>1</v>
      </c>
      <c r="I28">
        <v>5</v>
      </c>
      <c r="J28">
        <v>5</v>
      </c>
      <c r="K28">
        <v>5</v>
      </c>
      <c r="L28">
        <v>1</v>
      </c>
      <c r="M28">
        <v>5</v>
      </c>
      <c r="N28">
        <v>5</v>
      </c>
      <c r="O28">
        <v>1</v>
      </c>
      <c r="P28">
        <v>5</v>
      </c>
      <c r="Q28">
        <v>5</v>
      </c>
      <c r="R28">
        <v>1</v>
      </c>
      <c r="S28">
        <v>4</v>
      </c>
      <c r="T28">
        <v>5</v>
      </c>
      <c r="U28">
        <v>1</v>
      </c>
      <c r="V28">
        <v>5</v>
      </c>
      <c r="W28">
        <v>4</v>
      </c>
      <c r="X28">
        <v>2</v>
      </c>
      <c r="Y28">
        <v>3</v>
      </c>
      <c r="Z28">
        <v>5</v>
      </c>
      <c r="AA28">
        <v>1</v>
      </c>
      <c r="AB28">
        <v>4</v>
      </c>
      <c r="AC28">
        <v>5</v>
      </c>
      <c r="AD28">
        <v>1</v>
      </c>
      <c r="AE28">
        <v>2</v>
      </c>
      <c r="AF28">
        <v>3</v>
      </c>
      <c r="AG28">
        <v>3</v>
      </c>
      <c r="AH28">
        <v>4</v>
      </c>
      <c r="AI28">
        <v>2</v>
      </c>
      <c r="AJ28">
        <v>4</v>
      </c>
      <c r="AK28">
        <v>4</v>
      </c>
      <c r="AL28">
        <v>2</v>
      </c>
      <c r="AM28">
        <v>4</v>
      </c>
      <c r="AN28">
        <v>3</v>
      </c>
      <c r="AO28">
        <v>4</v>
      </c>
      <c r="AP28">
        <v>2</v>
      </c>
      <c r="AQ28">
        <v>30</v>
      </c>
      <c r="AR28">
        <f t="shared" si="0"/>
        <v>66</v>
      </c>
      <c r="AS28" s="1">
        <v>1</v>
      </c>
      <c r="AX28">
        <v>41</v>
      </c>
      <c r="AY28">
        <f t="shared" si="7"/>
        <v>-0.87979586605297555</v>
      </c>
      <c r="AZ28" s="1">
        <f t="shared" si="8"/>
        <v>3.7404082678940487</v>
      </c>
    </row>
    <row r="29" spans="1:52" x14ac:dyDescent="0.25">
      <c r="A29">
        <v>30559</v>
      </c>
      <c r="B29">
        <v>0</v>
      </c>
      <c r="C29">
        <v>23</v>
      </c>
      <c r="D29">
        <v>2000</v>
      </c>
      <c r="E29">
        <v>45223.612141203703</v>
      </c>
      <c r="F29" t="s">
        <v>61</v>
      </c>
      <c r="G29">
        <v>5</v>
      </c>
      <c r="H29">
        <v>1</v>
      </c>
      <c r="I29">
        <v>5</v>
      </c>
      <c r="J29">
        <v>5</v>
      </c>
      <c r="K29">
        <v>5</v>
      </c>
      <c r="L29">
        <v>1</v>
      </c>
      <c r="M29">
        <v>5</v>
      </c>
      <c r="N29">
        <v>5</v>
      </c>
      <c r="O29">
        <v>1</v>
      </c>
      <c r="P29">
        <v>5</v>
      </c>
      <c r="Q29">
        <v>5</v>
      </c>
      <c r="R29">
        <v>1</v>
      </c>
      <c r="S29">
        <v>5</v>
      </c>
      <c r="T29">
        <v>5</v>
      </c>
      <c r="U29">
        <v>1</v>
      </c>
      <c r="V29">
        <v>5</v>
      </c>
      <c r="W29">
        <v>4</v>
      </c>
      <c r="X29">
        <v>2</v>
      </c>
      <c r="Y29">
        <v>4</v>
      </c>
      <c r="Z29">
        <v>4</v>
      </c>
      <c r="AA29">
        <v>2</v>
      </c>
      <c r="AB29">
        <v>4</v>
      </c>
      <c r="AC29">
        <v>5</v>
      </c>
      <c r="AD29">
        <v>1</v>
      </c>
      <c r="AE29">
        <v>3</v>
      </c>
      <c r="AF29">
        <v>2</v>
      </c>
      <c r="AG29">
        <v>4</v>
      </c>
      <c r="AH29">
        <v>4</v>
      </c>
      <c r="AI29">
        <v>2</v>
      </c>
      <c r="AJ29">
        <v>4</v>
      </c>
      <c r="AK29">
        <v>4</v>
      </c>
      <c r="AL29">
        <v>4</v>
      </c>
      <c r="AM29">
        <v>2</v>
      </c>
      <c r="AN29">
        <v>2</v>
      </c>
      <c r="AO29">
        <v>5</v>
      </c>
      <c r="AP29">
        <v>1</v>
      </c>
      <c r="AQ29">
        <v>19</v>
      </c>
      <c r="AR29">
        <f t="shared" si="0"/>
        <v>66</v>
      </c>
      <c r="AS29" s="1">
        <v>1</v>
      </c>
      <c r="AX29">
        <v>42</v>
      </c>
      <c r="AY29">
        <f t="shared" si="7"/>
        <v>-0.7883945906772003</v>
      </c>
      <c r="AZ29" s="1">
        <f t="shared" si="8"/>
        <v>3.9232108186455994</v>
      </c>
    </row>
    <row r="30" spans="1:52" x14ac:dyDescent="0.25">
      <c r="A30">
        <v>30538</v>
      </c>
      <c r="B30">
        <v>1</v>
      </c>
      <c r="C30">
        <v>26</v>
      </c>
      <c r="D30">
        <v>1997</v>
      </c>
      <c r="E30">
        <v>45223.612627314818</v>
      </c>
      <c r="F30" t="s">
        <v>55</v>
      </c>
      <c r="G30">
        <v>2</v>
      </c>
      <c r="H30">
        <v>2</v>
      </c>
      <c r="I30">
        <v>4</v>
      </c>
      <c r="J30">
        <v>3</v>
      </c>
      <c r="K30">
        <v>2</v>
      </c>
      <c r="L30">
        <v>4</v>
      </c>
      <c r="M30">
        <v>3</v>
      </c>
      <c r="N30">
        <v>1</v>
      </c>
      <c r="O30">
        <v>5</v>
      </c>
      <c r="P30">
        <v>2</v>
      </c>
      <c r="Q30">
        <v>2</v>
      </c>
      <c r="R30">
        <v>4</v>
      </c>
      <c r="S30">
        <v>2</v>
      </c>
      <c r="T30">
        <v>1</v>
      </c>
      <c r="U30">
        <v>5</v>
      </c>
      <c r="V30">
        <v>2</v>
      </c>
      <c r="W30">
        <v>2</v>
      </c>
      <c r="X30">
        <v>4</v>
      </c>
      <c r="Y30">
        <v>2</v>
      </c>
      <c r="Z30">
        <v>2</v>
      </c>
      <c r="AA30">
        <v>4</v>
      </c>
      <c r="AB30">
        <v>2</v>
      </c>
      <c r="AC30">
        <v>2</v>
      </c>
      <c r="AD30">
        <v>4</v>
      </c>
      <c r="AE30">
        <v>1</v>
      </c>
      <c r="AF30">
        <v>2</v>
      </c>
      <c r="AG30">
        <v>4</v>
      </c>
      <c r="AH30">
        <v>2</v>
      </c>
      <c r="AI30">
        <v>2</v>
      </c>
      <c r="AJ30">
        <v>4</v>
      </c>
      <c r="AK30">
        <v>1</v>
      </c>
      <c r="AL30">
        <v>2</v>
      </c>
      <c r="AM30">
        <v>4</v>
      </c>
      <c r="AN30">
        <v>2</v>
      </c>
      <c r="AO30">
        <v>2</v>
      </c>
      <c r="AP30">
        <v>4</v>
      </c>
      <c r="AQ30">
        <v>5</v>
      </c>
      <c r="AR30">
        <f t="shared" si="0"/>
        <v>28</v>
      </c>
      <c r="AS30" s="1"/>
      <c r="AX30">
        <v>43</v>
      </c>
    </row>
    <row r="31" spans="1:52" x14ac:dyDescent="0.25">
      <c r="A31">
        <v>30582</v>
      </c>
      <c r="B31">
        <v>0</v>
      </c>
      <c r="C31">
        <v>56</v>
      </c>
      <c r="D31">
        <v>1967</v>
      </c>
      <c r="E31">
        <v>45223.615868055553</v>
      </c>
      <c r="F31" t="s">
        <v>55</v>
      </c>
      <c r="G31">
        <v>4</v>
      </c>
      <c r="H31">
        <v>3</v>
      </c>
      <c r="I31">
        <v>3</v>
      </c>
      <c r="J31">
        <v>4</v>
      </c>
      <c r="K31">
        <v>2</v>
      </c>
      <c r="L31">
        <v>4</v>
      </c>
      <c r="M31">
        <v>5</v>
      </c>
      <c r="N31">
        <v>4</v>
      </c>
      <c r="O31">
        <v>2</v>
      </c>
      <c r="P31">
        <v>3</v>
      </c>
      <c r="Q31">
        <v>4</v>
      </c>
      <c r="R31">
        <v>2</v>
      </c>
      <c r="S31">
        <v>4</v>
      </c>
      <c r="T31">
        <v>4</v>
      </c>
      <c r="U31">
        <v>2</v>
      </c>
      <c r="V31">
        <v>3</v>
      </c>
      <c r="W31">
        <v>2</v>
      </c>
      <c r="X31">
        <v>4</v>
      </c>
      <c r="Y31">
        <v>4</v>
      </c>
      <c r="Z31">
        <v>2</v>
      </c>
      <c r="AA31">
        <v>4</v>
      </c>
      <c r="AB31">
        <v>2</v>
      </c>
      <c r="AC31">
        <v>4</v>
      </c>
      <c r="AD31">
        <v>2</v>
      </c>
      <c r="AE31">
        <v>2</v>
      </c>
      <c r="AF31">
        <v>3</v>
      </c>
      <c r="AG31">
        <v>3</v>
      </c>
      <c r="AH31">
        <v>2</v>
      </c>
      <c r="AI31">
        <v>2</v>
      </c>
      <c r="AJ31">
        <v>4</v>
      </c>
      <c r="AK31">
        <v>2</v>
      </c>
      <c r="AL31">
        <v>3</v>
      </c>
      <c r="AM31">
        <v>3</v>
      </c>
      <c r="AN31">
        <v>2</v>
      </c>
      <c r="AO31">
        <v>4</v>
      </c>
      <c r="AP31">
        <v>2</v>
      </c>
      <c r="AQ31">
        <v>55</v>
      </c>
      <c r="AR31">
        <f t="shared" si="0"/>
        <v>46</v>
      </c>
      <c r="AS31" s="1"/>
      <c r="AX31">
        <v>44</v>
      </c>
      <c r="AY31">
        <f>(AX31-$AV$4)/$AV$7</f>
        <v>-0.60559203992564958</v>
      </c>
      <c r="AZ31" s="1">
        <f>AY31*2+5.5</f>
        <v>4.2888159201487008</v>
      </c>
    </row>
    <row r="32" spans="1:52" x14ac:dyDescent="0.25">
      <c r="A32">
        <v>30588</v>
      </c>
      <c r="B32">
        <v>1</v>
      </c>
      <c r="C32">
        <v>33</v>
      </c>
      <c r="D32">
        <v>1990</v>
      </c>
      <c r="E32">
        <v>45223.61650462963</v>
      </c>
      <c r="F32" t="s">
        <v>55</v>
      </c>
      <c r="G32">
        <v>4</v>
      </c>
      <c r="H32">
        <v>4</v>
      </c>
      <c r="I32">
        <v>2</v>
      </c>
      <c r="J32">
        <v>3</v>
      </c>
      <c r="K32">
        <v>5</v>
      </c>
      <c r="L32">
        <v>1</v>
      </c>
      <c r="M32">
        <v>4</v>
      </c>
      <c r="N32">
        <v>3</v>
      </c>
      <c r="O32">
        <v>3</v>
      </c>
      <c r="P32">
        <v>4</v>
      </c>
      <c r="Q32">
        <v>4</v>
      </c>
      <c r="R32">
        <v>2</v>
      </c>
      <c r="S32">
        <v>2</v>
      </c>
      <c r="T32">
        <v>3</v>
      </c>
      <c r="U32">
        <v>3</v>
      </c>
      <c r="V32">
        <v>1</v>
      </c>
      <c r="W32">
        <v>2</v>
      </c>
      <c r="X32">
        <v>4</v>
      </c>
      <c r="Y32">
        <v>3</v>
      </c>
      <c r="Z32">
        <v>2</v>
      </c>
      <c r="AA32">
        <v>4</v>
      </c>
      <c r="AB32">
        <v>2</v>
      </c>
      <c r="AC32">
        <v>3</v>
      </c>
      <c r="AD32">
        <v>3</v>
      </c>
      <c r="AE32">
        <v>1</v>
      </c>
      <c r="AF32">
        <v>4</v>
      </c>
      <c r="AG32">
        <v>2</v>
      </c>
      <c r="AH32">
        <v>3</v>
      </c>
      <c r="AI32">
        <v>2</v>
      </c>
      <c r="AJ32">
        <v>4</v>
      </c>
      <c r="AK32">
        <v>2</v>
      </c>
      <c r="AL32">
        <v>2</v>
      </c>
      <c r="AM32">
        <v>4</v>
      </c>
      <c r="AN32">
        <v>3</v>
      </c>
      <c r="AO32">
        <v>4</v>
      </c>
      <c r="AP32">
        <v>2</v>
      </c>
      <c r="AQ32">
        <v>54</v>
      </c>
      <c r="AR32">
        <f t="shared" si="0"/>
        <v>45</v>
      </c>
      <c r="AS32" s="1"/>
      <c r="AX32">
        <v>45</v>
      </c>
    </row>
    <row r="33" spans="1:52" x14ac:dyDescent="0.25">
      <c r="A33">
        <v>30590</v>
      </c>
      <c r="B33">
        <v>1</v>
      </c>
      <c r="C33">
        <v>55</v>
      </c>
      <c r="D33">
        <v>1968</v>
      </c>
      <c r="E33">
        <v>45223.6174537037</v>
      </c>
      <c r="F33" t="s">
        <v>53</v>
      </c>
      <c r="G33">
        <v>3</v>
      </c>
      <c r="H33">
        <v>2</v>
      </c>
      <c r="I33">
        <v>4</v>
      </c>
      <c r="J33">
        <v>4</v>
      </c>
      <c r="K33">
        <v>3</v>
      </c>
      <c r="L33">
        <v>3</v>
      </c>
      <c r="M33">
        <v>3</v>
      </c>
      <c r="N33">
        <v>2</v>
      </c>
      <c r="O33">
        <v>4</v>
      </c>
      <c r="P33">
        <v>4</v>
      </c>
      <c r="Q33">
        <v>4</v>
      </c>
      <c r="R33">
        <v>2</v>
      </c>
      <c r="S33">
        <v>4</v>
      </c>
      <c r="T33">
        <v>5</v>
      </c>
      <c r="U33">
        <v>1</v>
      </c>
      <c r="V33">
        <v>4</v>
      </c>
      <c r="W33">
        <v>1</v>
      </c>
      <c r="X33">
        <v>5</v>
      </c>
      <c r="Y33">
        <v>5</v>
      </c>
      <c r="Z33">
        <v>2</v>
      </c>
      <c r="AA33">
        <v>4</v>
      </c>
      <c r="AB33">
        <v>2</v>
      </c>
      <c r="AC33">
        <v>3</v>
      </c>
      <c r="AD33">
        <v>3</v>
      </c>
      <c r="AE33">
        <v>1</v>
      </c>
      <c r="AF33">
        <v>5</v>
      </c>
      <c r="AG33">
        <v>1</v>
      </c>
      <c r="AH33">
        <v>1</v>
      </c>
      <c r="AI33">
        <v>1</v>
      </c>
      <c r="AJ33">
        <v>5</v>
      </c>
      <c r="AK33">
        <v>3</v>
      </c>
      <c r="AL33">
        <v>1</v>
      </c>
      <c r="AM33">
        <v>5</v>
      </c>
      <c r="AN33">
        <v>1</v>
      </c>
      <c r="AO33">
        <v>4</v>
      </c>
      <c r="AP33">
        <v>2</v>
      </c>
      <c r="AQ33">
        <v>64</v>
      </c>
      <c r="AR33">
        <f t="shared" si="0"/>
        <v>43</v>
      </c>
      <c r="AS33" s="1">
        <v>0</v>
      </c>
      <c r="AX33">
        <v>46</v>
      </c>
    </row>
    <row r="34" spans="1:52" x14ac:dyDescent="0.25">
      <c r="A34">
        <v>30589</v>
      </c>
      <c r="B34">
        <v>1</v>
      </c>
      <c r="C34">
        <v>48</v>
      </c>
      <c r="D34">
        <v>1975</v>
      </c>
      <c r="E34">
        <v>45223.61886574074</v>
      </c>
      <c r="F34" t="s">
        <v>55</v>
      </c>
      <c r="G34">
        <v>4</v>
      </c>
      <c r="H34">
        <v>2</v>
      </c>
      <c r="I34">
        <v>4</v>
      </c>
      <c r="J34">
        <v>2</v>
      </c>
      <c r="K34">
        <v>2</v>
      </c>
      <c r="L34">
        <v>4</v>
      </c>
      <c r="M34">
        <v>5</v>
      </c>
      <c r="N34">
        <v>2</v>
      </c>
      <c r="O34">
        <v>4</v>
      </c>
      <c r="P34">
        <v>2</v>
      </c>
      <c r="Q34">
        <v>4</v>
      </c>
      <c r="R34">
        <v>2</v>
      </c>
      <c r="S34">
        <v>3</v>
      </c>
      <c r="T34">
        <v>4</v>
      </c>
      <c r="U34">
        <v>2</v>
      </c>
      <c r="V34">
        <v>2</v>
      </c>
      <c r="W34">
        <v>1</v>
      </c>
      <c r="X34">
        <v>5</v>
      </c>
      <c r="Y34">
        <v>4</v>
      </c>
      <c r="Z34">
        <v>2</v>
      </c>
      <c r="AA34">
        <v>4</v>
      </c>
      <c r="AB34">
        <v>1</v>
      </c>
      <c r="AC34">
        <v>1</v>
      </c>
      <c r="AD34">
        <v>5</v>
      </c>
      <c r="AE34">
        <v>1</v>
      </c>
      <c r="AF34">
        <v>3</v>
      </c>
      <c r="AG34">
        <v>3</v>
      </c>
      <c r="AH34">
        <v>3</v>
      </c>
      <c r="AI34">
        <v>2</v>
      </c>
      <c r="AJ34">
        <v>4</v>
      </c>
      <c r="AK34">
        <v>1</v>
      </c>
      <c r="AL34">
        <v>3</v>
      </c>
      <c r="AM34">
        <v>3</v>
      </c>
      <c r="AN34">
        <v>2</v>
      </c>
      <c r="AO34">
        <v>4</v>
      </c>
      <c r="AP34">
        <v>2</v>
      </c>
      <c r="AQ34">
        <v>35</v>
      </c>
      <c r="AR34">
        <f t="shared" si="0"/>
        <v>35</v>
      </c>
      <c r="AS34" s="1"/>
      <c r="AX34">
        <v>47</v>
      </c>
    </row>
    <row r="35" spans="1:52" x14ac:dyDescent="0.25">
      <c r="A35">
        <v>30594</v>
      </c>
      <c r="B35">
        <v>1</v>
      </c>
      <c r="C35">
        <v>46</v>
      </c>
      <c r="D35">
        <v>1977</v>
      </c>
      <c r="E35">
        <v>45223.619456018518</v>
      </c>
      <c r="F35" t="s">
        <v>62</v>
      </c>
      <c r="G35">
        <v>4</v>
      </c>
      <c r="H35">
        <v>4</v>
      </c>
      <c r="I35">
        <v>2</v>
      </c>
      <c r="J35">
        <v>4</v>
      </c>
      <c r="K35">
        <v>4</v>
      </c>
      <c r="L35">
        <v>2</v>
      </c>
      <c r="M35">
        <v>4</v>
      </c>
      <c r="N35">
        <v>4</v>
      </c>
      <c r="O35">
        <v>2</v>
      </c>
      <c r="P35">
        <v>5</v>
      </c>
      <c r="Q35">
        <v>5</v>
      </c>
      <c r="R35">
        <v>1</v>
      </c>
      <c r="S35">
        <v>4</v>
      </c>
      <c r="T35">
        <v>4</v>
      </c>
      <c r="U35">
        <v>2</v>
      </c>
      <c r="V35">
        <v>2</v>
      </c>
      <c r="W35">
        <v>2</v>
      </c>
      <c r="X35">
        <v>4</v>
      </c>
      <c r="Y35">
        <v>4</v>
      </c>
      <c r="Z35">
        <v>3</v>
      </c>
      <c r="AA35">
        <v>3</v>
      </c>
      <c r="AB35">
        <v>4</v>
      </c>
      <c r="AC35">
        <v>5</v>
      </c>
      <c r="AD35">
        <v>1</v>
      </c>
      <c r="AE35">
        <v>1</v>
      </c>
      <c r="AF35">
        <v>2</v>
      </c>
      <c r="AG35">
        <v>4</v>
      </c>
      <c r="AH35">
        <v>3</v>
      </c>
      <c r="AI35">
        <v>1</v>
      </c>
      <c r="AJ35">
        <v>5</v>
      </c>
      <c r="AK35">
        <v>2</v>
      </c>
      <c r="AL35">
        <v>2</v>
      </c>
      <c r="AM35">
        <v>4</v>
      </c>
      <c r="AN35">
        <v>1</v>
      </c>
      <c r="AO35">
        <v>4</v>
      </c>
      <c r="AP35">
        <v>2</v>
      </c>
      <c r="AQ35">
        <v>58</v>
      </c>
      <c r="AR35">
        <f t="shared" si="0"/>
        <v>54</v>
      </c>
      <c r="AS35" s="1">
        <v>1</v>
      </c>
      <c r="AX35">
        <v>48</v>
      </c>
    </row>
    <row r="36" spans="1:52" x14ac:dyDescent="0.25">
      <c r="A36">
        <v>30600</v>
      </c>
      <c r="B36">
        <v>0</v>
      </c>
      <c r="C36">
        <v>21</v>
      </c>
      <c r="D36">
        <v>2002</v>
      </c>
      <c r="E36">
        <v>45223.620798611111</v>
      </c>
      <c r="F36" t="s">
        <v>55</v>
      </c>
      <c r="G36">
        <v>5</v>
      </c>
      <c r="H36">
        <v>4</v>
      </c>
      <c r="I36">
        <v>2</v>
      </c>
      <c r="J36">
        <v>4</v>
      </c>
      <c r="K36">
        <v>4</v>
      </c>
      <c r="L36">
        <v>2</v>
      </c>
      <c r="M36">
        <v>4</v>
      </c>
      <c r="N36">
        <v>4</v>
      </c>
      <c r="O36">
        <v>2</v>
      </c>
      <c r="P36">
        <v>4</v>
      </c>
      <c r="Q36">
        <v>5</v>
      </c>
      <c r="R36">
        <v>1</v>
      </c>
      <c r="S36">
        <v>4</v>
      </c>
      <c r="T36">
        <v>5</v>
      </c>
      <c r="U36">
        <v>1</v>
      </c>
      <c r="V36">
        <v>4</v>
      </c>
      <c r="W36">
        <v>3</v>
      </c>
      <c r="X36">
        <v>3</v>
      </c>
      <c r="Y36">
        <v>5</v>
      </c>
      <c r="Z36">
        <v>3</v>
      </c>
      <c r="AA36">
        <v>3</v>
      </c>
      <c r="AB36">
        <v>2</v>
      </c>
      <c r="AC36">
        <v>3</v>
      </c>
      <c r="AD36">
        <v>3</v>
      </c>
      <c r="AE36">
        <v>1</v>
      </c>
      <c r="AF36">
        <v>3</v>
      </c>
      <c r="AG36">
        <v>3</v>
      </c>
      <c r="AH36">
        <v>4</v>
      </c>
      <c r="AI36">
        <v>1</v>
      </c>
      <c r="AJ36">
        <v>5</v>
      </c>
      <c r="AK36">
        <v>2</v>
      </c>
      <c r="AL36">
        <v>2</v>
      </c>
      <c r="AM36">
        <v>4</v>
      </c>
      <c r="AN36">
        <v>1</v>
      </c>
      <c r="AO36">
        <v>5</v>
      </c>
      <c r="AP36">
        <v>1</v>
      </c>
      <c r="AQ36">
        <v>55</v>
      </c>
      <c r="AR36">
        <f t="shared" si="0"/>
        <v>57</v>
      </c>
      <c r="AS36" s="1"/>
      <c r="AX36">
        <v>49</v>
      </c>
      <c r="AY36">
        <f>(AX36-$AV$4)/$AV$7</f>
        <v>-0.14858566304677301</v>
      </c>
      <c r="AZ36" s="1">
        <f>AY36*2+5.5</f>
        <v>5.2028286739064544</v>
      </c>
    </row>
    <row r="37" spans="1:52" x14ac:dyDescent="0.25">
      <c r="A37">
        <v>30602</v>
      </c>
      <c r="B37">
        <v>1</v>
      </c>
      <c r="C37">
        <v>55</v>
      </c>
      <c r="D37">
        <v>1968</v>
      </c>
      <c r="E37">
        <v>45223.62090277778</v>
      </c>
      <c r="F37" t="s">
        <v>55</v>
      </c>
      <c r="G37">
        <v>3</v>
      </c>
      <c r="H37">
        <v>3</v>
      </c>
      <c r="I37">
        <v>3</v>
      </c>
      <c r="J37">
        <v>4</v>
      </c>
      <c r="K37">
        <v>2</v>
      </c>
      <c r="L37">
        <v>4</v>
      </c>
      <c r="M37">
        <v>4</v>
      </c>
      <c r="N37">
        <v>1</v>
      </c>
      <c r="O37">
        <v>5</v>
      </c>
      <c r="P37">
        <v>4</v>
      </c>
      <c r="Q37">
        <v>2</v>
      </c>
      <c r="R37">
        <v>4</v>
      </c>
      <c r="S37">
        <v>2</v>
      </c>
      <c r="T37">
        <v>3</v>
      </c>
      <c r="U37">
        <v>3</v>
      </c>
      <c r="V37">
        <v>1</v>
      </c>
      <c r="W37">
        <v>2</v>
      </c>
      <c r="X37">
        <v>4</v>
      </c>
      <c r="Y37">
        <v>2</v>
      </c>
      <c r="Z37">
        <v>1</v>
      </c>
      <c r="AA37">
        <v>5</v>
      </c>
      <c r="AB37">
        <v>1</v>
      </c>
      <c r="AC37">
        <v>1</v>
      </c>
      <c r="AD37">
        <v>5</v>
      </c>
      <c r="AE37">
        <v>1</v>
      </c>
      <c r="AF37">
        <v>4</v>
      </c>
      <c r="AG37">
        <v>2</v>
      </c>
      <c r="AH37">
        <v>1</v>
      </c>
      <c r="AI37">
        <v>2</v>
      </c>
      <c r="AJ37">
        <v>4</v>
      </c>
      <c r="AK37">
        <v>1</v>
      </c>
      <c r="AL37">
        <v>3</v>
      </c>
      <c r="AM37">
        <v>3</v>
      </c>
      <c r="AN37">
        <v>4</v>
      </c>
      <c r="AO37">
        <v>4</v>
      </c>
      <c r="AP37">
        <v>2</v>
      </c>
      <c r="AQ37">
        <v>16</v>
      </c>
      <c r="AR37">
        <f t="shared" si="0"/>
        <v>30</v>
      </c>
      <c r="AS37" s="1"/>
      <c r="AX37">
        <v>50</v>
      </c>
    </row>
    <row r="38" spans="1:52" x14ac:dyDescent="0.25">
      <c r="A38">
        <v>30609</v>
      </c>
      <c r="B38">
        <v>0</v>
      </c>
      <c r="C38">
        <v>21</v>
      </c>
      <c r="D38">
        <v>2002</v>
      </c>
      <c r="E38">
        <v>45223.623692129629</v>
      </c>
      <c r="F38" t="s">
        <v>55</v>
      </c>
      <c r="G38">
        <v>5</v>
      </c>
      <c r="H38">
        <v>5</v>
      </c>
      <c r="I38">
        <v>1</v>
      </c>
      <c r="J38">
        <v>5</v>
      </c>
      <c r="K38">
        <v>5</v>
      </c>
      <c r="L38">
        <v>1</v>
      </c>
      <c r="M38">
        <v>5</v>
      </c>
      <c r="N38">
        <v>2</v>
      </c>
      <c r="O38">
        <v>4</v>
      </c>
      <c r="P38">
        <v>5</v>
      </c>
      <c r="Q38">
        <v>5</v>
      </c>
      <c r="R38">
        <v>1</v>
      </c>
      <c r="S38">
        <v>1</v>
      </c>
      <c r="T38">
        <v>5</v>
      </c>
      <c r="U38">
        <v>1</v>
      </c>
      <c r="V38">
        <v>2</v>
      </c>
      <c r="W38">
        <v>2</v>
      </c>
      <c r="X38">
        <v>4</v>
      </c>
      <c r="Y38">
        <v>1</v>
      </c>
      <c r="Z38">
        <v>3</v>
      </c>
      <c r="AA38">
        <v>3</v>
      </c>
      <c r="AB38">
        <v>2</v>
      </c>
      <c r="AC38">
        <v>1</v>
      </c>
      <c r="AD38">
        <v>5</v>
      </c>
      <c r="AE38">
        <v>1</v>
      </c>
      <c r="AF38">
        <v>5</v>
      </c>
      <c r="AG38">
        <v>1</v>
      </c>
      <c r="AH38">
        <v>4</v>
      </c>
      <c r="AI38">
        <v>3</v>
      </c>
      <c r="AJ38">
        <v>3</v>
      </c>
      <c r="AK38">
        <v>2</v>
      </c>
      <c r="AL38">
        <v>2</v>
      </c>
      <c r="AM38">
        <v>4</v>
      </c>
      <c r="AN38">
        <v>5</v>
      </c>
      <c r="AO38">
        <v>4</v>
      </c>
      <c r="AP38">
        <v>2</v>
      </c>
      <c r="AQ38">
        <v>76</v>
      </c>
      <c r="AR38">
        <f t="shared" si="0"/>
        <v>52</v>
      </c>
      <c r="AS38" s="1"/>
      <c r="AX38">
        <v>51</v>
      </c>
      <c r="AY38">
        <f>(AX38-$AV$4)/$AV$7</f>
        <v>3.4216887704777633E-2</v>
      </c>
      <c r="AZ38" s="1">
        <f>AY38*2+5.5</f>
        <v>5.568433775409555</v>
      </c>
    </row>
    <row r="39" spans="1:52" x14ac:dyDescent="0.25">
      <c r="A39">
        <v>30610</v>
      </c>
      <c r="B39">
        <v>1</v>
      </c>
      <c r="C39">
        <v>32</v>
      </c>
      <c r="D39">
        <v>1991</v>
      </c>
      <c r="E39">
        <v>45223.62462962963</v>
      </c>
      <c r="F39" t="s">
        <v>55</v>
      </c>
      <c r="G39">
        <v>5</v>
      </c>
      <c r="H39">
        <v>5</v>
      </c>
      <c r="I39">
        <v>1</v>
      </c>
      <c r="J39">
        <v>4</v>
      </c>
      <c r="K39">
        <v>4</v>
      </c>
      <c r="L39">
        <v>2</v>
      </c>
      <c r="M39">
        <v>3</v>
      </c>
      <c r="N39">
        <v>5</v>
      </c>
      <c r="O39">
        <v>1</v>
      </c>
      <c r="P39">
        <v>3</v>
      </c>
      <c r="Q39">
        <v>5</v>
      </c>
      <c r="R39">
        <v>1</v>
      </c>
      <c r="S39">
        <v>4</v>
      </c>
      <c r="T39">
        <v>5</v>
      </c>
      <c r="U39">
        <v>1</v>
      </c>
      <c r="V39">
        <v>3</v>
      </c>
      <c r="W39">
        <v>5</v>
      </c>
      <c r="X39">
        <v>1</v>
      </c>
      <c r="Y39">
        <v>4</v>
      </c>
      <c r="Z39">
        <v>4</v>
      </c>
      <c r="AA39">
        <v>2</v>
      </c>
      <c r="AB39">
        <v>4</v>
      </c>
      <c r="AC39">
        <v>5</v>
      </c>
      <c r="AD39">
        <v>1</v>
      </c>
      <c r="AE39">
        <v>1</v>
      </c>
      <c r="AF39">
        <v>4</v>
      </c>
      <c r="AG39">
        <v>2</v>
      </c>
      <c r="AH39">
        <v>3</v>
      </c>
      <c r="AI39">
        <v>4</v>
      </c>
      <c r="AJ39">
        <v>2</v>
      </c>
      <c r="AK39">
        <v>2</v>
      </c>
      <c r="AL39">
        <v>4</v>
      </c>
      <c r="AM39">
        <v>2</v>
      </c>
      <c r="AN39">
        <v>3</v>
      </c>
      <c r="AO39">
        <v>4</v>
      </c>
      <c r="AP39">
        <v>2</v>
      </c>
      <c r="AQ39">
        <v>45</v>
      </c>
      <c r="AR39">
        <f t="shared" si="0"/>
        <v>63</v>
      </c>
      <c r="AS39" s="1"/>
      <c r="AX39">
        <v>52</v>
      </c>
    </row>
    <row r="40" spans="1:52" x14ac:dyDescent="0.25">
      <c r="A40">
        <v>30586</v>
      </c>
      <c r="B40">
        <v>1</v>
      </c>
      <c r="C40">
        <v>33</v>
      </c>
      <c r="D40">
        <v>1990</v>
      </c>
      <c r="E40">
        <v>45223.625</v>
      </c>
      <c r="F40" t="s">
        <v>63</v>
      </c>
      <c r="G40">
        <v>5</v>
      </c>
      <c r="H40">
        <v>2</v>
      </c>
      <c r="I40">
        <v>4</v>
      </c>
      <c r="J40">
        <v>3</v>
      </c>
      <c r="K40">
        <v>5</v>
      </c>
      <c r="L40">
        <v>1</v>
      </c>
      <c r="M40">
        <v>3</v>
      </c>
      <c r="N40">
        <v>3</v>
      </c>
      <c r="O40">
        <v>3</v>
      </c>
      <c r="P40">
        <v>1</v>
      </c>
      <c r="Q40">
        <v>2</v>
      </c>
      <c r="R40">
        <v>4</v>
      </c>
      <c r="S40">
        <v>2</v>
      </c>
      <c r="T40">
        <v>5</v>
      </c>
      <c r="U40">
        <v>1</v>
      </c>
      <c r="V40">
        <v>1</v>
      </c>
      <c r="W40">
        <v>1</v>
      </c>
      <c r="X40">
        <v>5</v>
      </c>
      <c r="Y40">
        <v>1</v>
      </c>
      <c r="Z40">
        <v>4</v>
      </c>
      <c r="AA40">
        <v>2</v>
      </c>
      <c r="AB40">
        <v>1</v>
      </c>
      <c r="AC40">
        <v>2</v>
      </c>
      <c r="AD40">
        <v>4</v>
      </c>
      <c r="AE40">
        <v>1</v>
      </c>
      <c r="AF40">
        <v>5</v>
      </c>
      <c r="AG40">
        <v>1</v>
      </c>
      <c r="AH40">
        <v>1</v>
      </c>
      <c r="AI40">
        <v>3</v>
      </c>
      <c r="AJ40">
        <v>3</v>
      </c>
      <c r="AK40">
        <v>1</v>
      </c>
      <c r="AL40">
        <v>5</v>
      </c>
      <c r="AM40">
        <v>1</v>
      </c>
      <c r="AN40">
        <v>5</v>
      </c>
      <c r="AO40">
        <v>1</v>
      </c>
      <c r="AP40">
        <v>5</v>
      </c>
      <c r="AQ40">
        <v>61</v>
      </c>
      <c r="AR40">
        <f t="shared" si="0"/>
        <v>37</v>
      </c>
      <c r="AS40" s="1"/>
      <c r="AX40">
        <v>53</v>
      </c>
    </row>
    <row r="41" spans="1:52" x14ac:dyDescent="0.25">
      <c r="A41">
        <v>30597</v>
      </c>
      <c r="B41">
        <v>0</v>
      </c>
      <c r="C41">
        <v>24</v>
      </c>
      <c r="D41">
        <v>1999</v>
      </c>
      <c r="E41">
        <v>45223.626886574071</v>
      </c>
      <c r="F41" t="s">
        <v>57</v>
      </c>
      <c r="G41">
        <v>4</v>
      </c>
      <c r="H41">
        <v>3</v>
      </c>
      <c r="I41">
        <v>3</v>
      </c>
      <c r="J41">
        <v>3</v>
      </c>
      <c r="K41">
        <v>5</v>
      </c>
      <c r="L41">
        <v>1</v>
      </c>
      <c r="M41">
        <v>5</v>
      </c>
      <c r="N41">
        <v>4</v>
      </c>
      <c r="O41">
        <v>2</v>
      </c>
      <c r="P41">
        <v>3</v>
      </c>
      <c r="Q41">
        <v>3</v>
      </c>
      <c r="R41">
        <v>3</v>
      </c>
      <c r="S41">
        <v>3</v>
      </c>
      <c r="T41">
        <v>3</v>
      </c>
      <c r="U41">
        <v>3</v>
      </c>
      <c r="V41">
        <v>2</v>
      </c>
      <c r="W41">
        <v>2</v>
      </c>
      <c r="X41">
        <v>4</v>
      </c>
      <c r="Y41">
        <v>1</v>
      </c>
      <c r="Z41">
        <v>4</v>
      </c>
      <c r="AA41">
        <v>2</v>
      </c>
      <c r="AB41">
        <v>1</v>
      </c>
      <c r="AC41">
        <v>3</v>
      </c>
      <c r="AD41">
        <v>3</v>
      </c>
      <c r="AE41">
        <v>1</v>
      </c>
      <c r="AF41">
        <v>3</v>
      </c>
      <c r="AG41">
        <v>3</v>
      </c>
      <c r="AH41">
        <v>1</v>
      </c>
      <c r="AI41">
        <v>5</v>
      </c>
      <c r="AJ41">
        <v>1</v>
      </c>
      <c r="AK41">
        <v>1</v>
      </c>
      <c r="AL41">
        <v>4</v>
      </c>
      <c r="AM41">
        <v>2</v>
      </c>
      <c r="AN41">
        <v>2</v>
      </c>
      <c r="AO41">
        <v>3</v>
      </c>
      <c r="AP41">
        <v>3</v>
      </c>
      <c r="AQ41">
        <v>51</v>
      </c>
      <c r="AR41">
        <f t="shared" si="0"/>
        <v>42</v>
      </c>
      <c r="AS41" s="1">
        <v>0</v>
      </c>
      <c r="AX41">
        <v>54</v>
      </c>
      <c r="AY41">
        <f t="shared" ref="AY41:AY49" si="9">(AX41-$AV$4)/$AV$7</f>
        <v>0.30842071383210362</v>
      </c>
      <c r="AZ41" s="1">
        <f t="shared" ref="AZ41:AZ49" si="10">AY41*2+5.5</f>
        <v>6.1168414276642071</v>
      </c>
    </row>
    <row r="42" spans="1:52" x14ac:dyDescent="0.25">
      <c r="A42">
        <v>30606</v>
      </c>
      <c r="B42">
        <v>0</v>
      </c>
      <c r="C42">
        <v>16</v>
      </c>
      <c r="D42">
        <v>2007</v>
      </c>
      <c r="E42">
        <v>45223.629513888889</v>
      </c>
      <c r="F42" t="s">
        <v>64</v>
      </c>
      <c r="G42">
        <v>5</v>
      </c>
      <c r="H42">
        <v>5</v>
      </c>
      <c r="I42">
        <v>1</v>
      </c>
      <c r="J42">
        <v>5</v>
      </c>
      <c r="K42">
        <v>5</v>
      </c>
      <c r="L42">
        <v>1</v>
      </c>
      <c r="M42">
        <v>5</v>
      </c>
      <c r="N42">
        <v>5</v>
      </c>
      <c r="O42">
        <v>1</v>
      </c>
      <c r="P42">
        <v>5</v>
      </c>
      <c r="Q42">
        <v>5</v>
      </c>
      <c r="R42">
        <v>1</v>
      </c>
      <c r="S42">
        <v>5</v>
      </c>
      <c r="T42">
        <v>5</v>
      </c>
      <c r="U42">
        <v>1</v>
      </c>
      <c r="V42">
        <v>5</v>
      </c>
      <c r="W42">
        <v>5</v>
      </c>
      <c r="X42">
        <v>1</v>
      </c>
      <c r="Y42">
        <v>5</v>
      </c>
      <c r="Z42">
        <v>4</v>
      </c>
      <c r="AA42">
        <v>2</v>
      </c>
      <c r="AB42">
        <v>5</v>
      </c>
      <c r="AC42">
        <v>3</v>
      </c>
      <c r="AD42">
        <v>3</v>
      </c>
      <c r="AE42">
        <v>5</v>
      </c>
      <c r="AF42">
        <v>5</v>
      </c>
      <c r="AG42">
        <v>1</v>
      </c>
      <c r="AH42">
        <v>5</v>
      </c>
      <c r="AI42">
        <v>5</v>
      </c>
      <c r="AJ42">
        <v>1</v>
      </c>
      <c r="AK42">
        <v>5</v>
      </c>
      <c r="AL42">
        <v>4</v>
      </c>
      <c r="AM42">
        <v>2</v>
      </c>
      <c r="AN42">
        <v>5</v>
      </c>
      <c r="AO42">
        <v>5</v>
      </c>
      <c r="AP42">
        <v>1</v>
      </c>
      <c r="AQ42">
        <v>5</v>
      </c>
      <c r="AR42">
        <f t="shared" si="0"/>
        <v>72</v>
      </c>
      <c r="AS42" s="1">
        <v>1</v>
      </c>
      <c r="AX42">
        <v>55</v>
      </c>
      <c r="AY42">
        <f t="shared" si="9"/>
        <v>0.39982198920787893</v>
      </c>
      <c r="AZ42" s="1">
        <f t="shared" si="10"/>
        <v>6.2996439784157579</v>
      </c>
    </row>
    <row r="43" spans="1:52" x14ac:dyDescent="0.25">
      <c r="A43">
        <v>30352</v>
      </c>
      <c r="B43">
        <v>0</v>
      </c>
      <c r="C43">
        <v>24</v>
      </c>
      <c r="D43">
        <v>1999</v>
      </c>
      <c r="E43">
        <v>45223.629849537036</v>
      </c>
      <c r="F43" t="s">
        <v>65</v>
      </c>
      <c r="G43">
        <v>5</v>
      </c>
      <c r="H43">
        <v>5</v>
      </c>
      <c r="I43">
        <v>1</v>
      </c>
      <c r="J43">
        <v>4</v>
      </c>
      <c r="K43">
        <v>4</v>
      </c>
      <c r="L43">
        <v>2</v>
      </c>
      <c r="M43">
        <v>4</v>
      </c>
      <c r="N43">
        <v>4</v>
      </c>
      <c r="O43">
        <v>2</v>
      </c>
      <c r="P43">
        <v>2</v>
      </c>
      <c r="Q43">
        <v>4</v>
      </c>
      <c r="R43">
        <v>2</v>
      </c>
      <c r="S43">
        <v>4</v>
      </c>
      <c r="T43">
        <v>5</v>
      </c>
      <c r="U43">
        <v>1</v>
      </c>
      <c r="V43">
        <v>4</v>
      </c>
      <c r="W43">
        <v>2</v>
      </c>
      <c r="X43">
        <v>4</v>
      </c>
      <c r="Y43">
        <v>5</v>
      </c>
      <c r="Z43">
        <v>4</v>
      </c>
      <c r="AA43">
        <v>2</v>
      </c>
      <c r="AB43">
        <v>4</v>
      </c>
      <c r="AC43">
        <v>5</v>
      </c>
      <c r="AD43">
        <v>1</v>
      </c>
      <c r="AE43">
        <v>1</v>
      </c>
      <c r="AF43">
        <v>2</v>
      </c>
      <c r="AG43">
        <v>4</v>
      </c>
      <c r="AH43">
        <v>2</v>
      </c>
      <c r="AI43">
        <v>2</v>
      </c>
      <c r="AJ43">
        <v>4</v>
      </c>
      <c r="AK43">
        <v>1</v>
      </c>
      <c r="AL43">
        <v>4</v>
      </c>
      <c r="AM43">
        <v>2</v>
      </c>
      <c r="AN43">
        <v>1</v>
      </c>
      <c r="AO43">
        <v>4</v>
      </c>
      <c r="AP43">
        <v>2</v>
      </c>
      <c r="AQ43">
        <v>61</v>
      </c>
      <c r="AR43">
        <f t="shared" si="0"/>
        <v>57</v>
      </c>
      <c r="AS43" s="1">
        <v>1</v>
      </c>
      <c r="AX43">
        <v>56</v>
      </c>
      <c r="AY43">
        <f t="shared" si="9"/>
        <v>0.49122326458365423</v>
      </c>
      <c r="AZ43" s="1">
        <f t="shared" si="10"/>
        <v>6.4824465291673086</v>
      </c>
    </row>
    <row r="44" spans="1:52" x14ac:dyDescent="0.25">
      <c r="A44">
        <v>30623</v>
      </c>
      <c r="B44">
        <v>0</v>
      </c>
      <c r="C44">
        <v>25</v>
      </c>
      <c r="D44">
        <v>1998</v>
      </c>
      <c r="E44">
        <v>45223.633530092593</v>
      </c>
      <c r="F44" t="s">
        <v>57</v>
      </c>
      <c r="G44">
        <v>4</v>
      </c>
      <c r="H44">
        <v>2</v>
      </c>
      <c r="I44">
        <v>4</v>
      </c>
      <c r="J44">
        <v>4</v>
      </c>
      <c r="K44">
        <v>4</v>
      </c>
      <c r="L44">
        <v>2</v>
      </c>
      <c r="M44">
        <v>1</v>
      </c>
      <c r="N44">
        <v>4</v>
      </c>
      <c r="O44">
        <v>2</v>
      </c>
      <c r="P44">
        <v>3</v>
      </c>
      <c r="Q44">
        <v>3</v>
      </c>
      <c r="R44">
        <v>3</v>
      </c>
      <c r="S44">
        <v>4</v>
      </c>
      <c r="T44">
        <v>4</v>
      </c>
      <c r="U44">
        <v>2</v>
      </c>
      <c r="V44">
        <v>3</v>
      </c>
      <c r="W44">
        <v>3</v>
      </c>
      <c r="X44">
        <v>3</v>
      </c>
      <c r="Y44">
        <v>4</v>
      </c>
      <c r="Z44">
        <v>4</v>
      </c>
      <c r="AA44">
        <v>2</v>
      </c>
      <c r="AB44">
        <v>4</v>
      </c>
      <c r="AC44">
        <v>3</v>
      </c>
      <c r="AD44">
        <v>3</v>
      </c>
      <c r="AE44">
        <v>3</v>
      </c>
      <c r="AF44">
        <v>4</v>
      </c>
      <c r="AG44">
        <v>2</v>
      </c>
      <c r="AH44">
        <v>3</v>
      </c>
      <c r="AI44">
        <v>2</v>
      </c>
      <c r="AJ44">
        <v>4</v>
      </c>
      <c r="AK44">
        <v>3</v>
      </c>
      <c r="AL44">
        <v>2</v>
      </c>
      <c r="AM44">
        <v>4</v>
      </c>
      <c r="AN44">
        <v>3</v>
      </c>
      <c r="AO44">
        <v>4</v>
      </c>
      <c r="AP44">
        <v>2</v>
      </c>
      <c r="AQ44">
        <v>64</v>
      </c>
      <c r="AR44">
        <f t="shared" si="0"/>
        <v>52</v>
      </c>
      <c r="AS44" s="1">
        <v>0</v>
      </c>
      <c r="AX44">
        <v>57</v>
      </c>
      <c r="AY44">
        <f t="shared" si="9"/>
        <v>0.58262453995942953</v>
      </c>
      <c r="AZ44" s="1">
        <f t="shared" si="10"/>
        <v>6.6652490799188593</v>
      </c>
    </row>
    <row r="45" spans="1:52" x14ac:dyDescent="0.25">
      <c r="A45">
        <v>30620</v>
      </c>
      <c r="B45">
        <v>0</v>
      </c>
      <c r="C45">
        <v>30</v>
      </c>
      <c r="D45">
        <v>1993</v>
      </c>
      <c r="E45">
        <v>45223.633958333332</v>
      </c>
      <c r="F45" t="s">
        <v>55</v>
      </c>
      <c r="G45">
        <v>4</v>
      </c>
      <c r="H45">
        <v>4</v>
      </c>
      <c r="I45">
        <v>2</v>
      </c>
      <c r="J45">
        <v>4</v>
      </c>
      <c r="K45">
        <v>4</v>
      </c>
      <c r="L45">
        <v>2</v>
      </c>
      <c r="M45">
        <v>4</v>
      </c>
      <c r="N45">
        <v>4</v>
      </c>
      <c r="O45">
        <v>2</v>
      </c>
      <c r="P45">
        <v>4</v>
      </c>
      <c r="Q45">
        <v>3</v>
      </c>
      <c r="R45">
        <v>3</v>
      </c>
      <c r="S45">
        <v>4</v>
      </c>
      <c r="T45">
        <v>4</v>
      </c>
      <c r="U45">
        <v>2</v>
      </c>
      <c r="V45">
        <v>4</v>
      </c>
      <c r="W45">
        <v>4</v>
      </c>
      <c r="X45">
        <v>2</v>
      </c>
      <c r="Y45">
        <v>3</v>
      </c>
      <c r="Z45">
        <v>4</v>
      </c>
      <c r="AA45">
        <v>2</v>
      </c>
      <c r="AB45">
        <v>3</v>
      </c>
      <c r="AC45">
        <v>3</v>
      </c>
      <c r="AD45">
        <v>3</v>
      </c>
      <c r="AE45">
        <v>2</v>
      </c>
      <c r="AF45">
        <v>2</v>
      </c>
      <c r="AG45">
        <v>4</v>
      </c>
      <c r="AH45">
        <v>2</v>
      </c>
      <c r="AI45">
        <v>3</v>
      </c>
      <c r="AJ45">
        <v>3</v>
      </c>
      <c r="AK45">
        <v>2</v>
      </c>
      <c r="AL45">
        <v>3</v>
      </c>
      <c r="AM45">
        <v>3</v>
      </c>
      <c r="AN45">
        <v>3</v>
      </c>
      <c r="AO45">
        <v>3</v>
      </c>
      <c r="AP45">
        <v>3</v>
      </c>
      <c r="AQ45">
        <v>55</v>
      </c>
      <c r="AR45">
        <f t="shared" si="0"/>
        <v>52</v>
      </c>
      <c r="AS45" s="1"/>
      <c r="AX45">
        <v>58</v>
      </c>
      <c r="AY45">
        <f t="shared" si="9"/>
        <v>0.67402581533520489</v>
      </c>
      <c r="AZ45" s="1">
        <f t="shared" si="10"/>
        <v>6.84805163067041</v>
      </c>
    </row>
    <row r="46" spans="1:52" x14ac:dyDescent="0.25">
      <c r="A46">
        <v>30624</v>
      </c>
      <c r="B46">
        <v>0</v>
      </c>
      <c r="C46">
        <v>45</v>
      </c>
      <c r="D46">
        <v>1978</v>
      </c>
      <c r="E46">
        <v>45223.634282407409</v>
      </c>
      <c r="F46" t="s">
        <v>66</v>
      </c>
      <c r="G46">
        <v>4</v>
      </c>
      <c r="H46">
        <v>4</v>
      </c>
      <c r="I46">
        <v>2</v>
      </c>
      <c r="J46">
        <v>5</v>
      </c>
      <c r="K46">
        <v>4</v>
      </c>
      <c r="L46">
        <v>2</v>
      </c>
      <c r="M46">
        <v>5</v>
      </c>
      <c r="N46">
        <v>4</v>
      </c>
      <c r="O46">
        <v>2</v>
      </c>
      <c r="P46">
        <v>5</v>
      </c>
      <c r="Q46">
        <v>5</v>
      </c>
      <c r="R46">
        <v>1</v>
      </c>
      <c r="S46">
        <v>2</v>
      </c>
      <c r="T46">
        <v>5</v>
      </c>
      <c r="U46">
        <v>1</v>
      </c>
      <c r="V46">
        <v>3</v>
      </c>
      <c r="W46">
        <v>4</v>
      </c>
      <c r="X46">
        <v>2</v>
      </c>
      <c r="Y46">
        <v>1</v>
      </c>
      <c r="Z46">
        <v>5</v>
      </c>
      <c r="AA46">
        <v>1</v>
      </c>
      <c r="AB46">
        <v>2</v>
      </c>
      <c r="AC46">
        <v>5</v>
      </c>
      <c r="AD46">
        <v>1</v>
      </c>
      <c r="AE46">
        <v>1</v>
      </c>
      <c r="AF46">
        <v>1</v>
      </c>
      <c r="AG46">
        <v>5</v>
      </c>
      <c r="AH46">
        <v>4</v>
      </c>
      <c r="AI46">
        <v>1</v>
      </c>
      <c r="AJ46">
        <v>5</v>
      </c>
      <c r="AK46">
        <v>1</v>
      </c>
      <c r="AL46">
        <v>4</v>
      </c>
      <c r="AM46">
        <v>2</v>
      </c>
      <c r="AN46">
        <v>2</v>
      </c>
      <c r="AO46">
        <v>5</v>
      </c>
      <c r="AP46">
        <v>1</v>
      </c>
      <c r="AQ46">
        <v>65</v>
      </c>
      <c r="AR46">
        <f t="shared" si="0"/>
        <v>60</v>
      </c>
      <c r="AS46" s="1">
        <v>1</v>
      </c>
      <c r="AX46">
        <v>59</v>
      </c>
      <c r="AY46">
        <f t="shared" si="9"/>
        <v>0.76542709071098025</v>
      </c>
      <c r="AZ46" s="1">
        <f t="shared" si="10"/>
        <v>7.0308541814219607</v>
      </c>
    </row>
    <row r="47" spans="1:52" x14ac:dyDescent="0.25">
      <c r="A47">
        <v>30631</v>
      </c>
      <c r="B47">
        <v>0</v>
      </c>
      <c r="C47">
        <v>24</v>
      </c>
      <c r="D47">
        <v>1999</v>
      </c>
      <c r="E47">
        <v>45223.637442129628</v>
      </c>
      <c r="F47" t="s">
        <v>67</v>
      </c>
      <c r="G47">
        <v>5</v>
      </c>
      <c r="H47">
        <v>4</v>
      </c>
      <c r="I47">
        <v>2</v>
      </c>
      <c r="J47">
        <v>5</v>
      </c>
      <c r="K47">
        <v>4</v>
      </c>
      <c r="L47">
        <v>2</v>
      </c>
      <c r="M47">
        <v>4</v>
      </c>
      <c r="N47">
        <v>3</v>
      </c>
      <c r="O47">
        <v>3</v>
      </c>
      <c r="P47">
        <v>2</v>
      </c>
      <c r="Q47">
        <v>2</v>
      </c>
      <c r="R47">
        <v>4</v>
      </c>
      <c r="S47">
        <v>2</v>
      </c>
      <c r="T47">
        <v>4</v>
      </c>
      <c r="U47">
        <v>2</v>
      </c>
      <c r="V47">
        <v>2</v>
      </c>
      <c r="W47">
        <v>3</v>
      </c>
      <c r="X47">
        <v>3</v>
      </c>
      <c r="Y47">
        <v>4</v>
      </c>
      <c r="Z47">
        <v>4</v>
      </c>
      <c r="AA47">
        <v>2</v>
      </c>
      <c r="AB47">
        <v>2</v>
      </c>
      <c r="AC47">
        <v>5</v>
      </c>
      <c r="AD47">
        <v>1</v>
      </c>
      <c r="AE47">
        <v>1</v>
      </c>
      <c r="AF47">
        <v>4</v>
      </c>
      <c r="AG47">
        <v>2</v>
      </c>
      <c r="AH47">
        <v>2</v>
      </c>
      <c r="AI47">
        <v>4</v>
      </c>
      <c r="AJ47">
        <v>2</v>
      </c>
      <c r="AK47">
        <v>1</v>
      </c>
      <c r="AL47">
        <v>2</v>
      </c>
      <c r="AM47">
        <v>4</v>
      </c>
      <c r="AN47">
        <v>4</v>
      </c>
      <c r="AO47">
        <v>2</v>
      </c>
      <c r="AP47">
        <v>4</v>
      </c>
      <c r="AQ47">
        <v>64</v>
      </c>
      <c r="AR47">
        <f t="shared" si="0"/>
        <v>48</v>
      </c>
      <c r="AS47" s="1"/>
      <c r="AX47">
        <v>60</v>
      </c>
      <c r="AY47">
        <f t="shared" si="9"/>
        <v>0.8568283660867555</v>
      </c>
      <c r="AZ47" s="1">
        <f t="shared" si="10"/>
        <v>7.2136567321735114</v>
      </c>
    </row>
    <row r="48" spans="1:52" x14ac:dyDescent="0.25">
      <c r="A48">
        <v>30650</v>
      </c>
      <c r="B48">
        <v>0</v>
      </c>
      <c r="C48">
        <v>36</v>
      </c>
      <c r="D48">
        <v>1987</v>
      </c>
      <c r="E48">
        <v>45223.643425925926</v>
      </c>
      <c r="F48" t="s">
        <v>55</v>
      </c>
      <c r="G48">
        <v>5</v>
      </c>
      <c r="H48">
        <v>4</v>
      </c>
      <c r="I48">
        <v>2</v>
      </c>
      <c r="J48">
        <v>3</v>
      </c>
      <c r="K48">
        <v>5</v>
      </c>
      <c r="L48">
        <v>1</v>
      </c>
      <c r="M48">
        <v>4</v>
      </c>
      <c r="N48">
        <v>5</v>
      </c>
      <c r="O48">
        <v>1</v>
      </c>
      <c r="P48">
        <v>3</v>
      </c>
      <c r="Q48">
        <v>5</v>
      </c>
      <c r="R48">
        <v>1</v>
      </c>
      <c r="S48">
        <v>5</v>
      </c>
      <c r="T48">
        <v>5</v>
      </c>
      <c r="U48">
        <v>1</v>
      </c>
      <c r="V48">
        <v>4</v>
      </c>
      <c r="W48">
        <v>3</v>
      </c>
      <c r="X48">
        <v>3</v>
      </c>
      <c r="Y48">
        <v>2</v>
      </c>
      <c r="Z48">
        <v>3</v>
      </c>
      <c r="AA48">
        <v>3</v>
      </c>
      <c r="AB48">
        <v>3</v>
      </c>
      <c r="AC48">
        <v>5</v>
      </c>
      <c r="AD48">
        <v>1</v>
      </c>
      <c r="AE48">
        <v>1</v>
      </c>
      <c r="AF48">
        <v>2</v>
      </c>
      <c r="AG48">
        <v>4</v>
      </c>
      <c r="AH48">
        <v>4</v>
      </c>
      <c r="AI48">
        <v>2</v>
      </c>
      <c r="AJ48">
        <v>4</v>
      </c>
      <c r="AK48">
        <v>4</v>
      </c>
      <c r="AL48">
        <v>2</v>
      </c>
      <c r="AM48">
        <v>4</v>
      </c>
      <c r="AN48">
        <v>1</v>
      </c>
      <c r="AO48">
        <v>4</v>
      </c>
      <c r="AP48">
        <v>2</v>
      </c>
      <c r="AQ48">
        <v>55</v>
      </c>
      <c r="AR48">
        <f t="shared" si="0"/>
        <v>62</v>
      </c>
      <c r="AS48" s="1"/>
      <c r="AX48">
        <v>61</v>
      </c>
      <c r="AY48">
        <f t="shared" si="9"/>
        <v>0.94822964146253086</v>
      </c>
      <c r="AZ48" s="1">
        <f t="shared" si="10"/>
        <v>7.3964592829250613</v>
      </c>
    </row>
    <row r="49" spans="1:52" x14ac:dyDescent="0.25">
      <c r="A49">
        <v>30667</v>
      </c>
      <c r="B49">
        <v>0</v>
      </c>
      <c r="C49">
        <v>27</v>
      </c>
      <c r="D49">
        <v>1996</v>
      </c>
      <c r="E49">
        <v>45223.647789351853</v>
      </c>
      <c r="F49" t="s">
        <v>68</v>
      </c>
      <c r="G49">
        <v>4</v>
      </c>
      <c r="H49">
        <v>4</v>
      </c>
      <c r="I49">
        <v>2</v>
      </c>
      <c r="J49">
        <v>4</v>
      </c>
      <c r="K49">
        <v>4</v>
      </c>
      <c r="L49">
        <v>2</v>
      </c>
      <c r="M49">
        <v>4</v>
      </c>
      <c r="N49">
        <v>3</v>
      </c>
      <c r="O49">
        <v>3</v>
      </c>
      <c r="P49">
        <v>3</v>
      </c>
      <c r="Q49">
        <v>4</v>
      </c>
      <c r="R49">
        <v>2</v>
      </c>
      <c r="S49">
        <v>4</v>
      </c>
      <c r="T49">
        <v>3</v>
      </c>
      <c r="U49">
        <v>3</v>
      </c>
      <c r="V49">
        <v>3</v>
      </c>
      <c r="W49">
        <v>5</v>
      </c>
      <c r="X49">
        <v>1</v>
      </c>
      <c r="Y49">
        <v>2</v>
      </c>
      <c r="Z49">
        <v>4</v>
      </c>
      <c r="AA49">
        <v>2</v>
      </c>
      <c r="AB49">
        <v>3</v>
      </c>
      <c r="AC49">
        <v>4</v>
      </c>
      <c r="AD49">
        <v>2</v>
      </c>
      <c r="AE49">
        <v>3</v>
      </c>
      <c r="AF49">
        <v>4</v>
      </c>
      <c r="AG49">
        <v>2</v>
      </c>
      <c r="AH49">
        <v>2</v>
      </c>
      <c r="AI49">
        <v>4</v>
      </c>
      <c r="AJ49">
        <v>2</v>
      </c>
      <c r="AK49">
        <v>3</v>
      </c>
      <c r="AL49">
        <v>3</v>
      </c>
      <c r="AM49">
        <v>3</v>
      </c>
      <c r="AN49">
        <v>2</v>
      </c>
      <c r="AO49">
        <v>2</v>
      </c>
      <c r="AP49">
        <v>4</v>
      </c>
      <c r="AQ49">
        <v>67</v>
      </c>
      <c r="AR49">
        <f t="shared" si="0"/>
        <v>52</v>
      </c>
      <c r="AS49" s="1"/>
      <c r="AX49">
        <v>62</v>
      </c>
      <c r="AY49">
        <f t="shared" si="9"/>
        <v>1.0396309168383062</v>
      </c>
      <c r="AZ49" s="1">
        <f t="shared" si="10"/>
        <v>7.5792618336766129</v>
      </c>
    </row>
    <row r="50" spans="1:52" x14ac:dyDescent="0.25">
      <c r="A50">
        <v>30674</v>
      </c>
      <c r="B50">
        <v>1</v>
      </c>
      <c r="C50">
        <v>38</v>
      </c>
      <c r="D50">
        <v>1985</v>
      </c>
      <c r="E50">
        <v>45223.648333333331</v>
      </c>
      <c r="F50" t="s">
        <v>55</v>
      </c>
      <c r="G50">
        <v>5</v>
      </c>
      <c r="H50">
        <v>4</v>
      </c>
      <c r="I50">
        <v>2</v>
      </c>
      <c r="J50">
        <v>5</v>
      </c>
      <c r="K50">
        <v>5</v>
      </c>
      <c r="L50">
        <v>1</v>
      </c>
      <c r="M50">
        <v>5</v>
      </c>
      <c r="N50">
        <v>5</v>
      </c>
      <c r="O50">
        <v>1</v>
      </c>
      <c r="P50">
        <v>5</v>
      </c>
      <c r="Q50">
        <v>5</v>
      </c>
      <c r="R50">
        <v>1</v>
      </c>
      <c r="S50">
        <v>4</v>
      </c>
      <c r="T50">
        <v>5</v>
      </c>
      <c r="U50">
        <v>1</v>
      </c>
      <c r="V50">
        <v>4</v>
      </c>
      <c r="W50">
        <v>3</v>
      </c>
      <c r="X50">
        <v>3</v>
      </c>
      <c r="Y50">
        <v>4</v>
      </c>
      <c r="Z50">
        <v>4</v>
      </c>
      <c r="AA50">
        <v>2</v>
      </c>
      <c r="AB50">
        <v>4</v>
      </c>
      <c r="AC50">
        <v>5</v>
      </c>
      <c r="AD50">
        <v>1</v>
      </c>
      <c r="AE50">
        <v>2</v>
      </c>
      <c r="AF50">
        <v>4</v>
      </c>
      <c r="AG50">
        <v>2</v>
      </c>
      <c r="AH50">
        <v>4</v>
      </c>
      <c r="AI50">
        <v>5</v>
      </c>
      <c r="AJ50">
        <v>1</v>
      </c>
      <c r="AK50">
        <v>1</v>
      </c>
      <c r="AL50">
        <v>4</v>
      </c>
      <c r="AM50">
        <v>2</v>
      </c>
      <c r="AN50">
        <v>4</v>
      </c>
      <c r="AO50">
        <v>4</v>
      </c>
      <c r="AP50">
        <v>2</v>
      </c>
      <c r="AQ50">
        <v>16</v>
      </c>
      <c r="AR50">
        <f t="shared" si="0"/>
        <v>63</v>
      </c>
      <c r="AS50" s="1"/>
      <c r="AX50">
        <v>63</v>
      </c>
    </row>
    <row r="51" spans="1:52" x14ac:dyDescent="0.25">
      <c r="A51">
        <v>30655</v>
      </c>
      <c r="B51">
        <v>0</v>
      </c>
      <c r="C51">
        <v>29</v>
      </c>
      <c r="D51">
        <v>1994</v>
      </c>
      <c r="E51">
        <v>45223.649212962962</v>
      </c>
      <c r="F51" t="s">
        <v>55</v>
      </c>
      <c r="G51">
        <v>4</v>
      </c>
      <c r="H51">
        <v>4</v>
      </c>
      <c r="I51">
        <v>2</v>
      </c>
      <c r="J51">
        <v>5</v>
      </c>
      <c r="K51">
        <v>5</v>
      </c>
      <c r="L51">
        <v>1</v>
      </c>
      <c r="M51">
        <v>4</v>
      </c>
      <c r="N51">
        <v>4</v>
      </c>
      <c r="O51">
        <v>2</v>
      </c>
      <c r="P51">
        <v>3</v>
      </c>
      <c r="Q51">
        <v>5</v>
      </c>
      <c r="R51">
        <v>1</v>
      </c>
      <c r="S51">
        <v>4</v>
      </c>
      <c r="T51">
        <v>5</v>
      </c>
      <c r="U51">
        <v>1</v>
      </c>
      <c r="V51">
        <v>2</v>
      </c>
      <c r="W51">
        <v>3</v>
      </c>
      <c r="X51">
        <v>3</v>
      </c>
      <c r="Y51">
        <v>4</v>
      </c>
      <c r="Z51">
        <v>3</v>
      </c>
      <c r="AA51">
        <v>3</v>
      </c>
      <c r="AB51">
        <v>2</v>
      </c>
      <c r="AC51">
        <v>4</v>
      </c>
      <c r="AD51">
        <v>2</v>
      </c>
      <c r="AE51">
        <v>1</v>
      </c>
      <c r="AF51">
        <v>3</v>
      </c>
      <c r="AG51">
        <v>3</v>
      </c>
      <c r="AH51">
        <v>2</v>
      </c>
      <c r="AI51">
        <v>1</v>
      </c>
      <c r="AJ51">
        <v>5</v>
      </c>
      <c r="AK51">
        <v>1</v>
      </c>
      <c r="AL51">
        <v>2</v>
      </c>
      <c r="AM51">
        <v>4</v>
      </c>
      <c r="AN51">
        <v>1</v>
      </c>
      <c r="AO51">
        <v>5</v>
      </c>
      <c r="AP51">
        <v>1</v>
      </c>
      <c r="AQ51">
        <v>62</v>
      </c>
      <c r="AR51">
        <f t="shared" si="0"/>
        <v>54</v>
      </c>
      <c r="AS51" s="1"/>
      <c r="AX51">
        <v>64</v>
      </c>
      <c r="AY51">
        <f t="shared" ref="AY51:AY55" si="11">(AX51-$AV$4)/$AV$7</f>
        <v>1.2224334675898569</v>
      </c>
      <c r="AZ51" s="1">
        <f t="shared" ref="AZ51:AZ55" si="12">AY51*2+5.5</f>
        <v>7.9448669351797143</v>
      </c>
    </row>
    <row r="52" spans="1:52" x14ac:dyDescent="0.25">
      <c r="A52">
        <v>30724</v>
      </c>
      <c r="B52">
        <v>0</v>
      </c>
      <c r="C52">
        <v>30</v>
      </c>
      <c r="D52">
        <v>1993</v>
      </c>
      <c r="E52">
        <v>45223.667488425926</v>
      </c>
      <c r="F52" t="s">
        <v>55</v>
      </c>
      <c r="G52">
        <v>4</v>
      </c>
      <c r="H52">
        <v>4</v>
      </c>
      <c r="I52">
        <v>2</v>
      </c>
      <c r="J52">
        <v>4</v>
      </c>
      <c r="K52">
        <v>4</v>
      </c>
      <c r="L52">
        <v>2</v>
      </c>
      <c r="M52">
        <v>4</v>
      </c>
      <c r="N52">
        <v>4</v>
      </c>
      <c r="O52">
        <v>2</v>
      </c>
      <c r="P52">
        <v>4</v>
      </c>
      <c r="Q52">
        <v>4</v>
      </c>
      <c r="R52">
        <v>2</v>
      </c>
      <c r="S52">
        <v>4</v>
      </c>
      <c r="T52">
        <v>4</v>
      </c>
      <c r="U52">
        <v>2</v>
      </c>
      <c r="V52">
        <v>2</v>
      </c>
      <c r="W52">
        <v>3</v>
      </c>
      <c r="X52">
        <v>3</v>
      </c>
      <c r="Y52">
        <v>2</v>
      </c>
      <c r="Z52">
        <v>4</v>
      </c>
      <c r="AA52">
        <v>2</v>
      </c>
      <c r="AB52">
        <v>2</v>
      </c>
      <c r="AC52">
        <v>4</v>
      </c>
      <c r="AD52">
        <v>2</v>
      </c>
      <c r="AE52">
        <v>3</v>
      </c>
      <c r="AF52">
        <v>2</v>
      </c>
      <c r="AG52">
        <v>4</v>
      </c>
      <c r="AH52">
        <v>2</v>
      </c>
      <c r="AI52">
        <v>2</v>
      </c>
      <c r="AJ52">
        <v>4</v>
      </c>
      <c r="AK52">
        <v>3</v>
      </c>
      <c r="AL52">
        <v>2</v>
      </c>
      <c r="AM52">
        <v>4</v>
      </c>
      <c r="AN52">
        <v>2</v>
      </c>
      <c r="AO52">
        <v>4</v>
      </c>
      <c r="AP52">
        <v>2</v>
      </c>
      <c r="AQ52">
        <v>55</v>
      </c>
      <c r="AR52">
        <f t="shared" si="0"/>
        <v>52</v>
      </c>
      <c r="AS52" s="1"/>
      <c r="AX52">
        <v>65</v>
      </c>
      <c r="AY52">
        <f t="shared" si="11"/>
        <v>1.3138347429656321</v>
      </c>
      <c r="AZ52" s="1">
        <f t="shared" si="12"/>
        <v>8.1276694859312641</v>
      </c>
    </row>
    <row r="53" spans="1:52" x14ac:dyDescent="0.25">
      <c r="A53">
        <v>30596</v>
      </c>
      <c r="B53">
        <v>0</v>
      </c>
      <c r="C53">
        <v>41</v>
      </c>
      <c r="D53">
        <v>1982</v>
      </c>
      <c r="E53">
        <v>45223.669039351851</v>
      </c>
      <c r="F53" t="s">
        <v>57</v>
      </c>
      <c r="G53">
        <v>5</v>
      </c>
      <c r="H53">
        <v>5</v>
      </c>
      <c r="I53">
        <v>1</v>
      </c>
      <c r="J53">
        <v>4</v>
      </c>
      <c r="K53">
        <v>5</v>
      </c>
      <c r="L53">
        <v>1</v>
      </c>
      <c r="M53">
        <v>5</v>
      </c>
      <c r="N53">
        <v>5</v>
      </c>
      <c r="O53">
        <v>1</v>
      </c>
      <c r="P53">
        <v>4</v>
      </c>
      <c r="Q53">
        <v>5</v>
      </c>
      <c r="R53">
        <v>1</v>
      </c>
      <c r="S53">
        <v>3</v>
      </c>
      <c r="T53">
        <v>5</v>
      </c>
      <c r="U53">
        <v>1</v>
      </c>
      <c r="V53">
        <v>5</v>
      </c>
      <c r="W53">
        <v>4</v>
      </c>
      <c r="X53">
        <v>2</v>
      </c>
      <c r="Y53">
        <v>3</v>
      </c>
      <c r="Z53">
        <v>5</v>
      </c>
      <c r="AA53">
        <v>1</v>
      </c>
      <c r="AB53">
        <v>2</v>
      </c>
      <c r="AC53">
        <v>5</v>
      </c>
      <c r="AD53">
        <v>1</v>
      </c>
      <c r="AE53">
        <v>1</v>
      </c>
      <c r="AF53">
        <v>3</v>
      </c>
      <c r="AG53">
        <v>3</v>
      </c>
      <c r="AH53">
        <v>2</v>
      </c>
      <c r="AI53">
        <v>4</v>
      </c>
      <c r="AJ53">
        <v>2</v>
      </c>
      <c r="AK53">
        <v>1</v>
      </c>
      <c r="AL53">
        <v>4</v>
      </c>
      <c r="AM53">
        <v>2</v>
      </c>
      <c r="AN53">
        <v>2</v>
      </c>
      <c r="AO53">
        <v>5</v>
      </c>
      <c r="AP53">
        <v>1</v>
      </c>
      <c r="AQ53">
        <v>46</v>
      </c>
      <c r="AR53">
        <f t="shared" si="0"/>
        <v>63</v>
      </c>
      <c r="AS53" s="1">
        <v>0</v>
      </c>
      <c r="AX53">
        <v>66</v>
      </c>
      <c r="AY53">
        <f t="shared" si="11"/>
        <v>1.4052360183414074</v>
      </c>
      <c r="AZ53" s="1">
        <f t="shared" si="12"/>
        <v>8.310472036682814</v>
      </c>
    </row>
    <row r="54" spans="1:52" x14ac:dyDescent="0.25">
      <c r="A54">
        <v>30700</v>
      </c>
      <c r="B54">
        <v>0</v>
      </c>
      <c r="C54">
        <v>22</v>
      </c>
      <c r="D54">
        <v>2001</v>
      </c>
      <c r="E54">
        <v>45223.669270833336</v>
      </c>
      <c r="F54" t="s">
        <v>53</v>
      </c>
      <c r="G54">
        <v>5</v>
      </c>
      <c r="H54">
        <v>4</v>
      </c>
      <c r="I54">
        <v>2</v>
      </c>
      <c r="J54">
        <v>3</v>
      </c>
      <c r="K54">
        <v>5</v>
      </c>
      <c r="L54">
        <v>1</v>
      </c>
      <c r="M54">
        <v>3</v>
      </c>
      <c r="N54">
        <v>4</v>
      </c>
      <c r="O54">
        <v>2</v>
      </c>
      <c r="P54">
        <v>5</v>
      </c>
      <c r="Q54">
        <v>4</v>
      </c>
      <c r="R54">
        <v>2</v>
      </c>
      <c r="S54">
        <v>3</v>
      </c>
      <c r="T54">
        <v>5</v>
      </c>
      <c r="U54">
        <v>1</v>
      </c>
      <c r="V54">
        <v>5</v>
      </c>
      <c r="W54">
        <v>1</v>
      </c>
      <c r="X54">
        <v>5</v>
      </c>
      <c r="Y54">
        <v>4</v>
      </c>
      <c r="Z54">
        <v>4</v>
      </c>
      <c r="AA54">
        <v>2</v>
      </c>
      <c r="AB54">
        <v>5</v>
      </c>
      <c r="AC54">
        <v>5</v>
      </c>
      <c r="AD54">
        <v>1</v>
      </c>
      <c r="AE54">
        <v>1</v>
      </c>
      <c r="AF54">
        <v>2</v>
      </c>
      <c r="AG54">
        <v>4</v>
      </c>
      <c r="AH54">
        <v>3</v>
      </c>
      <c r="AI54">
        <v>2</v>
      </c>
      <c r="AJ54">
        <v>4</v>
      </c>
      <c r="AK54">
        <v>2</v>
      </c>
      <c r="AL54">
        <v>4</v>
      </c>
      <c r="AM54">
        <v>2</v>
      </c>
      <c r="AN54">
        <v>2</v>
      </c>
      <c r="AO54">
        <v>4</v>
      </c>
      <c r="AP54">
        <v>2</v>
      </c>
      <c r="AQ54">
        <v>64</v>
      </c>
      <c r="AR54">
        <f t="shared" si="0"/>
        <v>59</v>
      </c>
      <c r="AS54" s="1">
        <v>0</v>
      </c>
      <c r="AX54">
        <v>67</v>
      </c>
      <c r="AY54">
        <f t="shared" si="11"/>
        <v>1.4966372937171828</v>
      </c>
      <c r="AZ54" s="1">
        <f t="shared" si="12"/>
        <v>8.4932745874343656</v>
      </c>
    </row>
    <row r="55" spans="1:52" x14ac:dyDescent="0.25">
      <c r="A55">
        <v>30708</v>
      </c>
      <c r="B55">
        <v>0</v>
      </c>
      <c r="C55">
        <v>23</v>
      </c>
      <c r="D55">
        <v>2000</v>
      </c>
      <c r="E55">
        <v>45223.673634259256</v>
      </c>
      <c r="F55" t="s">
        <v>57</v>
      </c>
      <c r="G55">
        <v>3</v>
      </c>
      <c r="H55">
        <v>2</v>
      </c>
      <c r="I55">
        <v>4</v>
      </c>
      <c r="J55">
        <v>3</v>
      </c>
      <c r="K55">
        <v>5</v>
      </c>
      <c r="L55">
        <v>1</v>
      </c>
      <c r="M55">
        <v>3</v>
      </c>
      <c r="N55">
        <v>4</v>
      </c>
      <c r="O55">
        <v>2</v>
      </c>
      <c r="P55">
        <v>4</v>
      </c>
      <c r="Q55">
        <v>4</v>
      </c>
      <c r="R55">
        <v>2</v>
      </c>
      <c r="S55">
        <v>2</v>
      </c>
      <c r="T55">
        <v>4</v>
      </c>
      <c r="U55">
        <v>2</v>
      </c>
      <c r="V55">
        <v>4</v>
      </c>
      <c r="W55">
        <v>2</v>
      </c>
      <c r="X55">
        <v>4</v>
      </c>
      <c r="Y55">
        <v>2</v>
      </c>
      <c r="Z55">
        <v>4</v>
      </c>
      <c r="AA55">
        <v>2</v>
      </c>
      <c r="AB55">
        <v>1</v>
      </c>
      <c r="AC55">
        <v>5</v>
      </c>
      <c r="AD55">
        <v>1</v>
      </c>
      <c r="AE55">
        <v>1</v>
      </c>
      <c r="AF55">
        <v>3</v>
      </c>
      <c r="AG55">
        <v>3</v>
      </c>
      <c r="AH55">
        <v>1</v>
      </c>
      <c r="AI55">
        <v>2</v>
      </c>
      <c r="AJ55">
        <v>4</v>
      </c>
      <c r="AK55">
        <v>1</v>
      </c>
      <c r="AL55">
        <v>3</v>
      </c>
      <c r="AM55">
        <v>3</v>
      </c>
      <c r="AN55">
        <v>1</v>
      </c>
      <c r="AO55">
        <v>3</v>
      </c>
      <c r="AP55">
        <v>3</v>
      </c>
      <c r="AQ55">
        <v>55</v>
      </c>
      <c r="AR55">
        <f t="shared" si="0"/>
        <v>46</v>
      </c>
      <c r="AS55" s="1">
        <v>0</v>
      </c>
      <c r="AX55">
        <v>68</v>
      </c>
      <c r="AY55">
        <f t="shared" si="11"/>
        <v>1.5880385690929582</v>
      </c>
      <c r="AZ55" s="1">
        <f t="shared" si="12"/>
        <v>8.6760771381859172</v>
      </c>
    </row>
    <row r="56" spans="1:52" x14ac:dyDescent="0.25">
      <c r="A56">
        <v>30741</v>
      </c>
      <c r="B56">
        <v>1</v>
      </c>
      <c r="C56">
        <v>35</v>
      </c>
      <c r="D56">
        <v>1988</v>
      </c>
      <c r="E56">
        <v>45223.677731481483</v>
      </c>
      <c r="F56" t="s">
        <v>55</v>
      </c>
      <c r="G56">
        <v>3</v>
      </c>
      <c r="H56">
        <v>2</v>
      </c>
      <c r="I56">
        <v>4</v>
      </c>
      <c r="J56">
        <v>3</v>
      </c>
      <c r="K56">
        <v>1</v>
      </c>
      <c r="L56">
        <v>5</v>
      </c>
      <c r="M56">
        <v>3</v>
      </c>
      <c r="N56">
        <v>2</v>
      </c>
      <c r="O56">
        <v>4</v>
      </c>
      <c r="P56">
        <v>3</v>
      </c>
      <c r="Q56">
        <v>3</v>
      </c>
      <c r="R56">
        <v>3</v>
      </c>
      <c r="S56">
        <v>3</v>
      </c>
      <c r="T56">
        <v>4</v>
      </c>
      <c r="U56">
        <v>2</v>
      </c>
      <c r="V56">
        <v>3</v>
      </c>
      <c r="W56">
        <v>2</v>
      </c>
      <c r="X56">
        <v>4</v>
      </c>
      <c r="Y56">
        <v>3</v>
      </c>
      <c r="Z56">
        <v>1</v>
      </c>
      <c r="AA56">
        <v>5</v>
      </c>
      <c r="AB56">
        <v>1</v>
      </c>
      <c r="AC56">
        <v>2</v>
      </c>
      <c r="AD56">
        <v>4</v>
      </c>
      <c r="AE56">
        <v>1</v>
      </c>
      <c r="AF56">
        <v>2</v>
      </c>
      <c r="AG56">
        <v>4</v>
      </c>
      <c r="AH56">
        <v>2</v>
      </c>
      <c r="AI56">
        <v>2</v>
      </c>
      <c r="AJ56">
        <v>4</v>
      </c>
      <c r="AK56">
        <v>1</v>
      </c>
      <c r="AL56">
        <v>4</v>
      </c>
      <c r="AM56">
        <v>2</v>
      </c>
      <c r="AN56">
        <v>2</v>
      </c>
      <c r="AO56">
        <v>4</v>
      </c>
      <c r="AP56">
        <v>2</v>
      </c>
      <c r="AQ56">
        <v>22</v>
      </c>
      <c r="AR56">
        <f t="shared" si="0"/>
        <v>34</v>
      </c>
      <c r="AS56" s="1"/>
      <c r="AX56">
        <v>69</v>
      </c>
    </row>
    <row r="57" spans="1:52" x14ac:dyDescent="0.25">
      <c r="A57">
        <v>30758</v>
      </c>
      <c r="B57">
        <v>0</v>
      </c>
      <c r="C57">
        <v>56</v>
      </c>
      <c r="D57">
        <v>1967</v>
      </c>
      <c r="E57">
        <v>45223.67900462963</v>
      </c>
      <c r="F57" t="s">
        <v>55</v>
      </c>
      <c r="G57">
        <v>3</v>
      </c>
      <c r="H57">
        <v>2</v>
      </c>
      <c r="I57">
        <v>4</v>
      </c>
      <c r="J57">
        <v>4</v>
      </c>
      <c r="K57">
        <v>2</v>
      </c>
      <c r="L57">
        <v>4</v>
      </c>
      <c r="M57">
        <v>5</v>
      </c>
      <c r="N57">
        <v>3</v>
      </c>
      <c r="O57">
        <v>3</v>
      </c>
      <c r="P57">
        <v>4</v>
      </c>
      <c r="Q57">
        <v>4</v>
      </c>
      <c r="R57">
        <v>2</v>
      </c>
      <c r="S57">
        <v>3</v>
      </c>
      <c r="T57">
        <v>2</v>
      </c>
      <c r="U57">
        <v>4</v>
      </c>
      <c r="V57">
        <v>2</v>
      </c>
      <c r="W57">
        <v>2</v>
      </c>
      <c r="X57">
        <v>4</v>
      </c>
      <c r="Y57">
        <v>3</v>
      </c>
      <c r="Z57">
        <v>1</v>
      </c>
      <c r="AA57">
        <v>5</v>
      </c>
      <c r="AB57">
        <v>1</v>
      </c>
      <c r="AC57">
        <v>1</v>
      </c>
      <c r="AD57">
        <v>5</v>
      </c>
      <c r="AE57">
        <v>1</v>
      </c>
      <c r="AF57">
        <v>1</v>
      </c>
      <c r="AG57">
        <v>5</v>
      </c>
      <c r="AH57">
        <v>1</v>
      </c>
      <c r="AI57">
        <v>1</v>
      </c>
      <c r="AJ57">
        <v>5</v>
      </c>
      <c r="AK57">
        <v>1</v>
      </c>
      <c r="AL57">
        <v>2</v>
      </c>
      <c r="AM57">
        <v>4</v>
      </c>
      <c r="AN57">
        <v>1</v>
      </c>
      <c r="AO57">
        <v>1</v>
      </c>
      <c r="AP57">
        <v>5</v>
      </c>
      <c r="AQ57">
        <v>8</v>
      </c>
      <c r="AR57">
        <f t="shared" si="0"/>
        <v>30</v>
      </c>
      <c r="AS57" s="1"/>
      <c r="AX57">
        <v>70</v>
      </c>
      <c r="AY57">
        <f t="shared" ref="AY57:AY62" si="13">(AX57-$AV$4)/$AV$7</f>
        <v>1.7708411198445089</v>
      </c>
      <c r="AZ57" s="1">
        <f t="shared" ref="AZ57:AZ62" si="14">AY57*2+5.5</f>
        <v>9.0416822396890169</v>
      </c>
    </row>
    <row r="58" spans="1:52" x14ac:dyDescent="0.25">
      <c r="A58">
        <v>30768</v>
      </c>
      <c r="B58">
        <v>0</v>
      </c>
      <c r="C58">
        <v>20</v>
      </c>
      <c r="D58">
        <v>2003</v>
      </c>
      <c r="E58">
        <v>45223.681122685186</v>
      </c>
      <c r="F58" t="s">
        <v>55</v>
      </c>
      <c r="G58">
        <v>5</v>
      </c>
      <c r="H58">
        <v>4</v>
      </c>
      <c r="I58">
        <v>2</v>
      </c>
      <c r="J58">
        <v>5</v>
      </c>
      <c r="K58">
        <v>4</v>
      </c>
      <c r="L58">
        <v>2</v>
      </c>
      <c r="M58">
        <v>5</v>
      </c>
      <c r="N58">
        <v>5</v>
      </c>
      <c r="O58">
        <v>1</v>
      </c>
      <c r="P58">
        <v>5</v>
      </c>
      <c r="Q58">
        <v>5</v>
      </c>
      <c r="R58">
        <v>1</v>
      </c>
      <c r="S58">
        <v>4</v>
      </c>
      <c r="T58">
        <v>5</v>
      </c>
      <c r="U58">
        <v>1</v>
      </c>
      <c r="V58">
        <v>4</v>
      </c>
      <c r="W58">
        <v>4</v>
      </c>
      <c r="X58">
        <v>2</v>
      </c>
      <c r="Y58">
        <v>2</v>
      </c>
      <c r="Z58">
        <v>5</v>
      </c>
      <c r="AA58">
        <v>1</v>
      </c>
      <c r="AB58">
        <v>2</v>
      </c>
      <c r="AC58">
        <v>5</v>
      </c>
      <c r="AD58">
        <v>1</v>
      </c>
      <c r="AE58">
        <v>1</v>
      </c>
      <c r="AF58">
        <v>4</v>
      </c>
      <c r="AG58">
        <v>2</v>
      </c>
      <c r="AH58">
        <v>3</v>
      </c>
      <c r="AI58">
        <v>4</v>
      </c>
      <c r="AJ58">
        <v>2</v>
      </c>
      <c r="AK58">
        <v>4</v>
      </c>
      <c r="AL58">
        <v>4</v>
      </c>
      <c r="AM58">
        <v>2</v>
      </c>
      <c r="AN58">
        <v>3</v>
      </c>
      <c r="AO58">
        <v>4</v>
      </c>
      <c r="AP58">
        <v>2</v>
      </c>
      <c r="AQ58">
        <v>29</v>
      </c>
      <c r="AR58">
        <f t="shared" si="0"/>
        <v>64</v>
      </c>
      <c r="AS58" s="1"/>
      <c r="AX58">
        <v>71</v>
      </c>
      <c r="AY58">
        <f t="shared" si="13"/>
        <v>1.862242395220284</v>
      </c>
      <c r="AZ58" s="1">
        <f t="shared" si="14"/>
        <v>9.2244847904405685</v>
      </c>
    </row>
    <row r="59" spans="1:52" x14ac:dyDescent="0.25">
      <c r="A59">
        <v>30777</v>
      </c>
      <c r="B59">
        <v>0</v>
      </c>
      <c r="C59">
        <v>23</v>
      </c>
      <c r="D59">
        <v>2000</v>
      </c>
      <c r="E59">
        <v>45223.683703703704</v>
      </c>
      <c r="F59" t="s">
        <v>55</v>
      </c>
      <c r="G59">
        <v>5</v>
      </c>
      <c r="H59">
        <v>4</v>
      </c>
      <c r="I59">
        <v>2</v>
      </c>
      <c r="J59">
        <v>5</v>
      </c>
      <c r="K59">
        <v>4</v>
      </c>
      <c r="L59">
        <v>2</v>
      </c>
      <c r="M59">
        <v>4</v>
      </c>
      <c r="N59">
        <v>3</v>
      </c>
      <c r="O59">
        <v>3</v>
      </c>
      <c r="P59">
        <v>4</v>
      </c>
      <c r="Q59">
        <v>4</v>
      </c>
      <c r="R59">
        <v>2</v>
      </c>
      <c r="S59">
        <v>4</v>
      </c>
      <c r="T59">
        <v>4</v>
      </c>
      <c r="U59">
        <v>2</v>
      </c>
      <c r="V59">
        <v>4</v>
      </c>
      <c r="W59">
        <v>3</v>
      </c>
      <c r="X59">
        <v>3</v>
      </c>
      <c r="Y59">
        <v>4</v>
      </c>
      <c r="Z59">
        <v>3</v>
      </c>
      <c r="AA59">
        <v>3</v>
      </c>
      <c r="AB59">
        <v>3</v>
      </c>
      <c r="AC59">
        <v>5</v>
      </c>
      <c r="AD59">
        <v>1</v>
      </c>
      <c r="AE59">
        <v>2</v>
      </c>
      <c r="AF59">
        <v>3</v>
      </c>
      <c r="AG59">
        <v>3</v>
      </c>
      <c r="AH59">
        <v>4</v>
      </c>
      <c r="AI59">
        <v>4</v>
      </c>
      <c r="AJ59">
        <v>2</v>
      </c>
      <c r="AK59">
        <v>4</v>
      </c>
      <c r="AL59">
        <v>3</v>
      </c>
      <c r="AM59">
        <v>3</v>
      </c>
      <c r="AN59">
        <v>4</v>
      </c>
      <c r="AO59">
        <v>5</v>
      </c>
      <c r="AP59">
        <v>1</v>
      </c>
      <c r="AQ59">
        <v>46</v>
      </c>
      <c r="AR59">
        <f t="shared" si="0"/>
        <v>60</v>
      </c>
      <c r="AS59" s="1"/>
      <c r="AX59">
        <v>72</v>
      </c>
      <c r="AY59">
        <f t="shared" si="13"/>
        <v>1.9536436705960594</v>
      </c>
      <c r="AZ59" s="1">
        <f t="shared" si="14"/>
        <v>9.4072873411921183</v>
      </c>
    </row>
    <row r="60" spans="1:52" x14ac:dyDescent="0.25">
      <c r="A60">
        <v>30783</v>
      </c>
      <c r="B60">
        <v>0</v>
      </c>
      <c r="C60">
        <v>64</v>
      </c>
      <c r="D60">
        <v>1959</v>
      </c>
      <c r="E60">
        <v>45223.686296296299</v>
      </c>
      <c r="F60" t="s">
        <v>69</v>
      </c>
      <c r="G60">
        <v>4</v>
      </c>
      <c r="H60">
        <v>4</v>
      </c>
      <c r="I60">
        <v>2</v>
      </c>
      <c r="J60">
        <v>4</v>
      </c>
      <c r="K60">
        <v>5</v>
      </c>
      <c r="L60">
        <v>1</v>
      </c>
      <c r="M60">
        <v>5</v>
      </c>
      <c r="N60">
        <v>4</v>
      </c>
      <c r="O60">
        <v>2</v>
      </c>
      <c r="P60">
        <v>4</v>
      </c>
      <c r="Q60">
        <v>2</v>
      </c>
      <c r="R60">
        <v>4</v>
      </c>
      <c r="S60">
        <v>5</v>
      </c>
      <c r="T60">
        <v>4</v>
      </c>
      <c r="U60">
        <v>2</v>
      </c>
      <c r="V60">
        <v>3</v>
      </c>
      <c r="W60">
        <v>2</v>
      </c>
      <c r="X60">
        <v>4</v>
      </c>
      <c r="Y60">
        <v>3</v>
      </c>
      <c r="Z60">
        <v>3</v>
      </c>
      <c r="AA60">
        <v>3</v>
      </c>
      <c r="AB60">
        <v>2</v>
      </c>
      <c r="AC60">
        <v>1</v>
      </c>
      <c r="AD60">
        <v>5</v>
      </c>
      <c r="AE60">
        <v>1</v>
      </c>
      <c r="AF60">
        <v>2</v>
      </c>
      <c r="AG60">
        <v>4</v>
      </c>
      <c r="AH60">
        <v>3</v>
      </c>
      <c r="AI60">
        <v>4</v>
      </c>
      <c r="AJ60">
        <v>2</v>
      </c>
      <c r="AK60">
        <v>2</v>
      </c>
      <c r="AL60">
        <v>3</v>
      </c>
      <c r="AM60">
        <v>3</v>
      </c>
      <c r="AN60">
        <v>1</v>
      </c>
      <c r="AO60">
        <v>5</v>
      </c>
      <c r="AP60">
        <v>1</v>
      </c>
      <c r="AQ60">
        <v>69</v>
      </c>
      <c r="AR60">
        <f t="shared" si="0"/>
        <v>48</v>
      </c>
      <c r="AS60" s="1"/>
      <c r="AX60">
        <v>73</v>
      </c>
      <c r="AY60">
        <f t="shared" si="13"/>
        <v>2.0450449459718349</v>
      </c>
      <c r="AZ60" s="1">
        <f t="shared" si="14"/>
        <v>9.5900898919436699</v>
      </c>
    </row>
    <row r="61" spans="1:52" x14ac:dyDescent="0.25">
      <c r="A61">
        <v>30804</v>
      </c>
      <c r="B61">
        <v>0</v>
      </c>
      <c r="C61">
        <v>51</v>
      </c>
      <c r="D61">
        <v>1972</v>
      </c>
      <c r="E61">
        <v>45223.696666666663</v>
      </c>
      <c r="F61" t="s">
        <v>55</v>
      </c>
      <c r="G61">
        <v>3</v>
      </c>
      <c r="H61">
        <v>3</v>
      </c>
      <c r="I61">
        <v>3</v>
      </c>
      <c r="J61">
        <v>3</v>
      </c>
      <c r="K61">
        <v>3</v>
      </c>
      <c r="L61">
        <v>3</v>
      </c>
      <c r="M61">
        <v>4</v>
      </c>
      <c r="N61">
        <v>3</v>
      </c>
      <c r="O61">
        <v>3</v>
      </c>
      <c r="P61">
        <v>3</v>
      </c>
      <c r="Q61">
        <v>3</v>
      </c>
      <c r="R61">
        <v>3</v>
      </c>
      <c r="S61">
        <v>3</v>
      </c>
      <c r="T61">
        <v>3</v>
      </c>
      <c r="U61">
        <v>3</v>
      </c>
      <c r="V61">
        <v>3</v>
      </c>
      <c r="W61">
        <v>3</v>
      </c>
      <c r="X61">
        <v>3</v>
      </c>
      <c r="Y61">
        <v>4</v>
      </c>
      <c r="Z61">
        <v>3</v>
      </c>
      <c r="AA61">
        <v>3</v>
      </c>
      <c r="AB61">
        <v>3</v>
      </c>
      <c r="AC61">
        <v>3</v>
      </c>
      <c r="AD61">
        <v>3</v>
      </c>
      <c r="AE61">
        <v>3</v>
      </c>
      <c r="AF61">
        <v>3</v>
      </c>
      <c r="AG61">
        <v>3</v>
      </c>
      <c r="AH61">
        <v>3</v>
      </c>
      <c r="AI61">
        <v>4</v>
      </c>
      <c r="AJ61">
        <v>2</v>
      </c>
      <c r="AK61">
        <v>3</v>
      </c>
      <c r="AL61">
        <v>4</v>
      </c>
      <c r="AM61">
        <v>2</v>
      </c>
      <c r="AN61">
        <v>3</v>
      </c>
      <c r="AO61">
        <v>3</v>
      </c>
      <c r="AP61">
        <v>3</v>
      </c>
      <c r="AQ61">
        <v>64</v>
      </c>
      <c r="AR61">
        <f t="shared" si="0"/>
        <v>45</v>
      </c>
      <c r="AS61" s="1"/>
      <c r="AX61">
        <v>74</v>
      </c>
      <c r="AY61">
        <f t="shared" si="13"/>
        <v>2.1364462213476099</v>
      </c>
      <c r="AZ61" s="1">
        <f t="shared" si="14"/>
        <v>9.7728924426952197</v>
      </c>
    </row>
    <row r="62" spans="1:52" x14ac:dyDescent="0.25">
      <c r="A62">
        <v>30828</v>
      </c>
      <c r="B62">
        <v>0</v>
      </c>
      <c r="C62">
        <v>36</v>
      </c>
      <c r="D62">
        <v>1987</v>
      </c>
      <c r="E62">
        <v>45223.702268518522</v>
      </c>
      <c r="F62" t="s">
        <v>57</v>
      </c>
      <c r="G62">
        <v>4</v>
      </c>
      <c r="H62">
        <v>3</v>
      </c>
      <c r="I62">
        <v>3</v>
      </c>
      <c r="J62">
        <v>5</v>
      </c>
      <c r="K62">
        <v>5</v>
      </c>
      <c r="L62">
        <v>1</v>
      </c>
      <c r="M62">
        <v>2</v>
      </c>
      <c r="N62">
        <v>4</v>
      </c>
      <c r="O62">
        <v>2</v>
      </c>
      <c r="P62">
        <v>3</v>
      </c>
      <c r="Q62">
        <v>4</v>
      </c>
      <c r="R62">
        <v>2</v>
      </c>
      <c r="S62">
        <v>5</v>
      </c>
      <c r="T62">
        <v>4</v>
      </c>
      <c r="U62">
        <v>2</v>
      </c>
      <c r="V62">
        <v>3</v>
      </c>
      <c r="W62">
        <v>1</v>
      </c>
      <c r="X62">
        <v>5</v>
      </c>
      <c r="Y62">
        <v>1</v>
      </c>
      <c r="Z62">
        <v>3</v>
      </c>
      <c r="AA62">
        <v>3</v>
      </c>
      <c r="AB62">
        <v>1</v>
      </c>
      <c r="AC62">
        <v>2</v>
      </c>
      <c r="AD62">
        <v>4</v>
      </c>
      <c r="AE62">
        <v>1</v>
      </c>
      <c r="AF62">
        <v>1</v>
      </c>
      <c r="AG62">
        <v>5</v>
      </c>
      <c r="AH62">
        <v>3</v>
      </c>
      <c r="AI62">
        <v>1</v>
      </c>
      <c r="AJ62">
        <v>5</v>
      </c>
      <c r="AK62">
        <v>1</v>
      </c>
      <c r="AL62">
        <v>5</v>
      </c>
      <c r="AM62">
        <v>1</v>
      </c>
      <c r="AN62">
        <v>1</v>
      </c>
      <c r="AO62">
        <v>3</v>
      </c>
      <c r="AP62">
        <v>3</v>
      </c>
      <c r="AQ62">
        <v>61</v>
      </c>
      <c r="AR62">
        <f t="shared" si="0"/>
        <v>46</v>
      </c>
      <c r="AS62" s="1">
        <v>0</v>
      </c>
      <c r="AX62">
        <v>75</v>
      </c>
      <c r="AY62">
        <f t="shared" si="13"/>
        <v>2.2278474967233852</v>
      </c>
      <c r="AZ62" s="1">
        <f t="shared" si="14"/>
        <v>9.9556949934467696</v>
      </c>
    </row>
    <row r="63" spans="1:52" x14ac:dyDescent="0.25">
      <c r="A63">
        <v>30839</v>
      </c>
      <c r="B63">
        <v>1</v>
      </c>
      <c r="C63">
        <v>34</v>
      </c>
      <c r="D63">
        <v>1989</v>
      </c>
      <c r="E63">
        <v>45223.704687500001</v>
      </c>
      <c r="F63" t="s">
        <v>55</v>
      </c>
      <c r="G63">
        <v>4</v>
      </c>
      <c r="H63">
        <v>4</v>
      </c>
      <c r="I63">
        <v>2</v>
      </c>
      <c r="J63">
        <v>4</v>
      </c>
      <c r="K63">
        <v>4</v>
      </c>
      <c r="L63">
        <v>2</v>
      </c>
      <c r="M63">
        <v>2</v>
      </c>
      <c r="N63">
        <v>4</v>
      </c>
      <c r="O63">
        <v>2</v>
      </c>
      <c r="P63">
        <v>4</v>
      </c>
      <c r="Q63">
        <v>4</v>
      </c>
      <c r="R63">
        <v>2</v>
      </c>
      <c r="S63">
        <v>4</v>
      </c>
      <c r="T63">
        <v>5</v>
      </c>
      <c r="U63">
        <v>1</v>
      </c>
      <c r="V63">
        <v>2</v>
      </c>
      <c r="W63">
        <v>4</v>
      </c>
      <c r="X63">
        <v>2</v>
      </c>
      <c r="Y63">
        <v>4</v>
      </c>
      <c r="Z63">
        <v>3</v>
      </c>
      <c r="AA63">
        <v>3</v>
      </c>
      <c r="AB63">
        <v>2</v>
      </c>
      <c r="AC63">
        <v>4</v>
      </c>
      <c r="AD63">
        <v>2</v>
      </c>
      <c r="AE63">
        <v>1</v>
      </c>
      <c r="AF63">
        <v>5</v>
      </c>
      <c r="AG63">
        <v>1</v>
      </c>
      <c r="AH63">
        <v>2</v>
      </c>
      <c r="AI63">
        <v>5</v>
      </c>
      <c r="AJ63">
        <v>1</v>
      </c>
      <c r="AK63">
        <v>2</v>
      </c>
      <c r="AL63">
        <v>3</v>
      </c>
      <c r="AM63">
        <v>3</v>
      </c>
      <c r="AN63">
        <v>4</v>
      </c>
      <c r="AO63">
        <v>3</v>
      </c>
      <c r="AP63">
        <v>3</v>
      </c>
      <c r="AQ63">
        <v>58</v>
      </c>
      <c r="AR63">
        <f t="shared" si="0"/>
        <v>51</v>
      </c>
      <c r="AS63" s="1"/>
    </row>
    <row r="64" spans="1:52" x14ac:dyDescent="0.25">
      <c r="A64">
        <v>30846</v>
      </c>
      <c r="B64">
        <v>0</v>
      </c>
      <c r="C64">
        <v>23</v>
      </c>
      <c r="D64">
        <v>2000</v>
      </c>
      <c r="E64">
        <v>45223.708564814813</v>
      </c>
      <c r="F64" t="s">
        <v>55</v>
      </c>
      <c r="G64">
        <v>5</v>
      </c>
      <c r="H64">
        <v>5</v>
      </c>
      <c r="I64">
        <v>1</v>
      </c>
      <c r="J64">
        <v>4</v>
      </c>
      <c r="K64">
        <v>5</v>
      </c>
      <c r="L64">
        <v>1</v>
      </c>
      <c r="M64">
        <v>4</v>
      </c>
      <c r="N64">
        <v>5</v>
      </c>
      <c r="O64">
        <v>1</v>
      </c>
      <c r="P64">
        <v>3</v>
      </c>
      <c r="Q64">
        <v>5</v>
      </c>
      <c r="R64">
        <v>1</v>
      </c>
      <c r="S64">
        <v>4</v>
      </c>
      <c r="T64">
        <v>5</v>
      </c>
      <c r="U64">
        <v>1</v>
      </c>
      <c r="V64">
        <v>4</v>
      </c>
      <c r="W64">
        <v>3</v>
      </c>
      <c r="X64">
        <v>3</v>
      </c>
      <c r="Y64">
        <v>1</v>
      </c>
      <c r="Z64">
        <v>4</v>
      </c>
      <c r="AA64">
        <v>2</v>
      </c>
      <c r="AB64">
        <v>2</v>
      </c>
      <c r="AC64">
        <v>5</v>
      </c>
      <c r="AD64">
        <v>1</v>
      </c>
      <c r="AE64">
        <v>2</v>
      </c>
      <c r="AF64">
        <v>4</v>
      </c>
      <c r="AG64">
        <v>2</v>
      </c>
      <c r="AH64">
        <v>4</v>
      </c>
      <c r="AI64">
        <v>2</v>
      </c>
      <c r="AJ64">
        <v>4</v>
      </c>
      <c r="AK64">
        <v>4</v>
      </c>
      <c r="AL64">
        <v>4</v>
      </c>
      <c r="AM64">
        <v>2</v>
      </c>
      <c r="AN64">
        <v>4</v>
      </c>
      <c r="AO64">
        <v>5</v>
      </c>
      <c r="AP64">
        <v>1</v>
      </c>
      <c r="AQ64">
        <v>35</v>
      </c>
      <c r="AR64">
        <f t="shared" si="0"/>
        <v>65</v>
      </c>
      <c r="AS64" s="1"/>
    </row>
    <row r="65" spans="1:45" x14ac:dyDescent="0.25">
      <c r="A65">
        <v>27084</v>
      </c>
      <c r="B65">
        <v>0</v>
      </c>
      <c r="C65">
        <v>23</v>
      </c>
      <c r="D65">
        <v>2000</v>
      </c>
      <c r="E65">
        <v>45223.713993055557</v>
      </c>
      <c r="F65" t="s">
        <v>53</v>
      </c>
      <c r="G65">
        <v>2</v>
      </c>
      <c r="H65">
        <v>2</v>
      </c>
      <c r="I65">
        <v>4</v>
      </c>
      <c r="J65">
        <v>2</v>
      </c>
      <c r="K65">
        <v>3</v>
      </c>
      <c r="L65">
        <v>3</v>
      </c>
      <c r="M65">
        <v>4</v>
      </c>
      <c r="N65">
        <v>1</v>
      </c>
      <c r="O65">
        <v>5</v>
      </c>
      <c r="P65">
        <v>1</v>
      </c>
      <c r="Q65">
        <v>2</v>
      </c>
      <c r="R65">
        <v>4</v>
      </c>
      <c r="S65">
        <v>3</v>
      </c>
      <c r="T65">
        <v>4</v>
      </c>
      <c r="U65">
        <v>2</v>
      </c>
      <c r="V65">
        <v>2</v>
      </c>
      <c r="W65">
        <v>1</v>
      </c>
      <c r="X65">
        <v>5</v>
      </c>
      <c r="Y65">
        <v>3</v>
      </c>
      <c r="Z65">
        <v>2</v>
      </c>
      <c r="AA65">
        <v>4</v>
      </c>
      <c r="AB65">
        <v>1</v>
      </c>
      <c r="AC65">
        <v>1</v>
      </c>
      <c r="AD65">
        <v>5</v>
      </c>
      <c r="AE65">
        <v>1</v>
      </c>
      <c r="AF65">
        <v>1</v>
      </c>
      <c r="AG65">
        <v>5</v>
      </c>
      <c r="AH65">
        <v>2</v>
      </c>
      <c r="AI65">
        <v>2</v>
      </c>
      <c r="AJ65">
        <v>4</v>
      </c>
      <c r="AK65">
        <v>1</v>
      </c>
      <c r="AL65">
        <v>3</v>
      </c>
      <c r="AM65">
        <v>3</v>
      </c>
      <c r="AN65">
        <v>2</v>
      </c>
      <c r="AO65">
        <v>2</v>
      </c>
      <c r="AP65">
        <v>4</v>
      </c>
      <c r="AQ65">
        <v>5</v>
      </c>
      <c r="AR65">
        <f t="shared" si="0"/>
        <v>28</v>
      </c>
      <c r="AS65" s="1">
        <v>0</v>
      </c>
    </row>
    <row r="66" spans="1:45" x14ac:dyDescent="0.25">
      <c r="A66">
        <v>30857</v>
      </c>
      <c r="B66">
        <v>0</v>
      </c>
      <c r="C66">
        <v>18</v>
      </c>
      <c r="D66">
        <v>2005</v>
      </c>
      <c r="E66">
        <v>45223.719317129631</v>
      </c>
      <c r="F66" t="s">
        <v>57</v>
      </c>
      <c r="G66">
        <v>5</v>
      </c>
      <c r="H66">
        <v>4</v>
      </c>
      <c r="I66">
        <v>2</v>
      </c>
      <c r="J66">
        <v>4</v>
      </c>
      <c r="K66">
        <v>5</v>
      </c>
      <c r="L66">
        <v>1</v>
      </c>
      <c r="M66">
        <v>5</v>
      </c>
      <c r="N66">
        <v>3</v>
      </c>
      <c r="O66">
        <v>3</v>
      </c>
      <c r="P66">
        <v>3</v>
      </c>
      <c r="Q66">
        <v>5</v>
      </c>
      <c r="R66">
        <v>1</v>
      </c>
      <c r="S66">
        <v>4</v>
      </c>
      <c r="T66">
        <v>5</v>
      </c>
      <c r="U66">
        <v>1</v>
      </c>
      <c r="V66">
        <v>5</v>
      </c>
      <c r="W66">
        <v>5</v>
      </c>
      <c r="X66">
        <v>1</v>
      </c>
      <c r="Y66">
        <v>4</v>
      </c>
      <c r="Z66">
        <v>4</v>
      </c>
      <c r="AA66">
        <v>2</v>
      </c>
      <c r="AB66">
        <v>4</v>
      </c>
      <c r="AC66">
        <v>4</v>
      </c>
      <c r="AD66">
        <v>2</v>
      </c>
      <c r="AE66">
        <v>1</v>
      </c>
      <c r="AF66">
        <v>5</v>
      </c>
      <c r="AG66">
        <v>1</v>
      </c>
      <c r="AH66">
        <v>5</v>
      </c>
      <c r="AI66">
        <v>5</v>
      </c>
      <c r="AJ66">
        <v>1</v>
      </c>
      <c r="AK66">
        <v>2</v>
      </c>
      <c r="AL66">
        <v>5</v>
      </c>
      <c r="AM66">
        <v>1</v>
      </c>
      <c r="AN66">
        <v>4</v>
      </c>
      <c r="AO66">
        <v>5</v>
      </c>
      <c r="AP66">
        <v>1</v>
      </c>
      <c r="AQ66">
        <v>28</v>
      </c>
      <c r="AR66">
        <f t="shared" si="0"/>
        <v>65</v>
      </c>
      <c r="AS66" s="1">
        <v>0</v>
      </c>
    </row>
    <row r="67" spans="1:45" x14ac:dyDescent="0.25">
      <c r="A67">
        <v>30898</v>
      </c>
      <c r="B67">
        <v>1</v>
      </c>
      <c r="C67">
        <v>42</v>
      </c>
      <c r="D67">
        <v>1981</v>
      </c>
      <c r="E67">
        <v>45223.72693287037</v>
      </c>
      <c r="F67" t="s">
        <v>70</v>
      </c>
      <c r="G67">
        <v>5</v>
      </c>
      <c r="H67">
        <v>4</v>
      </c>
      <c r="I67">
        <v>2</v>
      </c>
      <c r="J67">
        <v>5</v>
      </c>
      <c r="K67">
        <v>4</v>
      </c>
      <c r="L67">
        <v>2</v>
      </c>
      <c r="M67">
        <v>5</v>
      </c>
      <c r="N67">
        <v>4</v>
      </c>
      <c r="O67">
        <v>2</v>
      </c>
      <c r="P67">
        <v>5</v>
      </c>
      <c r="Q67">
        <v>4</v>
      </c>
      <c r="R67">
        <v>2</v>
      </c>
      <c r="S67">
        <v>4</v>
      </c>
      <c r="T67">
        <v>3</v>
      </c>
      <c r="U67">
        <v>3</v>
      </c>
      <c r="V67">
        <v>1</v>
      </c>
      <c r="W67">
        <v>2</v>
      </c>
      <c r="X67">
        <v>4</v>
      </c>
      <c r="Y67">
        <v>2</v>
      </c>
      <c r="Z67">
        <v>2</v>
      </c>
      <c r="AA67">
        <v>4</v>
      </c>
      <c r="AB67">
        <v>1</v>
      </c>
      <c r="AC67">
        <v>2</v>
      </c>
      <c r="AD67">
        <v>4</v>
      </c>
      <c r="AE67">
        <v>1</v>
      </c>
      <c r="AF67">
        <v>5</v>
      </c>
      <c r="AG67">
        <v>1</v>
      </c>
      <c r="AH67">
        <v>3</v>
      </c>
      <c r="AI67">
        <v>5</v>
      </c>
      <c r="AJ67">
        <v>1</v>
      </c>
      <c r="AK67">
        <v>3</v>
      </c>
      <c r="AL67">
        <v>5</v>
      </c>
      <c r="AM67">
        <v>1</v>
      </c>
      <c r="AN67">
        <v>5</v>
      </c>
      <c r="AO67">
        <v>3</v>
      </c>
      <c r="AP67">
        <v>3</v>
      </c>
      <c r="AQ67">
        <v>73</v>
      </c>
      <c r="AR67">
        <f t="shared" ref="AR67:AR130" si="15">SUM(G67,H67,J67,K67,N67,Q67,T67,V67,W67,Z67,AB67,AC67,AH67,AK67,AO67)</f>
        <v>46</v>
      </c>
      <c r="AS67" s="1">
        <v>1</v>
      </c>
    </row>
    <row r="68" spans="1:45" x14ac:dyDescent="0.25">
      <c r="A68">
        <v>30906</v>
      </c>
      <c r="B68">
        <v>0</v>
      </c>
      <c r="C68">
        <v>38</v>
      </c>
      <c r="D68">
        <v>1985</v>
      </c>
      <c r="E68">
        <v>45223.728356481479</v>
      </c>
      <c r="F68" t="s">
        <v>55</v>
      </c>
      <c r="G68">
        <v>4</v>
      </c>
      <c r="H68">
        <v>5</v>
      </c>
      <c r="I68">
        <v>1</v>
      </c>
      <c r="J68">
        <v>5</v>
      </c>
      <c r="K68">
        <v>5</v>
      </c>
      <c r="L68">
        <v>1</v>
      </c>
      <c r="M68">
        <v>2</v>
      </c>
      <c r="N68">
        <v>4</v>
      </c>
      <c r="O68">
        <v>2</v>
      </c>
      <c r="P68">
        <v>4</v>
      </c>
      <c r="Q68">
        <v>4</v>
      </c>
      <c r="R68">
        <v>2</v>
      </c>
      <c r="S68">
        <v>4</v>
      </c>
      <c r="T68">
        <v>4</v>
      </c>
      <c r="U68">
        <v>2</v>
      </c>
      <c r="V68">
        <v>3</v>
      </c>
      <c r="W68">
        <v>4</v>
      </c>
      <c r="X68">
        <v>2</v>
      </c>
      <c r="Y68">
        <v>4</v>
      </c>
      <c r="Z68">
        <v>4</v>
      </c>
      <c r="AA68">
        <v>2</v>
      </c>
      <c r="AB68">
        <v>3</v>
      </c>
      <c r="AC68">
        <v>4</v>
      </c>
      <c r="AD68">
        <v>2</v>
      </c>
      <c r="AE68">
        <v>2</v>
      </c>
      <c r="AF68">
        <v>3</v>
      </c>
      <c r="AG68">
        <v>3</v>
      </c>
      <c r="AH68">
        <v>2</v>
      </c>
      <c r="AI68">
        <v>4</v>
      </c>
      <c r="AJ68">
        <v>2</v>
      </c>
      <c r="AK68">
        <v>2</v>
      </c>
      <c r="AL68">
        <v>3</v>
      </c>
      <c r="AM68">
        <v>3</v>
      </c>
      <c r="AN68">
        <v>3</v>
      </c>
      <c r="AO68">
        <v>4</v>
      </c>
      <c r="AP68">
        <v>2</v>
      </c>
      <c r="AQ68">
        <v>55</v>
      </c>
      <c r="AR68">
        <f t="shared" si="15"/>
        <v>57</v>
      </c>
      <c r="AS68" s="1"/>
    </row>
    <row r="69" spans="1:45" x14ac:dyDescent="0.25">
      <c r="A69">
        <v>30929</v>
      </c>
      <c r="B69">
        <v>0</v>
      </c>
      <c r="C69">
        <v>40</v>
      </c>
      <c r="D69">
        <v>1983</v>
      </c>
      <c r="E69">
        <v>45223.73605324074</v>
      </c>
      <c r="F69" t="s">
        <v>71</v>
      </c>
      <c r="G69">
        <v>4</v>
      </c>
      <c r="H69">
        <v>4</v>
      </c>
      <c r="I69">
        <v>2</v>
      </c>
      <c r="J69">
        <v>4</v>
      </c>
      <c r="K69">
        <v>3</v>
      </c>
      <c r="L69">
        <v>3</v>
      </c>
      <c r="M69">
        <v>4</v>
      </c>
      <c r="N69">
        <v>2</v>
      </c>
      <c r="O69">
        <v>4</v>
      </c>
      <c r="P69">
        <v>4</v>
      </c>
      <c r="Q69">
        <v>4</v>
      </c>
      <c r="R69">
        <v>2</v>
      </c>
      <c r="S69">
        <v>4</v>
      </c>
      <c r="T69">
        <v>4</v>
      </c>
      <c r="U69">
        <v>2</v>
      </c>
      <c r="V69">
        <v>3</v>
      </c>
      <c r="W69">
        <v>2</v>
      </c>
      <c r="X69">
        <v>4</v>
      </c>
      <c r="Y69">
        <v>4</v>
      </c>
      <c r="Z69">
        <v>2</v>
      </c>
      <c r="AA69">
        <v>4</v>
      </c>
      <c r="AB69">
        <v>2</v>
      </c>
      <c r="AC69">
        <v>3</v>
      </c>
      <c r="AD69">
        <v>3</v>
      </c>
      <c r="AE69">
        <v>1</v>
      </c>
      <c r="AF69">
        <v>2</v>
      </c>
      <c r="AG69">
        <v>4</v>
      </c>
      <c r="AH69">
        <v>2</v>
      </c>
      <c r="AI69">
        <v>2</v>
      </c>
      <c r="AJ69">
        <v>4</v>
      </c>
      <c r="AK69">
        <v>1</v>
      </c>
      <c r="AL69">
        <v>4</v>
      </c>
      <c r="AM69">
        <v>2</v>
      </c>
      <c r="AN69">
        <v>1</v>
      </c>
      <c r="AO69">
        <v>5</v>
      </c>
      <c r="AP69">
        <v>1</v>
      </c>
      <c r="AQ69">
        <v>55</v>
      </c>
      <c r="AR69">
        <f t="shared" si="15"/>
        <v>45</v>
      </c>
      <c r="AS69" s="1"/>
    </row>
    <row r="70" spans="1:45" x14ac:dyDescent="0.25">
      <c r="A70">
        <v>30927</v>
      </c>
      <c r="B70">
        <v>0</v>
      </c>
      <c r="C70">
        <v>26</v>
      </c>
      <c r="D70">
        <v>1997</v>
      </c>
      <c r="E70">
        <v>45223.738055555557</v>
      </c>
      <c r="F70" t="s">
        <v>53</v>
      </c>
      <c r="G70">
        <v>5</v>
      </c>
      <c r="H70">
        <v>5</v>
      </c>
      <c r="I70">
        <v>1</v>
      </c>
      <c r="J70">
        <v>5</v>
      </c>
      <c r="K70">
        <v>5</v>
      </c>
      <c r="L70">
        <v>1</v>
      </c>
      <c r="M70">
        <v>5</v>
      </c>
      <c r="N70">
        <v>5</v>
      </c>
      <c r="O70">
        <v>1</v>
      </c>
      <c r="P70">
        <v>3</v>
      </c>
      <c r="Q70">
        <v>5</v>
      </c>
      <c r="R70">
        <v>1</v>
      </c>
      <c r="S70">
        <v>3</v>
      </c>
      <c r="T70">
        <v>5</v>
      </c>
      <c r="U70">
        <v>1</v>
      </c>
      <c r="V70">
        <v>4</v>
      </c>
      <c r="W70">
        <v>5</v>
      </c>
      <c r="X70">
        <v>1</v>
      </c>
      <c r="Y70">
        <v>2</v>
      </c>
      <c r="Z70">
        <v>5</v>
      </c>
      <c r="AA70">
        <v>1</v>
      </c>
      <c r="AB70">
        <v>4</v>
      </c>
      <c r="AC70">
        <v>5</v>
      </c>
      <c r="AD70">
        <v>1</v>
      </c>
      <c r="AE70">
        <v>1</v>
      </c>
      <c r="AF70">
        <v>5</v>
      </c>
      <c r="AG70">
        <v>1</v>
      </c>
      <c r="AH70">
        <v>2</v>
      </c>
      <c r="AI70">
        <v>1</v>
      </c>
      <c r="AJ70">
        <v>5</v>
      </c>
      <c r="AK70">
        <v>1</v>
      </c>
      <c r="AL70">
        <v>2</v>
      </c>
      <c r="AM70">
        <v>4</v>
      </c>
      <c r="AN70">
        <v>4</v>
      </c>
      <c r="AO70">
        <v>5</v>
      </c>
      <c r="AP70">
        <v>1</v>
      </c>
      <c r="AQ70">
        <v>41</v>
      </c>
      <c r="AR70">
        <f t="shared" si="15"/>
        <v>66</v>
      </c>
      <c r="AS70" s="1">
        <v>0</v>
      </c>
    </row>
    <row r="71" spans="1:45" x14ac:dyDescent="0.25">
      <c r="A71">
        <v>30933</v>
      </c>
      <c r="B71">
        <v>0</v>
      </c>
      <c r="C71">
        <v>48</v>
      </c>
      <c r="D71">
        <v>1975</v>
      </c>
      <c r="E71">
        <v>45223.73814814815</v>
      </c>
      <c r="F71" t="s">
        <v>55</v>
      </c>
      <c r="G71">
        <v>4</v>
      </c>
      <c r="H71">
        <v>4</v>
      </c>
      <c r="I71">
        <v>2</v>
      </c>
      <c r="J71">
        <v>2</v>
      </c>
      <c r="K71">
        <v>4</v>
      </c>
      <c r="L71">
        <v>2</v>
      </c>
      <c r="M71">
        <v>4</v>
      </c>
      <c r="N71">
        <v>4</v>
      </c>
      <c r="O71">
        <v>2</v>
      </c>
      <c r="P71">
        <v>4</v>
      </c>
      <c r="Q71">
        <v>4</v>
      </c>
      <c r="R71">
        <v>2</v>
      </c>
      <c r="S71">
        <v>4</v>
      </c>
      <c r="T71">
        <v>4</v>
      </c>
      <c r="U71">
        <v>2</v>
      </c>
      <c r="V71">
        <v>2</v>
      </c>
      <c r="W71">
        <v>2</v>
      </c>
      <c r="X71">
        <v>4</v>
      </c>
      <c r="Y71">
        <v>2</v>
      </c>
      <c r="Z71">
        <v>4</v>
      </c>
      <c r="AA71">
        <v>2</v>
      </c>
      <c r="AB71">
        <v>2</v>
      </c>
      <c r="AC71">
        <v>4</v>
      </c>
      <c r="AD71">
        <v>2</v>
      </c>
      <c r="AE71">
        <v>1</v>
      </c>
      <c r="AF71">
        <v>5</v>
      </c>
      <c r="AG71">
        <v>1</v>
      </c>
      <c r="AH71">
        <v>2</v>
      </c>
      <c r="AI71">
        <v>4</v>
      </c>
      <c r="AJ71">
        <v>2</v>
      </c>
      <c r="AK71">
        <v>2</v>
      </c>
      <c r="AL71">
        <v>4</v>
      </c>
      <c r="AM71">
        <v>2</v>
      </c>
      <c r="AN71">
        <v>4</v>
      </c>
      <c r="AO71">
        <v>4</v>
      </c>
      <c r="AP71">
        <v>2</v>
      </c>
      <c r="AQ71">
        <v>55</v>
      </c>
      <c r="AR71">
        <f t="shared" si="15"/>
        <v>48</v>
      </c>
      <c r="AS71" s="1"/>
    </row>
    <row r="72" spans="1:45" x14ac:dyDescent="0.25">
      <c r="A72">
        <v>30932</v>
      </c>
      <c r="B72">
        <v>0</v>
      </c>
      <c r="C72">
        <v>24</v>
      </c>
      <c r="D72">
        <v>1999</v>
      </c>
      <c r="E72">
        <v>45223.749525462961</v>
      </c>
      <c r="F72" t="s">
        <v>55</v>
      </c>
      <c r="G72">
        <v>4</v>
      </c>
      <c r="H72">
        <v>4</v>
      </c>
      <c r="I72">
        <v>2</v>
      </c>
      <c r="J72">
        <v>5</v>
      </c>
      <c r="K72">
        <v>4</v>
      </c>
      <c r="L72">
        <v>2</v>
      </c>
      <c r="M72">
        <v>4</v>
      </c>
      <c r="N72">
        <v>5</v>
      </c>
      <c r="O72">
        <v>1</v>
      </c>
      <c r="P72">
        <v>2</v>
      </c>
      <c r="Q72">
        <v>4</v>
      </c>
      <c r="R72">
        <v>2</v>
      </c>
      <c r="S72">
        <v>4</v>
      </c>
      <c r="T72">
        <v>5</v>
      </c>
      <c r="U72">
        <v>1</v>
      </c>
      <c r="V72">
        <v>4</v>
      </c>
      <c r="W72">
        <v>2</v>
      </c>
      <c r="X72">
        <v>4</v>
      </c>
      <c r="Y72">
        <v>4</v>
      </c>
      <c r="Z72">
        <v>4</v>
      </c>
      <c r="AA72">
        <v>2</v>
      </c>
      <c r="AB72">
        <v>4</v>
      </c>
      <c r="AC72">
        <v>5</v>
      </c>
      <c r="AD72">
        <v>1</v>
      </c>
      <c r="AE72">
        <v>2</v>
      </c>
      <c r="AF72">
        <v>5</v>
      </c>
      <c r="AG72">
        <v>1</v>
      </c>
      <c r="AH72">
        <v>4</v>
      </c>
      <c r="AI72">
        <v>4</v>
      </c>
      <c r="AJ72">
        <v>2</v>
      </c>
      <c r="AK72">
        <v>2</v>
      </c>
      <c r="AL72">
        <v>4</v>
      </c>
      <c r="AM72">
        <v>2</v>
      </c>
      <c r="AN72">
        <v>5</v>
      </c>
      <c r="AO72">
        <v>4</v>
      </c>
      <c r="AP72">
        <v>2</v>
      </c>
      <c r="AQ72">
        <v>43</v>
      </c>
      <c r="AR72">
        <f t="shared" si="15"/>
        <v>60</v>
      </c>
      <c r="AS72" s="1"/>
    </row>
    <row r="73" spans="1:45" x14ac:dyDescent="0.25">
      <c r="A73">
        <v>30924</v>
      </c>
      <c r="B73">
        <v>0</v>
      </c>
      <c r="C73">
        <v>18</v>
      </c>
      <c r="D73">
        <v>2005</v>
      </c>
      <c r="E73">
        <v>45223.755960648145</v>
      </c>
      <c r="F73" t="s">
        <v>72</v>
      </c>
      <c r="G73">
        <v>5</v>
      </c>
      <c r="H73">
        <v>3</v>
      </c>
      <c r="I73">
        <v>3</v>
      </c>
      <c r="J73">
        <v>4</v>
      </c>
      <c r="K73">
        <v>5</v>
      </c>
      <c r="L73">
        <v>1</v>
      </c>
      <c r="M73">
        <v>1</v>
      </c>
      <c r="N73">
        <v>5</v>
      </c>
      <c r="O73">
        <v>1</v>
      </c>
      <c r="P73">
        <v>4</v>
      </c>
      <c r="Q73">
        <v>5</v>
      </c>
      <c r="R73">
        <v>1</v>
      </c>
      <c r="S73">
        <v>4</v>
      </c>
      <c r="T73">
        <v>5</v>
      </c>
      <c r="U73">
        <v>1</v>
      </c>
      <c r="V73">
        <v>3</v>
      </c>
      <c r="W73">
        <v>4</v>
      </c>
      <c r="X73">
        <v>2</v>
      </c>
      <c r="Y73">
        <v>3</v>
      </c>
      <c r="Z73">
        <v>2</v>
      </c>
      <c r="AA73">
        <v>4</v>
      </c>
      <c r="AB73">
        <v>2</v>
      </c>
      <c r="AC73">
        <v>3</v>
      </c>
      <c r="AD73">
        <v>3</v>
      </c>
      <c r="AE73">
        <v>1</v>
      </c>
      <c r="AF73">
        <v>5</v>
      </c>
      <c r="AG73">
        <v>1</v>
      </c>
      <c r="AH73">
        <v>2</v>
      </c>
      <c r="AI73">
        <v>5</v>
      </c>
      <c r="AJ73">
        <v>1</v>
      </c>
      <c r="AK73">
        <v>2</v>
      </c>
      <c r="AL73">
        <v>3</v>
      </c>
      <c r="AM73">
        <v>3</v>
      </c>
      <c r="AN73">
        <v>1</v>
      </c>
      <c r="AO73">
        <v>4</v>
      </c>
      <c r="AP73">
        <v>2</v>
      </c>
      <c r="AQ73">
        <v>64</v>
      </c>
      <c r="AR73">
        <f t="shared" si="15"/>
        <v>54</v>
      </c>
      <c r="AS73" s="1">
        <v>0</v>
      </c>
    </row>
    <row r="74" spans="1:45" x14ac:dyDescent="0.25">
      <c r="A74">
        <v>31001</v>
      </c>
      <c r="B74">
        <v>0</v>
      </c>
      <c r="C74">
        <v>18</v>
      </c>
      <c r="D74">
        <v>2005</v>
      </c>
      <c r="E74">
        <v>45223.758379629631</v>
      </c>
      <c r="F74" t="s">
        <v>53</v>
      </c>
      <c r="G74">
        <v>4</v>
      </c>
      <c r="H74">
        <v>2</v>
      </c>
      <c r="I74">
        <v>4</v>
      </c>
      <c r="J74">
        <v>2</v>
      </c>
      <c r="K74">
        <v>5</v>
      </c>
      <c r="L74">
        <v>1</v>
      </c>
      <c r="M74">
        <v>4</v>
      </c>
      <c r="N74">
        <v>3</v>
      </c>
      <c r="O74">
        <v>3</v>
      </c>
      <c r="P74">
        <v>4</v>
      </c>
      <c r="Q74">
        <v>4</v>
      </c>
      <c r="R74">
        <v>2</v>
      </c>
      <c r="S74">
        <v>2</v>
      </c>
      <c r="T74">
        <v>5</v>
      </c>
      <c r="U74">
        <v>1</v>
      </c>
      <c r="V74">
        <v>2</v>
      </c>
      <c r="W74">
        <v>3</v>
      </c>
      <c r="X74">
        <v>3</v>
      </c>
      <c r="Y74">
        <v>1</v>
      </c>
      <c r="Z74">
        <v>4</v>
      </c>
      <c r="AA74">
        <v>2</v>
      </c>
      <c r="AB74">
        <v>1</v>
      </c>
      <c r="AC74">
        <v>4</v>
      </c>
      <c r="AD74">
        <v>2</v>
      </c>
      <c r="AE74">
        <v>1</v>
      </c>
      <c r="AF74">
        <v>2</v>
      </c>
      <c r="AG74">
        <v>4</v>
      </c>
      <c r="AH74">
        <v>1</v>
      </c>
      <c r="AI74">
        <v>1</v>
      </c>
      <c r="AJ74">
        <v>5</v>
      </c>
      <c r="AK74">
        <v>1</v>
      </c>
      <c r="AL74">
        <v>2</v>
      </c>
      <c r="AM74">
        <v>4</v>
      </c>
      <c r="AN74">
        <v>3</v>
      </c>
      <c r="AO74">
        <v>2</v>
      </c>
      <c r="AP74">
        <v>4</v>
      </c>
      <c r="AQ74">
        <v>51</v>
      </c>
      <c r="AR74">
        <f t="shared" si="15"/>
        <v>43</v>
      </c>
      <c r="AS74" s="1">
        <v>0</v>
      </c>
    </row>
    <row r="75" spans="1:45" x14ac:dyDescent="0.25">
      <c r="A75">
        <v>30991</v>
      </c>
      <c r="B75">
        <v>0</v>
      </c>
      <c r="C75">
        <v>19</v>
      </c>
      <c r="D75">
        <v>2004</v>
      </c>
      <c r="E75">
        <v>45223.758750000001</v>
      </c>
      <c r="F75" t="s">
        <v>55</v>
      </c>
      <c r="G75">
        <v>5</v>
      </c>
      <c r="H75">
        <v>5</v>
      </c>
      <c r="I75">
        <v>1</v>
      </c>
      <c r="J75">
        <v>5</v>
      </c>
      <c r="K75">
        <v>5</v>
      </c>
      <c r="L75">
        <v>1</v>
      </c>
      <c r="M75">
        <v>4</v>
      </c>
      <c r="N75">
        <v>4</v>
      </c>
      <c r="O75">
        <v>2</v>
      </c>
      <c r="P75">
        <v>4</v>
      </c>
      <c r="Q75">
        <v>5</v>
      </c>
      <c r="R75">
        <v>1</v>
      </c>
      <c r="S75">
        <v>5</v>
      </c>
      <c r="T75">
        <v>5</v>
      </c>
      <c r="U75">
        <v>1</v>
      </c>
      <c r="V75">
        <v>2</v>
      </c>
      <c r="W75">
        <v>4</v>
      </c>
      <c r="X75">
        <v>2</v>
      </c>
      <c r="Y75">
        <v>4</v>
      </c>
      <c r="Z75">
        <v>3</v>
      </c>
      <c r="AA75">
        <v>3</v>
      </c>
      <c r="AB75">
        <v>2</v>
      </c>
      <c r="AC75">
        <v>3</v>
      </c>
      <c r="AD75">
        <v>3</v>
      </c>
      <c r="AE75">
        <v>2</v>
      </c>
      <c r="AF75">
        <v>2</v>
      </c>
      <c r="AG75">
        <v>4</v>
      </c>
      <c r="AH75">
        <v>5</v>
      </c>
      <c r="AI75">
        <v>2</v>
      </c>
      <c r="AJ75">
        <v>4</v>
      </c>
      <c r="AK75">
        <v>5</v>
      </c>
      <c r="AL75">
        <v>4</v>
      </c>
      <c r="AM75">
        <v>2</v>
      </c>
      <c r="AN75">
        <v>4</v>
      </c>
      <c r="AO75">
        <v>5</v>
      </c>
      <c r="AP75">
        <v>1</v>
      </c>
      <c r="AQ75">
        <v>39</v>
      </c>
      <c r="AR75">
        <f t="shared" si="15"/>
        <v>63</v>
      </c>
      <c r="AS75" s="1"/>
    </row>
    <row r="76" spans="1:45" x14ac:dyDescent="0.25">
      <c r="A76">
        <v>30986</v>
      </c>
      <c r="B76">
        <v>0</v>
      </c>
      <c r="C76">
        <v>23</v>
      </c>
      <c r="D76">
        <v>2000</v>
      </c>
      <c r="E76">
        <v>45223.761956018519</v>
      </c>
      <c r="F76" t="s">
        <v>55</v>
      </c>
      <c r="G76">
        <v>5</v>
      </c>
      <c r="H76">
        <v>5</v>
      </c>
      <c r="I76">
        <v>1</v>
      </c>
      <c r="J76">
        <v>5</v>
      </c>
      <c r="K76">
        <v>5</v>
      </c>
      <c r="L76">
        <v>1</v>
      </c>
      <c r="M76">
        <v>4</v>
      </c>
      <c r="N76">
        <v>3</v>
      </c>
      <c r="O76">
        <v>3</v>
      </c>
      <c r="P76">
        <v>4</v>
      </c>
      <c r="Q76">
        <v>5</v>
      </c>
      <c r="R76">
        <v>1</v>
      </c>
      <c r="S76">
        <v>4</v>
      </c>
      <c r="T76">
        <v>5</v>
      </c>
      <c r="U76">
        <v>1</v>
      </c>
      <c r="V76">
        <v>3</v>
      </c>
      <c r="W76">
        <v>4</v>
      </c>
      <c r="X76">
        <v>2</v>
      </c>
      <c r="Y76">
        <v>3</v>
      </c>
      <c r="Z76">
        <v>5</v>
      </c>
      <c r="AA76">
        <v>1</v>
      </c>
      <c r="AB76">
        <v>5</v>
      </c>
      <c r="AC76">
        <v>4</v>
      </c>
      <c r="AD76">
        <v>2</v>
      </c>
      <c r="AE76">
        <v>2</v>
      </c>
      <c r="AF76">
        <v>5</v>
      </c>
      <c r="AG76">
        <v>1</v>
      </c>
      <c r="AH76">
        <v>3</v>
      </c>
      <c r="AI76">
        <v>4</v>
      </c>
      <c r="AJ76">
        <v>2</v>
      </c>
      <c r="AK76">
        <v>1</v>
      </c>
      <c r="AL76">
        <v>4</v>
      </c>
      <c r="AM76">
        <v>2</v>
      </c>
      <c r="AN76">
        <v>4</v>
      </c>
      <c r="AO76">
        <v>4</v>
      </c>
      <c r="AP76">
        <v>2</v>
      </c>
      <c r="AQ76">
        <v>36</v>
      </c>
      <c r="AR76">
        <f t="shared" si="15"/>
        <v>62</v>
      </c>
      <c r="AS76" s="1"/>
    </row>
    <row r="77" spans="1:45" x14ac:dyDescent="0.25">
      <c r="A77">
        <v>31008</v>
      </c>
      <c r="B77">
        <v>1</v>
      </c>
      <c r="C77">
        <v>35</v>
      </c>
      <c r="D77">
        <v>1988</v>
      </c>
      <c r="E77">
        <v>45223.769270833334</v>
      </c>
      <c r="F77" t="s">
        <v>73</v>
      </c>
      <c r="G77">
        <v>2</v>
      </c>
      <c r="H77">
        <v>2</v>
      </c>
      <c r="I77">
        <v>4</v>
      </c>
      <c r="J77">
        <v>2</v>
      </c>
      <c r="K77">
        <v>2</v>
      </c>
      <c r="L77">
        <v>4</v>
      </c>
      <c r="M77">
        <v>5</v>
      </c>
      <c r="N77">
        <v>1</v>
      </c>
      <c r="O77">
        <v>5</v>
      </c>
      <c r="P77">
        <v>4</v>
      </c>
      <c r="Q77">
        <v>2</v>
      </c>
      <c r="R77">
        <v>4</v>
      </c>
      <c r="S77">
        <v>4</v>
      </c>
      <c r="T77">
        <v>3</v>
      </c>
      <c r="U77">
        <v>3</v>
      </c>
      <c r="V77">
        <v>4</v>
      </c>
      <c r="W77">
        <v>2</v>
      </c>
      <c r="X77">
        <v>4</v>
      </c>
      <c r="Y77">
        <v>4</v>
      </c>
      <c r="Z77">
        <v>2</v>
      </c>
      <c r="AA77">
        <v>4</v>
      </c>
      <c r="AB77">
        <v>2</v>
      </c>
      <c r="AC77">
        <v>2</v>
      </c>
      <c r="AD77">
        <v>4</v>
      </c>
      <c r="AE77">
        <v>1</v>
      </c>
      <c r="AF77">
        <v>2</v>
      </c>
      <c r="AG77">
        <v>4</v>
      </c>
      <c r="AH77">
        <v>4</v>
      </c>
      <c r="AI77">
        <v>2</v>
      </c>
      <c r="AJ77">
        <v>4</v>
      </c>
      <c r="AK77">
        <v>2</v>
      </c>
      <c r="AL77">
        <v>2</v>
      </c>
      <c r="AM77">
        <v>4</v>
      </c>
      <c r="AN77">
        <v>2</v>
      </c>
      <c r="AO77">
        <v>4</v>
      </c>
      <c r="AP77">
        <v>2</v>
      </c>
      <c r="AQ77">
        <v>59</v>
      </c>
      <c r="AR77">
        <f t="shared" si="15"/>
        <v>36</v>
      </c>
      <c r="AS77" s="1"/>
    </row>
    <row r="78" spans="1:45" x14ac:dyDescent="0.25">
      <c r="A78">
        <v>30982</v>
      </c>
      <c r="B78">
        <v>0</v>
      </c>
      <c r="C78">
        <v>48</v>
      </c>
      <c r="D78">
        <v>1975</v>
      </c>
      <c r="E78">
        <v>45223.77138888889</v>
      </c>
      <c r="F78" t="s">
        <v>55</v>
      </c>
      <c r="G78">
        <v>4</v>
      </c>
      <c r="H78">
        <v>4</v>
      </c>
      <c r="I78">
        <v>2</v>
      </c>
      <c r="J78">
        <v>4</v>
      </c>
      <c r="K78">
        <v>4</v>
      </c>
      <c r="L78">
        <v>2</v>
      </c>
      <c r="M78">
        <v>1</v>
      </c>
      <c r="N78">
        <v>5</v>
      </c>
      <c r="O78">
        <v>1</v>
      </c>
      <c r="P78">
        <v>4</v>
      </c>
      <c r="Q78">
        <v>2</v>
      </c>
      <c r="R78">
        <v>4</v>
      </c>
      <c r="S78">
        <v>5</v>
      </c>
      <c r="T78">
        <v>4</v>
      </c>
      <c r="U78">
        <v>2</v>
      </c>
      <c r="V78">
        <v>4</v>
      </c>
      <c r="W78">
        <v>4</v>
      </c>
      <c r="X78">
        <v>2</v>
      </c>
      <c r="Y78">
        <v>4</v>
      </c>
      <c r="Z78">
        <v>4</v>
      </c>
      <c r="AA78">
        <v>2</v>
      </c>
      <c r="AB78">
        <v>4</v>
      </c>
      <c r="AC78">
        <v>5</v>
      </c>
      <c r="AD78">
        <v>1</v>
      </c>
      <c r="AE78">
        <v>1</v>
      </c>
      <c r="AF78">
        <v>2</v>
      </c>
      <c r="AG78">
        <v>4</v>
      </c>
      <c r="AH78">
        <v>2</v>
      </c>
      <c r="AI78">
        <v>2</v>
      </c>
      <c r="AJ78">
        <v>4</v>
      </c>
      <c r="AK78">
        <v>2</v>
      </c>
      <c r="AL78">
        <v>2</v>
      </c>
      <c r="AM78">
        <v>4</v>
      </c>
      <c r="AN78">
        <v>2</v>
      </c>
      <c r="AO78">
        <v>4</v>
      </c>
      <c r="AP78">
        <v>2</v>
      </c>
      <c r="AQ78">
        <v>70</v>
      </c>
      <c r="AR78">
        <f t="shared" si="15"/>
        <v>56</v>
      </c>
      <c r="AS78" s="1"/>
    </row>
    <row r="79" spans="1:45" x14ac:dyDescent="0.25">
      <c r="A79">
        <v>31020</v>
      </c>
      <c r="B79">
        <v>0</v>
      </c>
      <c r="C79">
        <v>26</v>
      </c>
      <c r="D79">
        <v>1997</v>
      </c>
      <c r="E79">
        <v>45223.773356481484</v>
      </c>
      <c r="F79" t="s">
        <v>57</v>
      </c>
      <c r="G79">
        <v>4</v>
      </c>
      <c r="H79">
        <v>4</v>
      </c>
      <c r="I79">
        <v>2</v>
      </c>
      <c r="J79">
        <v>2</v>
      </c>
      <c r="K79">
        <v>3</v>
      </c>
      <c r="L79">
        <v>3</v>
      </c>
      <c r="M79">
        <v>2</v>
      </c>
      <c r="N79">
        <v>4</v>
      </c>
      <c r="O79">
        <v>2</v>
      </c>
      <c r="P79">
        <v>3</v>
      </c>
      <c r="Q79">
        <v>4</v>
      </c>
      <c r="R79">
        <v>2</v>
      </c>
      <c r="S79">
        <v>2</v>
      </c>
      <c r="T79">
        <v>4</v>
      </c>
      <c r="U79">
        <v>2</v>
      </c>
      <c r="V79">
        <v>3</v>
      </c>
      <c r="W79">
        <v>3</v>
      </c>
      <c r="X79">
        <v>3</v>
      </c>
      <c r="Y79">
        <v>2</v>
      </c>
      <c r="Z79">
        <v>3</v>
      </c>
      <c r="AA79">
        <v>3</v>
      </c>
      <c r="AB79">
        <v>2</v>
      </c>
      <c r="AC79">
        <v>4</v>
      </c>
      <c r="AD79">
        <v>2</v>
      </c>
      <c r="AE79">
        <v>1</v>
      </c>
      <c r="AF79">
        <v>2</v>
      </c>
      <c r="AG79">
        <v>4</v>
      </c>
      <c r="AH79">
        <v>1</v>
      </c>
      <c r="AI79">
        <v>1</v>
      </c>
      <c r="AJ79">
        <v>5</v>
      </c>
      <c r="AK79">
        <v>1</v>
      </c>
      <c r="AL79">
        <v>2</v>
      </c>
      <c r="AM79">
        <v>4</v>
      </c>
      <c r="AN79">
        <v>2</v>
      </c>
      <c r="AO79">
        <v>2</v>
      </c>
      <c r="AP79">
        <v>4</v>
      </c>
      <c r="AQ79">
        <v>37</v>
      </c>
      <c r="AR79">
        <f t="shared" si="15"/>
        <v>44</v>
      </c>
      <c r="AS79" s="1">
        <v>0</v>
      </c>
    </row>
    <row r="80" spans="1:45" x14ac:dyDescent="0.25">
      <c r="A80">
        <v>31037</v>
      </c>
      <c r="B80">
        <v>0</v>
      </c>
      <c r="C80">
        <v>19</v>
      </c>
      <c r="D80">
        <v>2004</v>
      </c>
      <c r="E80">
        <v>45223.7733912037</v>
      </c>
      <c r="F80" t="s">
        <v>55</v>
      </c>
      <c r="G80">
        <v>5</v>
      </c>
      <c r="H80">
        <v>5</v>
      </c>
      <c r="I80">
        <v>1</v>
      </c>
      <c r="J80">
        <v>5</v>
      </c>
      <c r="K80">
        <v>4</v>
      </c>
      <c r="L80">
        <v>2</v>
      </c>
      <c r="M80">
        <v>4</v>
      </c>
      <c r="N80">
        <v>4</v>
      </c>
      <c r="O80">
        <v>2</v>
      </c>
      <c r="P80">
        <v>4</v>
      </c>
      <c r="Q80">
        <v>5</v>
      </c>
      <c r="R80">
        <v>1</v>
      </c>
      <c r="S80">
        <v>4</v>
      </c>
      <c r="T80">
        <v>5</v>
      </c>
      <c r="U80">
        <v>1</v>
      </c>
      <c r="V80">
        <v>2</v>
      </c>
      <c r="W80">
        <v>4</v>
      </c>
      <c r="X80">
        <v>2</v>
      </c>
      <c r="Y80">
        <v>4</v>
      </c>
      <c r="Z80">
        <v>4</v>
      </c>
      <c r="AA80">
        <v>2</v>
      </c>
      <c r="AB80">
        <v>4</v>
      </c>
      <c r="AC80">
        <v>4</v>
      </c>
      <c r="AD80">
        <v>2</v>
      </c>
      <c r="AE80">
        <v>2</v>
      </c>
      <c r="AF80">
        <v>4</v>
      </c>
      <c r="AG80">
        <v>2</v>
      </c>
      <c r="AH80">
        <v>5</v>
      </c>
      <c r="AI80">
        <v>3</v>
      </c>
      <c r="AJ80">
        <v>3</v>
      </c>
      <c r="AK80">
        <v>4</v>
      </c>
      <c r="AL80">
        <v>2</v>
      </c>
      <c r="AM80">
        <v>4</v>
      </c>
      <c r="AN80">
        <v>4</v>
      </c>
      <c r="AO80">
        <v>4</v>
      </c>
      <c r="AP80">
        <v>2</v>
      </c>
      <c r="AQ80">
        <v>35</v>
      </c>
      <c r="AR80">
        <f t="shared" si="15"/>
        <v>64</v>
      </c>
      <c r="AS80" s="1"/>
    </row>
    <row r="81" spans="1:45" x14ac:dyDescent="0.25">
      <c r="A81">
        <v>31050</v>
      </c>
      <c r="B81">
        <v>0</v>
      </c>
      <c r="C81">
        <v>43</v>
      </c>
      <c r="D81">
        <v>1980</v>
      </c>
      <c r="E81">
        <v>45223.777708333335</v>
      </c>
      <c r="F81" t="s">
        <v>55</v>
      </c>
      <c r="G81">
        <v>5</v>
      </c>
      <c r="H81">
        <v>4</v>
      </c>
      <c r="I81">
        <v>2</v>
      </c>
      <c r="J81">
        <v>5</v>
      </c>
      <c r="K81">
        <v>4</v>
      </c>
      <c r="L81">
        <v>2</v>
      </c>
      <c r="M81">
        <v>3</v>
      </c>
      <c r="N81">
        <v>4</v>
      </c>
      <c r="O81">
        <v>2</v>
      </c>
      <c r="P81">
        <v>2</v>
      </c>
      <c r="Q81">
        <v>4</v>
      </c>
      <c r="R81">
        <v>2</v>
      </c>
      <c r="S81">
        <v>4</v>
      </c>
      <c r="T81">
        <v>5</v>
      </c>
      <c r="U81">
        <v>1</v>
      </c>
      <c r="V81">
        <v>3</v>
      </c>
      <c r="W81">
        <v>2</v>
      </c>
      <c r="X81">
        <v>4</v>
      </c>
      <c r="Y81">
        <v>4</v>
      </c>
      <c r="Z81">
        <v>4</v>
      </c>
      <c r="AA81">
        <v>2</v>
      </c>
      <c r="AB81">
        <v>4</v>
      </c>
      <c r="AC81">
        <v>5</v>
      </c>
      <c r="AD81">
        <v>1</v>
      </c>
      <c r="AE81">
        <v>2</v>
      </c>
      <c r="AF81">
        <v>2</v>
      </c>
      <c r="AG81">
        <v>4</v>
      </c>
      <c r="AH81">
        <v>4</v>
      </c>
      <c r="AI81">
        <v>2</v>
      </c>
      <c r="AJ81">
        <v>4</v>
      </c>
      <c r="AK81">
        <v>4</v>
      </c>
      <c r="AL81">
        <v>2</v>
      </c>
      <c r="AM81">
        <v>4</v>
      </c>
      <c r="AN81">
        <v>4</v>
      </c>
      <c r="AO81">
        <v>4</v>
      </c>
      <c r="AP81">
        <v>2</v>
      </c>
      <c r="AQ81">
        <v>53</v>
      </c>
      <c r="AR81">
        <f t="shared" si="15"/>
        <v>61</v>
      </c>
      <c r="AS81" s="1"/>
    </row>
    <row r="82" spans="1:45" x14ac:dyDescent="0.25">
      <c r="A82">
        <v>31056</v>
      </c>
      <c r="B82">
        <v>0</v>
      </c>
      <c r="C82">
        <v>23</v>
      </c>
      <c r="D82">
        <v>2000</v>
      </c>
      <c r="E82">
        <v>45223.783090277779</v>
      </c>
      <c r="F82" t="s">
        <v>57</v>
      </c>
      <c r="G82">
        <v>5</v>
      </c>
      <c r="H82">
        <v>4</v>
      </c>
      <c r="I82">
        <v>2</v>
      </c>
      <c r="J82">
        <v>5</v>
      </c>
      <c r="K82">
        <v>5</v>
      </c>
      <c r="L82">
        <v>1</v>
      </c>
      <c r="M82">
        <v>5</v>
      </c>
      <c r="N82">
        <v>5</v>
      </c>
      <c r="O82">
        <v>1</v>
      </c>
      <c r="P82">
        <v>4</v>
      </c>
      <c r="Q82">
        <v>5</v>
      </c>
      <c r="R82">
        <v>1</v>
      </c>
      <c r="S82">
        <v>4</v>
      </c>
      <c r="T82">
        <v>5</v>
      </c>
      <c r="U82">
        <v>1</v>
      </c>
      <c r="V82">
        <v>2</v>
      </c>
      <c r="W82">
        <v>2</v>
      </c>
      <c r="X82">
        <v>4</v>
      </c>
      <c r="Y82">
        <v>4</v>
      </c>
      <c r="Z82">
        <v>5</v>
      </c>
      <c r="AA82">
        <v>1</v>
      </c>
      <c r="AB82">
        <v>3</v>
      </c>
      <c r="AC82">
        <v>4</v>
      </c>
      <c r="AD82">
        <v>2</v>
      </c>
      <c r="AE82">
        <v>2</v>
      </c>
      <c r="AF82">
        <v>5</v>
      </c>
      <c r="AG82">
        <v>1</v>
      </c>
      <c r="AH82">
        <v>4</v>
      </c>
      <c r="AI82">
        <v>4</v>
      </c>
      <c r="AJ82">
        <v>2</v>
      </c>
      <c r="AK82">
        <v>4</v>
      </c>
      <c r="AL82">
        <v>4</v>
      </c>
      <c r="AM82">
        <v>2</v>
      </c>
      <c r="AN82">
        <v>4</v>
      </c>
      <c r="AO82">
        <v>5</v>
      </c>
      <c r="AP82">
        <v>1</v>
      </c>
      <c r="AQ82">
        <v>18</v>
      </c>
      <c r="AR82">
        <f t="shared" si="15"/>
        <v>63</v>
      </c>
      <c r="AS82" s="1">
        <v>0</v>
      </c>
    </row>
    <row r="83" spans="1:45" x14ac:dyDescent="0.25">
      <c r="A83">
        <v>31051</v>
      </c>
      <c r="B83">
        <v>0</v>
      </c>
      <c r="C83">
        <v>42</v>
      </c>
      <c r="D83">
        <v>1981</v>
      </c>
      <c r="E83">
        <v>45223.790416666663</v>
      </c>
      <c r="F83" t="s">
        <v>57</v>
      </c>
      <c r="G83">
        <v>4</v>
      </c>
      <c r="H83">
        <v>4</v>
      </c>
      <c r="I83">
        <v>2</v>
      </c>
      <c r="J83">
        <v>4</v>
      </c>
      <c r="K83">
        <v>4</v>
      </c>
      <c r="L83">
        <v>2</v>
      </c>
      <c r="M83">
        <v>5</v>
      </c>
      <c r="N83">
        <v>2</v>
      </c>
      <c r="O83">
        <v>4</v>
      </c>
      <c r="P83">
        <v>5</v>
      </c>
      <c r="Q83">
        <v>1</v>
      </c>
      <c r="R83">
        <v>5</v>
      </c>
      <c r="S83">
        <v>2</v>
      </c>
      <c r="T83">
        <v>3</v>
      </c>
      <c r="U83">
        <v>3</v>
      </c>
      <c r="V83">
        <v>2</v>
      </c>
      <c r="W83">
        <v>3</v>
      </c>
      <c r="X83">
        <v>3</v>
      </c>
      <c r="Y83">
        <v>5</v>
      </c>
      <c r="Z83">
        <v>1</v>
      </c>
      <c r="AA83">
        <v>5</v>
      </c>
      <c r="AB83">
        <v>3</v>
      </c>
      <c r="AC83">
        <v>3</v>
      </c>
      <c r="AD83">
        <v>3</v>
      </c>
      <c r="AE83">
        <v>1</v>
      </c>
      <c r="AF83">
        <v>3</v>
      </c>
      <c r="AG83">
        <v>3</v>
      </c>
      <c r="AH83">
        <v>3</v>
      </c>
      <c r="AI83">
        <v>2</v>
      </c>
      <c r="AJ83">
        <v>4</v>
      </c>
      <c r="AK83">
        <v>1</v>
      </c>
      <c r="AL83">
        <v>3</v>
      </c>
      <c r="AM83">
        <v>3</v>
      </c>
      <c r="AN83">
        <v>4</v>
      </c>
      <c r="AO83">
        <v>3</v>
      </c>
      <c r="AP83">
        <v>3</v>
      </c>
      <c r="AQ83">
        <v>62</v>
      </c>
      <c r="AR83">
        <f t="shared" si="15"/>
        <v>41</v>
      </c>
      <c r="AS83" s="1">
        <v>0</v>
      </c>
    </row>
    <row r="84" spans="1:45" x14ac:dyDescent="0.25">
      <c r="A84">
        <v>31092</v>
      </c>
      <c r="B84">
        <v>0</v>
      </c>
      <c r="C84">
        <v>30</v>
      </c>
      <c r="D84">
        <v>1993</v>
      </c>
      <c r="E84">
        <v>45223.794062499997</v>
      </c>
      <c r="F84" t="s">
        <v>55</v>
      </c>
      <c r="G84">
        <v>4</v>
      </c>
      <c r="H84">
        <v>4</v>
      </c>
      <c r="I84">
        <v>2</v>
      </c>
      <c r="J84">
        <v>5</v>
      </c>
      <c r="K84">
        <v>4</v>
      </c>
      <c r="L84">
        <v>2</v>
      </c>
      <c r="M84">
        <v>5</v>
      </c>
      <c r="N84">
        <v>4</v>
      </c>
      <c r="O84">
        <v>2</v>
      </c>
      <c r="P84">
        <v>3</v>
      </c>
      <c r="Q84">
        <v>3</v>
      </c>
      <c r="R84">
        <v>3</v>
      </c>
      <c r="S84">
        <v>3</v>
      </c>
      <c r="T84">
        <v>5</v>
      </c>
      <c r="U84">
        <v>1</v>
      </c>
      <c r="V84">
        <v>3</v>
      </c>
      <c r="W84">
        <v>2</v>
      </c>
      <c r="X84">
        <v>4</v>
      </c>
      <c r="Y84">
        <v>2</v>
      </c>
      <c r="Z84">
        <v>4</v>
      </c>
      <c r="AA84">
        <v>2</v>
      </c>
      <c r="AB84">
        <v>4</v>
      </c>
      <c r="AC84">
        <v>4</v>
      </c>
      <c r="AD84">
        <v>2</v>
      </c>
      <c r="AE84">
        <v>1</v>
      </c>
      <c r="AF84">
        <v>4</v>
      </c>
      <c r="AG84">
        <v>2</v>
      </c>
      <c r="AH84">
        <v>2</v>
      </c>
      <c r="AI84">
        <v>3</v>
      </c>
      <c r="AJ84">
        <v>3</v>
      </c>
      <c r="AK84">
        <v>1</v>
      </c>
      <c r="AL84">
        <v>3</v>
      </c>
      <c r="AM84">
        <v>3</v>
      </c>
      <c r="AN84">
        <v>2</v>
      </c>
      <c r="AO84">
        <v>3</v>
      </c>
      <c r="AP84">
        <v>3</v>
      </c>
      <c r="AQ84">
        <v>58</v>
      </c>
      <c r="AR84">
        <f t="shared" si="15"/>
        <v>52</v>
      </c>
      <c r="AS84" s="1"/>
    </row>
    <row r="85" spans="1:45" x14ac:dyDescent="0.25">
      <c r="A85">
        <v>31074</v>
      </c>
      <c r="B85">
        <v>0</v>
      </c>
      <c r="C85">
        <v>21</v>
      </c>
      <c r="D85">
        <v>2002</v>
      </c>
      <c r="E85">
        <v>45223.794618055559</v>
      </c>
      <c r="F85" t="s">
        <v>55</v>
      </c>
      <c r="G85">
        <v>5</v>
      </c>
      <c r="H85">
        <v>5</v>
      </c>
      <c r="I85">
        <v>1</v>
      </c>
      <c r="J85">
        <v>4</v>
      </c>
      <c r="K85">
        <v>5</v>
      </c>
      <c r="L85">
        <v>1</v>
      </c>
      <c r="M85">
        <v>3</v>
      </c>
      <c r="N85">
        <v>5</v>
      </c>
      <c r="O85">
        <v>1</v>
      </c>
      <c r="P85">
        <v>5</v>
      </c>
      <c r="Q85">
        <v>5</v>
      </c>
      <c r="R85">
        <v>1</v>
      </c>
      <c r="S85">
        <v>4</v>
      </c>
      <c r="T85">
        <v>5</v>
      </c>
      <c r="U85">
        <v>1</v>
      </c>
      <c r="V85">
        <v>4</v>
      </c>
      <c r="W85">
        <v>4</v>
      </c>
      <c r="X85">
        <v>2</v>
      </c>
      <c r="Y85">
        <v>2</v>
      </c>
      <c r="Z85">
        <v>5</v>
      </c>
      <c r="AA85">
        <v>1</v>
      </c>
      <c r="AB85">
        <v>4</v>
      </c>
      <c r="AC85">
        <v>5</v>
      </c>
      <c r="AD85">
        <v>1</v>
      </c>
      <c r="AE85">
        <v>1</v>
      </c>
      <c r="AF85">
        <v>5</v>
      </c>
      <c r="AG85">
        <v>1</v>
      </c>
      <c r="AH85">
        <v>1</v>
      </c>
      <c r="AI85">
        <v>4</v>
      </c>
      <c r="AJ85">
        <v>2</v>
      </c>
      <c r="AK85">
        <v>2</v>
      </c>
      <c r="AL85">
        <v>4</v>
      </c>
      <c r="AM85">
        <v>2</v>
      </c>
      <c r="AN85">
        <v>4</v>
      </c>
      <c r="AO85">
        <v>4</v>
      </c>
      <c r="AP85">
        <v>2</v>
      </c>
      <c r="AQ85">
        <v>44</v>
      </c>
      <c r="AR85">
        <f t="shared" si="15"/>
        <v>63</v>
      </c>
      <c r="AS85" s="1"/>
    </row>
    <row r="86" spans="1:45" x14ac:dyDescent="0.25">
      <c r="A86">
        <v>30973</v>
      </c>
      <c r="B86">
        <v>0</v>
      </c>
      <c r="C86">
        <v>37</v>
      </c>
      <c r="D86">
        <v>1986</v>
      </c>
      <c r="E86">
        <v>45223.796215277776</v>
      </c>
      <c r="F86" t="s">
        <v>55</v>
      </c>
      <c r="G86">
        <v>5</v>
      </c>
      <c r="H86">
        <v>1</v>
      </c>
      <c r="I86">
        <v>5</v>
      </c>
      <c r="J86">
        <v>5</v>
      </c>
      <c r="K86">
        <v>5</v>
      </c>
      <c r="L86">
        <v>1</v>
      </c>
      <c r="M86">
        <v>5</v>
      </c>
      <c r="N86">
        <v>5</v>
      </c>
      <c r="O86">
        <v>1</v>
      </c>
      <c r="P86">
        <v>3</v>
      </c>
      <c r="Q86">
        <v>4</v>
      </c>
      <c r="R86">
        <v>2</v>
      </c>
      <c r="S86">
        <v>5</v>
      </c>
      <c r="T86">
        <v>5</v>
      </c>
      <c r="U86">
        <v>1</v>
      </c>
      <c r="V86">
        <v>3</v>
      </c>
      <c r="W86">
        <v>4</v>
      </c>
      <c r="X86">
        <v>2</v>
      </c>
      <c r="Y86">
        <v>4</v>
      </c>
      <c r="Z86">
        <v>4</v>
      </c>
      <c r="AA86">
        <v>2</v>
      </c>
      <c r="AB86">
        <v>3</v>
      </c>
      <c r="AC86">
        <v>5</v>
      </c>
      <c r="AD86">
        <v>1</v>
      </c>
      <c r="AE86">
        <v>3</v>
      </c>
      <c r="AF86">
        <v>4</v>
      </c>
      <c r="AG86">
        <v>2</v>
      </c>
      <c r="AH86">
        <v>4</v>
      </c>
      <c r="AI86">
        <v>3</v>
      </c>
      <c r="AJ86">
        <v>3</v>
      </c>
      <c r="AK86">
        <v>5</v>
      </c>
      <c r="AL86">
        <v>4</v>
      </c>
      <c r="AM86">
        <v>2</v>
      </c>
      <c r="AN86">
        <v>3</v>
      </c>
      <c r="AO86">
        <v>4</v>
      </c>
      <c r="AP86">
        <v>2</v>
      </c>
      <c r="AQ86">
        <v>39</v>
      </c>
      <c r="AR86">
        <f t="shared" si="15"/>
        <v>62</v>
      </c>
      <c r="AS86" s="1"/>
    </row>
    <row r="87" spans="1:45" x14ac:dyDescent="0.25">
      <c r="A87">
        <v>31084</v>
      </c>
      <c r="B87">
        <v>0</v>
      </c>
      <c r="C87">
        <v>30</v>
      </c>
      <c r="D87">
        <v>1993</v>
      </c>
      <c r="E87">
        <v>45223.799432870372</v>
      </c>
      <c r="F87" t="s">
        <v>57</v>
      </c>
      <c r="G87">
        <v>3</v>
      </c>
      <c r="H87">
        <v>2</v>
      </c>
      <c r="I87">
        <v>4</v>
      </c>
      <c r="J87">
        <v>3</v>
      </c>
      <c r="K87">
        <v>4</v>
      </c>
      <c r="L87">
        <v>2</v>
      </c>
      <c r="M87">
        <v>4</v>
      </c>
      <c r="N87">
        <v>5</v>
      </c>
      <c r="O87">
        <v>1</v>
      </c>
      <c r="P87">
        <v>1</v>
      </c>
      <c r="Q87">
        <v>2</v>
      </c>
      <c r="R87">
        <v>4</v>
      </c>
      <c r="S87">
        <v>3</v>
      </c>
      <c r="T87">
        <v>4</v>
      </c>
      <c r="U87">
        <v>2</v>
      </c>
      <c r="V87">
        <v>1</v>
      </c>
      <c r="W87">
        <v>3</v>
      </c>
      <c r="X87">
        <v>3</v>
      </c>
      <c r="Y87">
        <v>3</v>
      </c>
      <c r="Z87">
        <v>4</v>
      </c>
      <c r="AA87">
        <v>2</v>
      </c>
      <c r="AB87">
        <v>1</v>
      </c>
      <c r="AC87">
        <v>3</v>
      </c>
      <c r="AD87">
        <v>3</v>
      </c>
      <c r="AE87">
        <v>1</v>
      </c>
      <c r="AF87">
        <v>3</v>
      </c>
      <c r="AG87">
        <v>3</v>
      </c>
      <c r="AH87">
        <v>1</v>
      </c>
      <c r="AI87">
        <v>3</v>
      </c>
      <c r="AJ87">
        <v>3</v>
      </c>
      <c r="AK87">
        <v>1</v>
      </c>
      <c r="AL87">
        <v>2</v>
      </c>
      <c r="AM87">
        <v>4</v>
      </c>
      <c r="AN87">
        <v>1</v>
      </c>
      <c r="AO87">
        <v>3</v>
      </c>
      <c r="AP87">
        <v>3</v>
      </c>
      <c r="AQ87">
        <v>39</v>
      </c>
      <c r="AR87">
        <f t="shared" si="15"/>
        <v>40</v>
      </c>
      <c r="AS87" s="1">
        <v>0</v>
      </c>
    </row>
    <row r="88" spans="1:45" x14ac:dyDescent="0.25">
      <c r="A88">
        <v>31106</v>
      </c>
      <c r="B88">
        <v>0</v>
      </c>
      <c r="C88">
        <v>19</v>
      </c>
      <c r="D88">
        <v>2004</v>
      </c>
      <c r="E88">
        <v>45223.799861111111</v>
      </c>
      <c r="F88" t="s">
        <v>74</v>
      </c>
      <c r="G88">
        <v>5</v>
      </c>
      <c r="H88">
        <v>4</v>
      </c>
      <c r="I88">
        <v>2</v>
      </c>
      <c r="J88">
        <v>5</v>
      </c>
      <c r="K88">
        <v>3</v>
      </c>
      <c r="L88">
        <v>3</v>
      </c>
      <c r="M88">
        <v>5</v>
      </c>
      <c r="N88">
        <v>3</v>
      </c>
      <c r="O88">
        <v>3</v>
      </c>
      <c r="P88">
        <v>5</v>
      </c>
      <c r="Q88">
        <v>4</v>
      </c>
      <c r="R88">
        <v>2</v>
      </c>
      <c r="S88">
        <v>4</v>
      </c>
      <c r="T88">
        <v>4</v>
      </c>
      <c r="U88">
        <v>2</v>
      </c>
      <c r="V88">
        <v>5</v>
      </c>
      <c r="W88">
        <v>3</v>
      </c>
      <c r="X88">
        <v>3</v>
      </c>
      <c r="Y88">
        <v>4</v>
      </c>
      <c r="Z88">
        <v>5</v>
      </c>
      <c r="AA88">
        <v>1</v>
      </c>
      <c r="AB88">
        <v>3</v>
      </c>
      <c r="AC88">
        <v>1</v>
      </c>
      <c r="AD88">
        <v>5</v>
      </c>
      <c r="AE88">
        <v>1</v>
      </c>
      <c r="AF88">
        <v>5</v>
      </c>
      <c r="AG88">
        <v>1</v>
      </c>
      <c r="AH88">
        <v>4</v>
      </c>
      <c r="AI88">
        <v>5</v>
      </c>
      <c r="AJ88">
        <v>1</v>
      </c>
      <c r="AK88">
        <v>2</v>
      </c>
      <c r="AL88">
        <v>5</v>
      </c>
      <c r="AM88">
        <v>1</v>
      </c>
      <c r="AN88">
        <v>2</v>
      </c>
      <c r="AO88">
        <v>4</v>
      </c>
      <c r="AP88">
        <v>2</v>
      </c>
      <c r="AQ88">
        <v>59</v>
      </c>
      <c r="AR88">
        <f t="shared" si="15"/>
        <v>55</v>
      </c>
      <c r="AS88" s="1">
        <v>1</v>
      </c>
    </row>
    <row r="89" spans="1:45" x14ac:dyDescent="0.25">
      <c r="A89">
        <v>31128</v>
      </c>
      <c r="B89">
        <v>0</v>
      </c>
      <c r="C89">
        <v>16</v>
      </c>
      <c r="D89">
        <v>2007</v>
      </c>
      <c r="E89">
        <v>45223.807511574072</v>
      </c>
      <c r="F89" t="s">
        <v>55</v>
      </c>
      <c r="G89">
        <v>4</v>
      </c>
      <c r="H89">
        <v>4</v>
      </c>
      <c r="I89">
        <v>2</v>
      </c>
      <c r="J89">
        <v>4</v>
      </c>
      <c r="K89">
        <v>4</v>
      </c>
      <c r="L89">
        <v>2</v>
      </c>
      <c r="M89">
        <v>4</v>
      </c>
      <c r="N89">
        <v>4</v>
      </c>
      <c r="O89">
        <v>2</v>
      </c>
      <c r="P89">
        <v>3</v>
      </c>
      <c r="Q89">
        <v>4</v>
      </c>
      <c r="R89">
        <v>2</v>
      </c>
      <c r="S89">
        <v>4</v>
      </c>
      <c r="T89">
        <v>4</v>
      </c>
      <c r="U89">
        <v>2</v>
      </c>
      <c r="V89">
        <v>2</v>
      </c>
      <c r="W89">
        <v>2</v>
      </c>
      <c r="X89">
        <v>4</v>
      </c>
      <c r="Y89">
        <v>4</v>
      </c>
      <c r="Z89">
        <v>4</v>
      </c>
      <c r="AA89">
        <v>2</v>
      </c>
      <c r="AB89">
        <v>2</v>
      </c>
      <c r="AC89">
        <v>3</v>
      </c>
      <c r="AD89">
        <v>3</v>
      </c>
      <c r="AE89">
        <v>1</v>
      </c>
      <c r="AF89">
        <v>3</v>
      </c>
      <c r="AG89">
        <v>3</v>
      </c>
      <c r="AH89">
        <v>2</v>
      </c>
      <c r="AI89">
        <v>2</v>
      </c>
      <c r="AJ89">
        <v>4</v>
      </c>
      <c r="AK89">
        <v>2</v>
      </c>
      <c r="AL89">
        <v>3</v>
      </c>
      <c r="AM89">
        <v>3</v>
      </c>
      <c r="AN89">
        <v>4</v>
      </c>
      <c r="AO89">
        <v>3</v>
      </c>
      <c r="AP89">
        <v>3</v>
      </c>
      <c r="AQ89">
        <v>49</v>
      </c>
      <c r="AR89">
        <f t="shared" si="15"/>
        <v>48</v>
      </c>
      <c r="AS89" s="1"/>
    </row>
    <row r="90" spans="1:45" x14ac:dyDescent="0.25">
      <c r="A90">
        <v>31140</v>
      </c>
      <c r="B90">
        <v>0</v>
      </c>
      <c r="C90">
        <v>21</v>
      </c>
      <c r="D90">
        <v>2002</v>
      </c>
      <c r="E90">
        <v>45223.808935185189</v>
      </c>
      <c r="F90" t="s">
        <v>75</v>
      </c>
      <c r="G90">
        <v>5</v>
      </c>
      <c r="H90">
        <v>5</v>
      </c>
      <c r="I90">
        <v>1</v>
      </c>
      <c r="J90">
        <v>5</v>
      </c>
      <c r="K90">
        <v>5</v>
      </c>
      <c r="L90">
        <v>1</v>
      </c>
      <c r="M90">
        <v>5</v>
      </c>
      <c r="N90">
        <v>5</v>
      </c>
      <c r="O90">
        <v>1</v>
      </c>
      <c r="P90">
        <v>5</v>
      </c>
      <c r="Q90">
        <v>5</v>
      </c>
      <c r="R90">
        <v>1</v>
      </c>
      <c r="S90">
        <v>4</v>
      </c>
      <c r="T90">
        <v>5</v>
      </c>
      <c r="U90">
        <v>1</v>
      </c>
      <c r="V90">
        <v>4</v>
      </c>
      <c r="W90">
        <v>3</v>
      </c>
      <c r="X90">
        <v>3</v>
      </c>
      <c r="Y90">
        <v>2</v>
      </c>
      <c r="Z90">
        <v>5</v>
      </c>
      <c r="AA90">
        <v>1</v>
      </c>
      <c r="AB90">
        <v>3</v>
      </c>
      <c r="AC90">
        <v>5</v>
      </c>
      <c r="AD90">
        <v>1</v>
      </c>
      <c r="AE90">
        <v>2</v>
      </c>
      <c r="AF90">
        <v>3</v>
      </c>
      <c r="AG90">
        <v>3</v>
      </c>
      <c r="AH90">
        <v>5</v>
      </c>
      <c r="AI90">
        <v>2</v>
      </c>
      <c r="AJ90">
        <v>4</v>
      </c>
      <c r="AK90">
        <v>4</v>
      </c>
      <c r="AL90">
        <v>3</v>
      </c>
      <c r="AM90">
        <v>3</v>
      </c>
      <c r="AN90">
        <v>3</v>
      </c>
      <c r="AO90">
        <v>5</v>
      </c>
      <c r="AP90">
        <v>1</v>
      </c>
      <c r="AQ90">
        <v>5</v>
      </c>
      <c r="AR90">
        <f t="shared" si="15"/>
        <v>69</v>
      </c>
      <c r="AS90" s="1">
        <v>1</v>
      </c>
    </row>
    <row r="91" spans="1:45" x14ac:dyDescent="0.25">
      <c r="A91">
        <v>31087</v>
      </c>
      <c r="B91">
        <v>1</v>
      </c>
      <c r="C91">
        <v>26</v>
      </c>
      <c r="D91">
        <v>1997</v>
      </c>
      <c r="E91">
        <v>45223.814050925925</v>
      </c>
      <c r="F91" t="s">
        <v>55</v>
      </c>
      <c r="G91">
        <v>3</v>
      </c>
      <c r="H91">
        <v>2</v>
      </c>
      <c r="I91">
        <v>4</v>
      </c>
      <c r="J91">
        <v>1</v>
      </c>
      <c r="K91">
        <v>3</v>
      </c>
      <c r="L91">
        <v>3</v>
      </c>
      <c r="M91">
        <v>1</v>
      </c>
      <c r="N91">
        <v>1</v>
      </c>
      <c r="O91">
        <v>5</v>
      </c>
      <c r="P91">
        <v>4</v>
      </c>
      <c r="Q91">
        <v>2</v>
      </c>
      <c r="R91">
        <v>4</v>
      </c>
      <c r="S91">
        <v>3</v>
      </c>
      <c r="T91">
        <v>4</v>
      </c>
      <c r="U91">
        <v>2</v>
      </c>
      <c r="V91">
        <v>1</v>
      </c>
      <c r="W91">
        <v>2</v>
      </c>
      <c r="X91">
        <v>4</v>
      </c>
      <c r="Y91">
        <v>1</v>
      </c>
      <c r="Z91">
        <v>2</v>
      </c>
      <c r="AA91">
        <v>4</v>
      </c>
      <c r="AB91">
        <v>1</v>
      </c>
      <c r="AC91">
        <v>2</v>
      </c>
      <c r="AD91">
        <v>4</v>
      </c>
      <c r="AE91">
        <v>1</v>
      </c>
      <c r="AF91">
        <v>2</v>
      </c>
      <c r="AG91">
        <v>4</v>
      </c>
      <c r="AH91">
        <v>1</v>
      </c>
      <c r="AI91">
        <v>2</v>
      </c>
      <c r="AJ91">
        <v>4</v>
      </c>
      <c r="AK91">
        <v>1</v>
      </c>
      <c r="AL91">
        <v>5</v>
      </c>
      <c r="AM91">
        <v>1</v>
      </c>
      <c r="AN91">
        <v>3</v>
      </c>
      <c r="AO91">
        <v>2</v>
      </c>
      <c r="AP91">
        <v>4</v>
      </c>
      <c r="AQ91">
        <v>5</v>
      </c>
      <c r="AR91">
        <f t="shared" si="15"/>
        <v>28</v>
      </c>
      <c r="AS91" s="1"/>
    </row>
    <row r="92" spans="1:45" x14ac:dyDescent="0.25">
      <c r="A92">
        <v>31143</v>
      </c>
      <c r="B92">
        <v>0</v>
      </c>
      <c r="C92">
        <v>75</v>
      </c>
      <c r="D92">
        <v>1948</v>
      </c>
      <c r="E92">
        <v>45223.818287037036</v>
      </c>
      <c r="F92" t="s">
        <v>55</v>
      </c>
      <c r="G92">
        <v>4</v>
      </c>
      <c r="H92">
        <v>4</v>
      </c>
      <c r="I92">
        <v>2</v>
      </c>
      <c r="J92">
        <v>4</v>
      </c>
      <c r="K92">
        <v>3</v>
      </c>
      <c r="L92">
        <v>3</v>
      </c>
      <c r="M92">
        <v>5</v>
      </c>
      <c r="N92">
        <v>3</v>
      </c>
      <c r="O92">
        <v>3</v>
      </c>
      <c r="P92">
        <v>4</v>
      </c>
      <c r="Q92">
        <v>2</v>
      </c>
      <c r="R92">
        <v>4</v>
      </c>
      <c r="S92">
        <v>3</v>
      </c>
      <c r="T92">
        <v>2</v>
      </c>
      <c r="U92">
        <v>4</v>
      </c>
      <c r="V92">
        <v>4</v>
      </c>
      <c r="W92">
        <v>3</v>
      </c>
      <c r="X92">
        <v>3</v>
      </c>
      <c r="Y92">
        <v>2</v>
      </c>
      <c r="Z92">
        <v>2</v>
      </c>
      <c r="AA92">
        <v>4</v>
      </c>
      <c r="AB92">
        <v>2</v>
      </c>
      <c r="AC92">
        <v>3</v>
      </c>
      <c r="AD92">
        <v>3</v>
      </c>
      <c r="AE92">
        <v>2</v>
      </c>
      <c r="AF92">
        <v>3</v>
      </c>
      <c r="AG92">
        <v>3</v>
      </c>
      <c r="AH92">
        <v>2</v>
      </c>
      <c r="AI92">
        <v>4</v>
      </c>
      <c r="AJ92">
        <v>2</v>
      </c>
      <c r="AK92">
        <v>1</v>
      </c>
      <c r="AL92">
        <v>3</v>
      </c>
      <c r="AM92">
        <v>3</v>
      </c>
      <c r="AN92">
        <v>3</v>
      </c>
      <c r="AO92">
        <v>4</v>
      </c>
      <c r="AP92">
        <v>2</v>
      </c>
      <c r="AQ92">
        <v>64</v>
      </c>
      <c r="AR92">
        <f t="shared" si="15"/>
        <v>43</v>
      </c>
      <c r="AS92" s="1"/>
    </row>
    <row r="93" spans="1:45" x14ac:dyDescent="0.25">
      <c r="A93">
        <v>31129</v>
      </c>
      <c r="B93">
        <v>0</v>
      </c>
      <c r="C93">
        <v>19</v>
      </c>
      <c r="D93">
        <v>2004</v>
      </c>
      <c r="E93">
        <v>45223.819513888891</v>
      </c>
      <c r="F93" t="s">
        <v>76</v>
      </c>
      <c r="G93">
        <v>5</v>
      </c>
      <c r="H93">
        <v>1</v>
      </c>
      <c r="I93">
        <v>5</v>
      </c>
      <c r="J93">
        <v>5</v>
      </c>
      <c r="K93">
        <v>4</v>
      </c>
      <c r="L93">
        <v>2</v>
      </c>
      <c r="M93">
        <v>5</v>
      </c>
      <c r="N93">
        <v>4</v>
      </c>
      <c r="O93">
        <v>2</v>
      </c>
      <c r="P93">
        <v>3</v>
      </c>
      <c r="Q93">
        <v>5</v>
      </c>
      <c r="R93">
        <v>1</v>
      </c>
      <c r="S93">
        <v>4</v>
      </c>
      <c r="T93">
        <v>5</v>
      </c>
      <c r="U93">
        <v>1</v>
      </c>
      <c r="V93">
        <v>3</v>
      </c>
      <c r="W93">
        <v>3</v>
      </c>
      <c r="X93">
        <v>3</v>
      </c>
      <c r="Y93">
        <v>4</v>
      </c>
      <c r="Z93">
        <v>4</v>
      </c>
      <c r="AA93">
        <v>2</v>
      </c>
      <c r="AB93">
        <v>3</v>
      </c>
      <c r="AC93">
        <v>2</v>
      </c>
      <c r="AD93">
        <v>4</v>
      </c>
      <c r="AE93">
        <v>5</v>
      </c>
      <c r="AF93">
        <v>5</v>
      </c>
      <c r="AG93">
        <v>1</v>
      </c>
      <c r="AH93">
        <v>5</v>
      </c>
      <c r="AI93">
        <v>4</v>
      </c>
      <c r="AJ93">
        <v>2</v>
      </c>
      <c r="AK93">
        <v>4</v>
      </c>
      <c r="AL93">
        <v>5</v>
      </c>
      <c r="AM93">
        <v>1</v>
      </c>
      <c r="AN93">
        <v>5</v>
      </c>
      <c r="AO93">
        <v>5</v>
      </c>
      <c r="AP93">
        <v>1</v>
      </c>
      <c r="AQ93">
        <v>48</v>
      </c>
      <c r="AR93">
        <f t="shared" si="15"/>
        <v>58</v>
      </c>
      <c r="AS93" s="1">
        <v>1</v>
      </c>
    </row>
    <row r="94" spans="1:45" x14ac:dyDescent="0.25">
      <c r="A94">
        <v>31147</v>
      </c>
      <c r="B94">
        <v>1</v>
      </c>
      <c r="C94">
        <v>19</v>
      </c>
      <c r="D94">
        <v>2004</v>
      </c>
      <c r="E94">
        <v>45223.819768518515</v>
      </c>
      <c r="F94" t="s">
        <v>77</v>
      </c>
      <c r="G94">
        <v>5</v>
      </c>
      <c r="H94">
        <v>3</v>
      </c>
      <c r="I94">
        <v>3</v>
      </c>
      <c r="J94">
        <v>3</v>
      </c>
      <c r="K94">
        <v>2</v>
      </c>
      <c r="L94">
        <v>4</v>
      </c>
      <c r="M94">
        <v>3</v>
      </c>
      <c r="N94">
        <v>4</v>
      </c>
      <c r="O94">
        <v>2</v>
      </c>
      <c r="P94">
        <v>5</v>
      </c>
      <c r="Q94">
        <v>4</v>
      </c>
      <c r="R94">
        <v>2</v>
      </c>
      <c r="S94">
        <v>3</v>
      </c>
      <c r="T94">
        <v>5</v>
      </c>
      <c r="U94">
        <v>1</v>
      </c>
      <c r="V94">
        <v>1</v>
      </c>
      <c r="W94">
        <v>2</v>
      </c>
      <c r="X94">
        <v>4</v>
      </c>
      <c r="Y94">
        <v>4</v>
      </c>
      <c r="Z94">
        <v>1</v>
      </c>
      <c r="AA94">
        <v>5</v>
      </c>
      <c r="AB94">
        <v>1</v>
      </c>
      <c r="AC94">
        <v>2</v>
      </c>
      <c r="AD94">
        <v>4</v>
      </c>
      <c r="AE94">
        <v>1</v>
      </c>
      <c r="AF94">
        <v>3</v>
      </c>
      <c r="AG94">
        <v>3</v>
      </c>
      <c r="AH94">
        <v>2</v>
      </c>
      <c r="AI94">
        <v>5</v>
      </c>
      <c r="AJ94">
        <v>1</v>
      </c>
      <c r="AK94">
        <v>1</v>
      </c>
      <c r="AL94">
        <v>3</v>
      </c>
      <c r="AM94">
        <v>3</v>
      </c>
      <c r="AN94">
        <v>4</v>
      </c>
      <c r="AO94">
        <v>3</v>
      </c>
      <c r="AP94">
        <v>3</v>
      </c>
      <c r="AQ94">
        <v>61</v>
      </c>
      <c r="AR94">
        <f t="shared" si="15"/>
        <v>39</v>
      </c>
      <c r="AS94" s="1">
        <v>1</v>
      </c>
    </row>
    <row r="95" spans="1:45" x14ac:dyDescent="0.25">
      <c r="A95">
        <v>31164</v>
      </c>
      <c r="B95">
        <v>0</v>
      </c>
      <c r="C95">
        <v>20</v>
      </c>
      <c r="D95">
        <v>2003</v>
      </c>
      <c r="E95">
        <v>45223.825555555559</v>
      </c>
      <c r="F95" t="s">
        <v>78</v>
      </c>
      <c r="G95">
        <v>5</v>
      </c>
      <c r="H95">
        <v>2</v>
      </c>
      <c r="I95">
        <v>4</v>
      </c>
      <c r="J95">
        <v>4</v>
      </c>
      <c r="K95">
        <v>4</v>
      </c>
      <c r="L95">
        <v>2</v>
      </c>
      <c r="M95">
        <v>5</v>
      </c>
      <c r="N95">
        <v>5</v>
      </c>
      <c r="O95">
        <v>1</v>
      </c>
      <c r="P95">
        <v>5</v>
      </c>
      <c r="Q95">
        <v>5</v>
      </c>
      <c r="R95">
        <v>1</v>
      </c>
      <c r="S95">
        <v>4</v>
      </c>
      <c r="T95">
        <v>5</v>
      </c>
      <c r="U95">
        <v>1</v>
      </c>
      <c r="V95">
        <v>3</v>
      </c>
      <c r="W95">
        <v>4</v>
      </c>
      <c r="X95">
        <v>2</v>
      </c>
      <c r="Y95">
        <v>3</v>
      </c>
      <c r="Z95">
        <v>4</v>
      </c>
      <c r="AA95">
        <v>2</v>
      </c>
      <c r="AB95">
        <v>2</v>
      </c>
      <c r="AC95">
        <v>5</v>
      </c>
      <c r="AD95">
        <v>1</v>
      </c>
      <c r="AE95">
        <v>1</v>
      </c>
      <c r="AF95">
        <v>2</v>
      </c>
      <c r="AG95">
        <v>4</v>
      </c>
      <c r="AH95">
        <v>3</v>
      </c>
      <c r="AI95">
        <v>1</v>
      </c>
      <c r="AJ95">
        <v>5</v>
      </c>
      <c r="AK95">
        <v>1</v>
      </c>
      <c r="AL95">
        <v>1</v>
      </c>
      <c r="AM95">
        <v>5</v>
      </c>
      <c r="AN95">
        <v>2</v>
      </c>
      <c r="AO95">
        <v>4</v>
      </c>
      <c r="AP95">
        <v>2</v>
      </c>
      <c r="AQ95">
        <v>62</v>
      </c>
      <c r="AR95">
        <f t="shared" si="15"/>
        <v>56</v>
      </c>
      <c r="AS95" s="1">
        <v>1</v>
      </c>
    </row>
    <row r="96" spans="1:45" x14ac:dyDescent="0.25">
      <c r="A96">
        <v>31194</v>
      </c>
      <c r="B96">
        <v>0</v>
      </c>
      <c r="C96">
        <v>19</v>
      </c>
      <c r="D96">
        <v>2004</v>
      </c>
      <c r="E96">
        <v>45223.834756944445</v>
      </c>
      <c r="F96" t="s">
        <v>79</v>
      </c>
      <c r="G96">
        <v>4</v>
      </c>
      <c r="H96">
        <v>2</v>
      </c>
      <c r="I96">
        <v>4</v>
      </c>
      <c r="J96">
        <v>5</v>
      </c>
      <c r="K96">
        <v>5</v>
      </c>
      <c r="L96">
        <v>1</v>
      </c>
      <c r="M96">
        <v>5</v>
      </c>
      <c r="N96">
        <v>4</v>
      </c>
      <c r="O96">
        <v>2</v>
      </c>
      <c r="P96">
        <v>5</v>
      </c>
      <c r="Q96">
        <v>4</v>
      </c>
      <c r="R96">
        <v>2</v>
      </c>
      <c r="S96">
        <v>4</v>
      </c>
      <c r="T96">
        <v>4</v>
      </c>
      <c r="U96">
        <v>2</v>
      </c>
      <c r="V96">
        <v>3</v>
      </c>
      <c r="W96">
        <v>1</v>
      </c>
      <c r="X96">
        <v>5</v>
      </c>
      <c r="Y96">
        <v>1</v>
      </c>
      <c r="Z96">
        <v>5</v>
      </c>
      <c r="AA96">
        <v>1</v>
      </c>
      <c r="AB96">
        <v>2</v>
      </c>
      <c r="AC96">
        <v>3</v>
      </c>
      <c r="AD96">
        <v>3</v>
      </c>
      <c r="AE96">
        <v>1</v>
      </c>
      <c r="AF96">
        <v>3</v>
      </c>
      <c r="AG96">
        <v>3</v>
      </c>
      <c r="AH96">
        <v>2</v>
      </c>
      <c r="AI96">
        <v>2</v>
      </c>
      <c r="AJ96">
        <v>4</v>
      </c>
      <c r="AK96">
        <v>1</v>
      </c>
      <c r="AL96">
        <v>2</v>
      </c>
      <c r="AM96">
        <v>4</v>
      </c>
      <c r="AN96">
        <v>1</v>
      </c>
      <c r="AO96">
        <v>4</v>
      </c>
      <c r="AP96">
        <v>2</v>
      </c>
      <c r="AQ96">
        <v>65</v>
      </c>
      <c r="AR96">
        <f t="shared" si="15"/>
        <v>49</v>
      </c>
      <c r="AS96" s="1"/>
    </row>
    <row r="97" spans="1:45" x14ac:dyDescent="0.25">
      <c r="A97">
        <v>30740</v>
      </c>
      <c r="B97">
        <v>1</v>
      </c>
      <c r="C97">
        <v>19</v>
      </c>
      <c r="D97">
        <v>2004</v>
      </c>
      <c r="E97">
        <v>45223.834756944445</v>
      </c>
      <c r="F97" t="s">
        <v>80</v>
      </c>
      <c r="G97">
        <v>4</v>
      </c>
      <c r="H97">
        <v>2</v>
      </c>
      <c r="I97">
        <v>4</v>
      </c>
      <c r="J97">
        <v>2</v>
      </c>
      <c r="K97">
        <v>5</v>
      </c>
      <c r="L97">
        <v>1</v>
      </c>
      <c r="M97">
        <v>3</v>
      </c>
      <c r="N97">
        <v>2</v>
      </c>
      <c r="O97">
        <v>4</v>
      </c>
      <c r="P97">
        <v>1</v>
      </c>
      <c r="Q97">
        <v>2</v>
      </c>
      <c r="R97">
        <v>4</v>
      </c>
      <c r="S97">
        <v>3</v>
      </c>
      <c r="T97">
        <v>4</v>
      </c>
      <c r="U97">
        <v>2</v>
      </c>
      <c r="V97">
        <v>1</v>
      </c>
      <c r="W97">
        <v>3</v>
      </c>
      <c r="X97">
        <v>3</v>
      </c>
      <c r="Y97">
        <v>4</v>
      </c>
      <c r="Z97">
        <v>1</v>
      </c>
      <c r="AA97">
        <v>5</v>
      </c>
      <c r="AB97">
        <v>1</v>
      </c>
      <c r="AC97">
        <v>1</v>
      </c>
      <c r="AD97">
        <v>5</v>
      </c>
      <c r="AE97">
        <v>1</v>
      </c>
      <c r="AF97">
        <v>5</v>
      </c>
      <c r="AG97">
        <v>1</v>
      </c>
      <c r="AH97">
        <v>1</v>
      </c>
      <c r="AI97">
        <v>5</v>
      </c>
      <c r="AJ97">
        <v>1</v>
      </c>
      <c r="AK97">
        <v>1</v>
      </c>
      <c r="AL97">
        <v>4</v>
      </c>
      <c r="AM97">
        <v>2</v>
      </c>
      <c r="AN97">
        <v>4</v>
      </c>
      <c r="AO97">
        <v>1</v>
      </c>
      <c r="AP97">
        <v>5</v>
      </c>
      <c r="AQ97">
        <v>36</v>
      </c>
      <c r="AR97">
        <f t="shared" si="15"/>
        <v>31</v>
      </c>
      <c r="AS97" s="1">
        <v>0</v>
      </c>
    </row>
    <row r="98" spans="1:45" x14ac:dyDescent="0.25">
      <c r="A98">
        <v>31196</v>
      </c>
      <c r="B98">
        <v>0</v>
      </c>
      <c r="C98">
        <v>55</v>
      </c>
      <c r="D98">
        <v>1968</v>
      </c>
      <c r="E98">
        <v>45223.838020833333</v>
      </c>
      <c r="F98" t="s">
        <v>81</v>
      </c>
      <c r="G98">
        <v>4</v>
      </c>
      <c r="H98">
        <v>4</v>
      </c>
      <c r="I98">
        <v>2</v>
      </c>
      <c r="J98">
        <v>4</v>
      </c>
      <c r="K98">
        <v>5</v>
      </c>
      <c r="L98">
        <v>1</v>
      </c>
      <c r="M98">
        <v>5</v>
      </c>
      <c r="N98">
        <v>4</v>
      </c>
      <c r="O98">
        <v>2</v>
      </c>
      <c r="P98">
        <v>4</v>
      </c>
      <c r="Q98">
        <v>4</v>
      </c>
      <c r="R98">
        <v>2</v>
      </c>
      <c r="S98">
        <v>4</v>
      </c>
      <c r="T98">
        <v>4</v>
      </c>
      <c r="U98">
        <v>2</v>
      </c>
      <c r="V98">
        <v>4</v>
      </c>
      <c r="W98">
        <v>4</v>
      </c>
      <c r="X98">
        <v>2</v>
      </c>
      <c r="Y98">
        <v>4</v>
      </c>
      <c r="Z98">
        <v>4</v>
      </c>
      <c r="AA98">
        <v>2</v>
      </c>
      <c r="AB98">
        <v>5</v>
      </c>
      <c r="AC98">
        <v>5</v>
      </c>
      <c r="AD98">
        <v>1</v>
      </c>
      <c r="AE98">
        <v>2</v>
      </c>
      <c r="AF98">
        <v>2</v>
      </c>
      <c r="AG98">
        <v>4</v>
      </c>
      <c r="AH98">
        <v>2</v>
      </c>
      <c r="AI98">
        <v>1</v>
      </c>
      <c r="AJ98">
        <v>5</v>
      </c>
      <c r="AK98">
        <v>2</v>
      </c>
      <c r="AL98">
        <v>4</v>
      </c>
      <c r="AM98">
        <v>2</v>
      </c>
      <c r="AN98">
        <v>1</v>
      </c>
      <c r="AO98">
        <v>4</v>
      </c>
      <c r="AP98">
        <v>2</v>
      </c>
      <c r="AQ98">
        <v>55</v>
      </c>
      <c r="AR98">
        <f t="shared" si="15"/>
        <v>59</v>
      </c>
      <c r="AS98" s="1">
        <v>1</v>
      </c>
    </row>
    <row r="99" spans="1:45" x14ac:dyDescent="0.25">
      <c r="A99">
        <v>31204</v>
      </c>
      <c r="B99">
        <v>0</v>
      </c>
      <c r="C99">
        <v>19</v>
      </c>
      <c r="D99">
        <v>2004</v>
      </c>
      <c r="E99">
        <v>45223.838645833333</v>
      </c>
      <c r="F99" t="s">
        <v>55</v>
      </c>
      <c r="G99">
        <v>5</v>
      </c>
      <c r="H99">
        <v>4</v>
      </c>
      <c r="I99">
        <v>2</v>
      </c>
      <c r="J99">
        <v>4</v>
      </c>
      <c r="K99">
        <v>3</v>
      </c>
      <c r="L99">
        <v>3</v>
      </c>
      <c r="M99">
        <v>4</v>
      </c>
      <c r="N99">
        <v>4</v>
      </c>
      <c r="O99">
        <v>2</v>
      </c>
      <c r="P99">
        <v>4</v>
      </c>
      <c r="Q99">
        <v>4</v>
      </c>
      <c r="R99">
        <v>2</v>
      </c>
      <c r="S99">
        <v>4</v>
      </c>
      <c r="T99">
        <v>5</v>
      </c>
      <c r="U99">
        <v>1</v>
      </c>
      <c r="V99">
        <v>2</v>
      </c>
      <c r="W99">
        <v>3</v>
      </c>
      <c r="X99">
        <v>3</v>
      </c>
      <c r="Y99">
        <v>5</v>
      </c>
      <c r="Z99">
        <v>4</v>
      </c>
      <c r="AA99">
        <v>2</v>
      </c>
      <c r="AB99">
        <v>4</v>
      </c>
      <c r="AC99">
        <v>5</v>
      </c>
      <c r="AD99">
        <v>1</v>
      </c>
      <c r="AE99">
        <v>2</v>
      </c>
      <c r="AF99">
        <v>4</v>
      </c>
      <c r="AG99">
        <v>2</v>
      </c>
      <c r="AH99">
        <v>4</v>
      </c>
      <c r="AI99">
        <v>3</v>
      </c>
      <c r="AJ99">
        <v>3</v>
      </c>
      <c r="AK99">
        <v>4</v>
      </c>
      <c r="AL99">
        <v>3</v>
      </c>
      <c r="AM99">
        <v>3</v>
      </c>
      <c r="AN99">
        <v>2</v>
      </c>
      <c r="AO99">
        <v>4</v>
      </c>
      <c r="AP99">
        <v>2</v>
      </c>
      <c r="AQ99">
        <v>46</v>
      </c>
      <c r="AR99">
        <f t="shared" si="15"/>
        <v>59</v>
      </c>
      <c r="AS99" s="1"/>
    </row>
    <row r="100" spans="1:45" x14ac:dyDescent="0.25">
      <c r="A100">
        <v>31214</v>
      </c>
      <c r="B100">
        <v>0</v>
      </c>
      <c r="C100">
        <v>51</v>
      </c>
      <c r="D100">
        <v>1972</v>
      </c>
      <c r="E100">
        <v>45223.847604166665</v>
      </c>
      <c r="F100" t="s">
        <v>55</v>
      </c>
      <c r="G100">
        <v>1</v>
      </c>
      <c r="H100">
        <v>1</v>
      </c>
      <c r="I100">
        <v>5</v>
      </c>
      <c r="J100">
        <v>1</v>
      </c>
      <c r="K100">
        <v>1</v>
      </c>
      <c r="L100">
        <v>5</v>
      </c>
      <c r="M100">
        <v>5</v>
      </c>
      <c r="N100">
        <v>2</v>
      </c>
      <c r="O100">
        <v>4</v>
      </c>
      <c r="P100">
        <v>2</v>
      </c>
      <c r="Q100">
        <v>1</v>
      </c>
      <c r="R100">
        <v>5</v>
      </c>
      <c r="S100">
        <v>1</v>
      </c>
      <c r="T100">
        <v>1</v>
      </c>
      <c r="U100">
        <v>5</v>
      </c>
      <c r="V100">
        <v>1</v>
      </c>
      <c r="W100">
        <v>2</v>
      </c>
      <c r="X100">
        <v>4</v>
      </c>
      <c r="Y100">
        <v>5</v>
      </c>
      <c r="Z100">
        <v>1</v>
      </c>
      <c r="AA100">
        <v>5</v>
      </c>
      <c r="AB100">
        <v>1</v>
      </c>
      <c r="AC100">
        <v>3</v>
      </c>
      <c r="AD100">
        <v>3</v>
      </c>
      <c r="AE100">
        <v>1</v>
      </c>
      <c r="AF100">
        <v>1</v>
      </c>
      <c r="AG100">
        <v>5</v>
      </c>
      <c r="AH100">
        <v>3</v>
      </c>
      <c r="AI100">
        <v>1</v>
      </c>
      <c r="AJ100">
        <v>5</v>
      </c>
      <c r="AK100">
        <v>1</v>
      </c>
      <c r="AL100">
        <v>1</v>
      </c>
      <c r="AM100">
        <v>5</v>
      </c>
      <c r="AN100">
        <v>1</v>
      </c>
      <c r="AO100">
        <v>1</v>
      </c>
      <c r="AP100">
        <v>5</v>
      </c>
      <c r="AQ100">
        <v>5</v>
      </c>
      <c r="AR100">
        <f t="shared" si="15"/>
        <v>21</v>
      </c>
      <c r="AS100" s="1"/>
    </row>
    <row r="101" spans="1:45" x14ac:dyDescent="0.25">
      <c r="A101">
        <v>31221</v>
      </c>
      <c r="B101">
        <v>0</v>
      </c>
      <c r="C101">
        <v>24</v>
      </c>
      <c r="D101">
        <v>1999</v>
      </c>
      <c r="E101">
        <v>45223.848055555558</v>
      </c>
      <c r="F101" t="s">
        <v>57</v>
      </c>
      <c r="G101">
        <v>4</v>
      </c>
      <c r="H101">
        <v>2</v>
      </c>
      <c r="I101">
        <v>4</v>
      </c>
      <c r="J101">
        <v>5</v>
      </c>
      <c r="K101">
        <v>5</v>
      </c>
      <c r="L101">
        <v>1</v>
      </c>
      <c r="M101">
        <v>2</v>
      </c>
      <c r="N101">
        <v>2</v>
      </c>
      <c r="O101">
        <v>4</v>
      </c>
      <c r="P101">
        <v>5</v>
      </c>
      <c r="Q101">
        <v>3</v>
      </c>
      <c r="R101">
        <v>3</v>
      </c>
      <c r="S101">
        <v>4</v>
      </c>
      <c r="T101">
        <v>5</v>
      </c>
      <c r="U101">
        <v>1</v>
      </c>
      <c r="V101">
        <v>2</v>
      </c>
      <c r="W101">
        <v>4</v>
      </c>
      <c r="X101">
        <v>2</v>
      </c>
      <c r="Y101">
        <v>2</v>
      </c>
      <c r="Z101">
        <v>2</v>
      </c>
      <c r="AA101">
        <v>4</v>
      </c>
      <c r="AB101">
        <v>1</v>
      </c>
      <c r="AC101">
        <v>5</v>
      </c>
      <c r="AD101">
        <v>1</v>
      </c>
      <c r="AE101">
        <v>1</v>
      </c>
      <c r="AF101">
        <v>4</v>
      </c>
      <c r="AG101">
        <v>2</v>
      </c>
      <c r="AH101">
        <v>2</v>
      </c>
      <c r="AI101">
        <v>5</v>
      </c>
      <c r="AJ101">
        <v>1</v>
      </c>
      <c r="AK101">
        <v>2</v>
      </c>
      <c r="AL101">
        <v>4</v>
      </c>
      <c r="AM101">
        <v>2</v>
      </c>
      <c r="AN101">
        <v>5</v>
      </c>
      <c r="AO101">
        <v>3</v>
      </c>
      <c r="AP101">
        <v>3</v>
      </c>
      <c r="AQ101">
        <v>73</v>
      </c>
      <c r="AR101">
        <f t="shared" si="15"/>
        <v>47</v>
      </c>
      <c r="AS101" s="1">
        <v>0</v>
      </c>
    </row>
    <row r="102" spans="1:45" x14ac:dyDescent="0.25">
      <c r="A102">
        <v>31219</v>
      </c>
      <c r="B102">
        <v>1</v>
      </c>
      <c r="C102">
        <v>22</v>
      </c>
      <c r="D102">
        <v>2001</v>
      </c>
      <c r="E102">
        <v>45223.848738425928</v>
      </c>
      <c r="F102" t="s">
        <v>55</v>
      </c>
      <c r="G102">
        <v>4</v>
      </c>
      <c r="H102">
        <v>4</v>
      </c>
      <c r="I102">
        <v>2</v>
      </c>
      <c r="J102">
        <v>4</v>
      </c>
      <c r="K102">
        <v>4</v>
      </c>
      <c r="L102">
        <v>2</v>
      </c>
      <c r="M102">
        <v>4</v>
      </c>
      <c r="N102">
        <v>4</v>
      </c>
      <c r="O102">
        <v>2</v>
      </c>
      <c r="P102">
        <v>4</v>
      </c>
      <c r="Q102">
        <v>4</v>
      </c>
      <c r="R102">
        <v>2</v>
      </c>
      <c r="S102">
        <v>3</v>
      </c>
      <c r="T102">
        <v>4</v>
      </c>
      <c r="U102">
        <v>2</v>
      </c>
      <c r="V102">
        <v>2</v>
      </c>
      <c r="W102">
        <v>3</v>
      </c>
      <c r="X102">
        <v>3</v>
      </c>
      <c r="Y102">
        <v>2</v>
      </c>
      <c r="Z102">
        <v>2</v>
      </c>
      <c r="AA102">
        <v>4</v>
      </c>
      <c r="AB102">
        <v>2</v>
      </c>
      <c r="AC102">
        <v>2</v>
      </c>
      <c r="AD102">
        <v>4</v>
      </c>
      <c r="AE102">
        <v>2</v>
      </c>
      <c r="AF102">
        <v>4</v>
      </c>
      <c r="AG102">
        <v>2</v>
      </c>
      <c r="AH102">
        <v>2</v>
      </c>
      <c r="AI102">
        <v>2</v>
      </c>
      <c r="AJ102">
        <v>4</v>
      </c>
      <c r="AK102">
        <v>2</v>
      </c>
      <c r="AL102">
        <v>2</v>
      </c>
      <c r="AM102">
        <v>4</v>
      </c>
      <c r="AN102">
        <v>3</v>
      </c>
      <c r="AO102">
        <v>3</v>
      </c>
      <c r="AP102">
        <v>3</v>
      </c>
      <c r="AQ102">
        <v>51</v>
      </c>
      <c r="AR102">
        <f t="shared" si="15"/>
        <v>46</v>
      </c>
      <c r="AS102" s="1"/>
    </row>
    <row r="103" spans="1:45" x14ac:dyDescent="0.25">
      <c r="A103">
        <v>31239</v>
      </c>
      <c r="B103">
        <v>1</v>
      </c>
      <c r="C103">
        <v>48</v>
      </c>
      <c r="D103">
        <v>1975</v>
      </c>
      <c r="E103">
        <v>45223.850891203707</v>
      </c>
      <c r="F103" t="s">
        <v>55</v>
      </c>
      <c r="G103">
        <v>1</v>
      </c>
      <c r="H103">
        <v>5</v>
      </c>
      <c r="I103">
        <v>1</v>
      </c>
      <c r="J103">
        <v>1</v>
      </c>
      <c r="K103">
        <v>5</v>
      </c>
      <c r="L103">
        <v>1</v>
      </c>
      <c r="M103">
        <v>1</v>
      </c>
      <c r="N103">
        <v>5</v>
      </c>
      <c r="O103">
        <v>1</v>
      </c>
      <c r="P103">
        <v>1</v>
      </c>
      <c r="Q103">
        <v>5</v>
      </c>
      <c r="R103">
        <v>1</v>
      </c>
      <c r="S103">
        <v>1</v>
      </c>
      <c r="T103">
        <v>5</v>
      </c>
      <c r="U103">
        <v>1</v>
      </c>
      <c r="V103">
        <v>1</v>
      </c>
      <c r="W103">
        <v>5</v>
      </c>
      <c r="X103">
        <v>1</v>
      </c>
      <c r="Y103">
        <v>1</v>
      </c>
      <c r="Z103">
        <v>5</v>
      </c>
      <c r="AA103">
        <v>1</v>
      </c>
      <c r="AB103">
        <v>1</v>
      </c>
      <c r="AC103">
        <v>5</v>
      </c>
      <c r="AD103">
        <v>1</v>
      </c>
      <c r="AE103">
        <v>1</v>
      </c>
      <c r="AF103">
        <v>5</v>
      </c>
      <c r="AG103">
        <v>1</v>
      </c>
      <c r="AH103">
        <v>1</v>
      </c>
      <c r="AI103">
        <v>5</v>
      </c>
      <c r="AJ103">
        <v>1</v>
      </c>
      <c r="AK103">
        <v>1</v>
      </c>
      <c r="AL103">
        <v>5</v>
      </c>
      <c r="AM103">
        <v>1</v>
      </c>
      <c r="AN103">
        <v>1</v>
      </c>
      <c r="AO103">
        <v>5</v>
      </c>
      <c r="AP103">
        <v>1</v>
      </c>
      <c r="AQ103">
        <v>95</v>
      </c>
      <c r="AR103">
        <f t="shared" si="15"/>
        <v>51</v>
      </c>
      <c r="AS103" s="1"/>
    </row>
    <row r="104" spans="1:45" x14ac:dyDescent="0.25">
      <c r="A104">
        <v>31185</v>
      </c>
      <c r="B104">
        <v>0</v>
      </c>
      <c r="C104">
        <v>50</v>
      </c>
      <c r="D104">
        <v>1973</v>
      </c>
      <c r="E104">
        <v>45223.852083333331</v>
      </c>
      <c r="F104" t="s">
        <v>55</v>
      </c>
      <c r="G104">
        <v>3</v>
      </c>
      <c r="H104">
        <v>2</v>
      </c>
      <c r="I104">
        <v>4</v>
      </c>
      <c r="J104">
        <v>2</v>
      </c>
      <c r="K104">
        <v>2</v>
      </c>
      <c r="L104">
        <v>4</v>
      </c>
      <c r="M104">
        <v>4</v>
      </c>
      <c r="N104">
        <v>3</v>
      </c>
      <c r="O104">
        <v>3</v>
      </c>
      <c r="P104">
        <v>3</v>
      </c>
      <c r="Q104">
        <v>3</v>
      </c>
      <c r="R104">
        <v>3</v>
      </c>
      <c r="S104">
        <v>3</v>
      </c>
      <c r="T104">
        <v>2</v>
      </c>
      <c r="U104">
        <v>4</v>
      </c>
      <c r="V104">
        <v>2</v>
      </c>
      <c r="W104">
        <v>3</v>
      </c>
      <c r="X104">
        <v>3</v>
      </c>
      <c r="Y104">
        <v>2</v>
      </c>
      <c r="Z104">
        <v>3</v>
      </c>
      <c r="AA104">
        <v>3</v>
      </c>
      <c r="AB104">
        <v>3</v>
      </c>
      <c r="AC104">
        <v>3</v>
      </c>
      <c r="AD104">
        <v>3</v>
      </c>
      <c r="AE104">
        <v>1</v>
      </c>
      <c r="AF104">
        <v>2</v>
      </c>
      <c r="AG104">
        <v>4</v>
      </c>
      <c r="AH104">
        <v>2</v>
      </c>
      <c r="AI104">
        <v>2</v>
      </c>
      <c r="AJ104">
        <v>4</v>
      </c>
      <c r="AK104">
        <v>1</v>
      </c>
      <c r="AL104">
        <v>2</v>
      </c>
      <c r="AM104">
        <v>4</v>
      </c>
      <c r="AN104">
        <v>2</v>
      </c>
      <c r="AO104">
        <v>3</v>
      </c>
      <c r="AP104">
        <v>3</v>
      </c>
      <c r="AQ104">
        <v>28</v>
      </c>
      <c r="AR104">
        <f t="shared" si="15"/>
        <v>37</v>
      </c>
      <c r="AS104" s="1"/>
    </row>
    <row r="105" spans="1:45" x14ac:dyDescent="0.25">
      <c r="A105">
        <v>31252</v>
      </c>
      <c r="B105">
        <v>0</v>
      </c>
      <c r="C105">
        <v>21</v>
      </c>
      <c r="D105">
        <v>2002</v>
      </c>
      <c r="E105">
        <v>45223.857858796298</v>
      </c>
      <c r="F105" t="s">
        <v>55</v>
      </c>
      <c r="G105">
        <v>5</v>
      </c>
      <c r="H105">
        <v>4</v>
      </c>
      <c r="I105">
        <v>2</v>
      </c>
      <c r="J105">
        <v>3</v>
      </c>
      <c r="K105">
        <v>5</v>
      </c>
      <c r="L105">
        <v>1</v>
      </c>
      <c r="M105">
        <v>5</v>
      </c>
      <c r="N105">
        <v>4</v>
      </c>
      <c r="O105">
        <v>2</v>
      </c>
      <c r="P105">
        <v>5</v>
      </c>
      <c r="Q105">
        <v>5</v>
      </c>
      <c r="R105">
        <v>1</v>
      </c>
      <c r="S105">
        <v>5</v>
      </c>
      <c r="T105">
        <v>5</v>
      </c>
      <c r="U105">
        <v>1</v>
      </c>
      <c r="V105">
        <v>4</v>
      </c>
      <c r="W105">
        <v>3</v>
      </c>
      <c r="X105">
        <v>3</v>
      </c>
      <c r="Y105">
        <v>2</v>
      </c>
      <c r="Z105">
        <v>3</v>
      </c>
      <c r="AA105">
        <v>3</v>
      </c>
      <c r="AB105">
        <v>2</v>
      </c>
      <c r="AC105">
        <v>5</v>
      </c>
      <c r="AD105">
        <v>1</v>
      </c>
      <c r="AE105">
        <v>1</v>
      </c>
      <c r="AF105">
        <v>5</v>
      </c>
      <c r="AG105">
        <v>1</v>
      </c>
      <c r="AH105">
        <v>4</v>
      </c>
      <c r="AI105">
        <v>4</v>
      </c>
      <c r="AJ105">
        <v>2</v>
      </c>
      <c r="AK105">
        <v>2</v>
      </c>
      <c r="AL105">
        <v>3</v>
      </c>
      <c r="AM105">
        <v>3</v>
      </c>
      <c r="AN105">
        <v>4</v>
      </c>
      <c r="AO105">
        <v>4</v>
      </c>
      <c r="AP105">
        <v>2</v>
      </c>
      <c r="AQ105">
        <v>42</v>
      </c>
      <c r="AR105">
        <f t="shared" si="15"/>
        <v>58</v>
      </c>
      <c r="AS105" s="1"/>
    </row>
    <row r="106" spans="1:45" x14ac:dyDescent="0.25">
      <c r="A106">
        <v>31226</v>
      </c>
      <c r="B106">
        <v>0</v>
      </c>
      <c r="C106">
        <v>21</v>
      </c>
      <c r="D106">
        <v>2002</v>
      </c>
      <c r="E106">
        <v>45223.861481481479</v>
      </c>
      <c r="F106" t="s">
        <v>53</v>
      </c>
      <c r="G106">
        <v>5</v>
      </c>
      <c r="H106">
        <v>5</v>
      </c>
      <c r="I106">
        <v>1</v>
      </c>
      <c r="J106">
        <v>5</v>
      </c>
      <c r="K106">
        <v>5</v>
      </c>
      <c r="L106">
        <v>1</v>
      </c>
      <c r="M106">
        <v>4</v>
      </c>
      <c r="N106">
        <v>5</v>
      </c>
      <c r="O106">
        <v>1</v>
      </c>
      <c r="P106">
        <v>5</v>
      </c>
      <c r="Q106">
        <v>5</v>
      </c>
      <c r="R106">
        <v>1</v>
      </c>
      <c r="S106">
        <v>4</v>
      </c>
      <c r="T106">
        <v>5</v>
      </c>
      <c r="U106">
        <v>1</v>
      </c>
      <c r="V106">
        <v>3</v>
      </c>
      <c r="W106">
        <v>3</v>
      </c>
      <c r="X106">
        <v>3</v>
      </c>
      <c r="Y106">
        <v>2</v>
      </c>
      <c r="Z106">
        <v>4</v>
      </c>
      <c r="AA106">
        <v>2</v>
      </c>
      <c r="AB106">
        <v>2</v>
      </c>
      <c r="AC106">
        <v>4</v>
      </c>
      <c r="AD106">
        <v>2</v>
      </c>
      <c r="AE106">
        <v>1</v>
      </c>
      <c r="AF106">
        <v>4</v>
      </c>
      <c r="AG106">
        <v>2</v>
      </c>
      <c r="AH106">
        <v>4</v>
      </c>
      <c r="AI106">
        <v>2</v>
      </c>
      <c r="AJ106">
        <v>4</v>
      </c>
      <c r="AK106">
        <v>1</v>
      </c>
      <c r="AL106">
        <v>2</v>
      </c>
      <c r="AM106">
        <v>4</v>
      </c>
      <c r="AN106">
        <v>2</v>
      </c>
      <c r="AO106">
        <v>5</v>
      </c>
      <c r="AP106">
        <v>1</v>
      </c>
      <c r="AQ106">
        <v>48</v>
      </c>
      <c r="AR106">
        <f t="shared" si="15"/>
        <v>61</v>
      </c>
      <c r="AS106" s="1">
        <v>0</v>
      </c>
    </row>
    <row r="107" spans="1:45" x14ac:dyDescent="0.25">
      <c r="A107">
        <v>31271</v>
      </c>
      <c r="B107">
        <v>0</v>
      </c>
      <c r="C107">
        <v>26</v>
      </c>
      <c r="D107">
        <v>1997</v>
      </c>
      <c r="E107">
        <v>45223.862962962965</v>
      </c>
      <c r="F107" t="s">
        <v>55</v>
      </c>
      <c r="G107">
        <v>5</v>
      </c>
      <c r="H107">
        <v>4</v>
      </c>
      <c r="I107">
        <v>2</v>
      </c>
      <c r="J107">
        <v>5</v>
      </c>
      <c r="K107">
        <v>5</v>
      </c>
      <c r="L107">
        <v>1</v>
      </c>
      <c r="M107">
        <v>5</v>
      </c>
      <c r="N107">
        <v>5</v>
      </c>
      <c r="O107">
        <v>1</v>
      </c>
      <c r="P107">
        <v>4</v>
      </c>
      <c r="Q107">
        <v>4</v>
      </c>
      <c r="R107">
        <v>2</v>
      </c>
      <c r="S107">
        <v>4</v>
      </c>
      <c r="T107">
        <v>5</v>
      </c>
      <c r="U107">
        <v>1</v>
      </c>
      <c r="V107">
        <v>5</v>
      </c>
      <c r="W107">
        <v>4</v>
      </c>
      <c r="X107">
        <v>2</v>
      </c>
      <c r="Y107">
        <v>2</v>
      </c>
      <c r="Z107">
        <v>2</v>
      </c>
      <c r="AA107">
        <v>4</v>
      </c>
      <c r="AB107">
        <v>4</v>
      </c>
      <c r="AC107">
        <v>5</v>
      </c>
      <c r="AD107">
        <v>1</v>
      </c>
      <c r="AE107">
        <v>2</v>
      </c>
      <c r="AF107">
        <v>2</v>
      </c>
      <c r="AG107">
        <v>4</v>
      </c>
      <c r="AH107">
        <v>4</v>
      </c>
      <c r="AI107">
        <v>4</v>
      </c>
      <c r="AJ107">
        <v>2</v>
      </c>
      <c r="AK107">
        <v>3</v>
      </c>
      <c r="AL107">
        <v>4</v>
      </c>
      <c r="AM107">
        <v>2</v>
      </c>
      <c r="AN107">
        <v>2</v>
      </c>
      <c r="AO107">
        <v>4</v>
      </c>
      <c r="AP107">
        <v>2</v>
      </c>
      <c r="AQ107">
        <v>32</v>
      </c>
      <c r="AR107">
        <f t="shared" si="15"/>
        <v>64</v>
      </c>
      <c r="AS107" s="1"/>
    </row>
    <row r="108" spans="1:45" x14ac:dyDescent="0.25">
      <c r="A108">
        <v>31245</v>
      </c>
      <c r="B108">
        <v>0</v>
      </c>
      <c r="C108">
        <v>55</v>
      </c>
      <c r="D108">
        <v>1968</v>
      </c>
      <c r="E108">
        <v>45223.86310185185</v>
      </c>
      <c r="F108" t="s">
        <v>57</v>
      </c>
      <c r="G108">
        <v>3</v>
      </c>
      <c r="H108">
        <v>2</v>
      </c>
      <c r="I108">
        <v>4</v>
      </c>
      <c r="J108">
        <v>4</v>
      </c>
      <c r="K108">
        <v>3</v>
      </c>
      <c r="L108">
        <v>3</v>
      </c>
      <c r="M108">
        <v>5</v>
      </c>
      <c r="N108">
        <v>2</v>
      </c>
      <c r="O108">
        <v>4</v>
      </c>
      <c r="P108">
        <v>4</v>
      </c>
      <c r="Q108">
        <v>2</v>
      </c>
      <c r="R108">
        <v>4</v>
      </c>
      <c r="S108">
        <v>4</v>
      </c>
      <c r="T108">
        <v>2</v>
      </c>
      <c r="U108">
        <v>4</v>
      </c>
      <c r="V108">
        <v>2</v>
      </c>
      <c r="W108">
        <v>2</v>
      </c>
      <c r="X108">
        <v>4</v>
      </c>
      <c r="Y108">
        <v>4</v>
      </c>
      <c r="Z108">
        <v>1</v>
      </c>
      <c r="AA108">
        <v>5</v>
      </c>
      <c r="AB108">
        <v>2</v>
      </c>
      <c r="AC108">
        <v>2</v>
      </c>
      <c r="AD108">
        <v>4</v>
      </c>
      <c r="AE108">
        <v>1</v>
      </c>
      <c r="AF108">
        <v>2</v>
      </c>
      <c r="AG108">
        <v>4</v>
      </c>
      <c r="AH108">
        <v>1</v>
      </c>
      <c r="AI108">
        <v>2</v>
      </c>
      <c r="AJ108">
        <v>4</v>
      </c>
      <c r="AK108">
        <v>1</v>
      </c>
      <c r="AL108">
        <v>1</v>
      </c>
      <c r="AM108">
        <v>5</v>
      </c>
      <c r="AN108">
        <v>1</v>
      </c>
      <c r="AO108">
        <v>4</v>
      </c>
      <c r="AP108">
        <v>2</v>
      </c>
      <c r="AQ108">
        <v>29</v>
      </c>
      <c r="AR108">
        <f t="shared" si="15"/>
        <v>33</v>
      </c>
      <c r="AS108" s="1">
        <v>0</v>
      </c>
    </row>
    <row r="109" spans="1:45" x14ac:dyDescent="0.25">
      <c r="A109">
        <v>30947</v>
      </c>
      <c r="B109">
        <v>0</v>
      </c>
      <c r="C109">
        <v>25</v>
      </c>
      <c r="D109">
        <v>1998</v>
      </c>
      <c r="E109">
        <v>45223.86383101852</v>
      </c>
      <c r="F109" t="s">
        <v>53</v>
      </c>
      <c r="G109">
        <v>5</v>
      </c>
      <c r="H109">
        <v>5</v>
      </c>
      <c r="I109">
        <v>1</v>
      </c>
      <c r="J109">
        <v>5</v>
      </c>
      <c r="K109">
        <v>5</v>
      </c>
      <c r="L109">
        <v>1</v>
      </c>
      <c r="M109">
        <v>5</v>
      </c>
      <c r="N109">
        <v>5</v>
      </c>
      <c r="O109">
        <v>1</v>
      </c>
      <c r="P109">
        <v>3</v>
      </c>
      <c r="Q109">
        <v>4</v>
      </c>
      <c r="R109">
        <v>2</v>
      </c>
      <c r="S109">
        <v>2</v>
      </c>
      <c r="T109">
        <v>5</v>
      </c>
      <c r="U109">
        <v>1</v>
      </c>
      <c r="V109">
        <v>2</v>
      </c>
      <c r="W109">
        <v>3</v>
      </c>
      <c r="X109">
        <v>3</v>
      </c>
      <c r="Y109">
        <v>2</v>
      </c>
      <c r="Z109">
        <v>3</v>
      </c>
      <c r="AA109">
        <v>3</v>
      </c>
      <c r="AB109">
        <v>2</v>
      </c>
      <c r="AC109">
        <v>5</v>
      </c>
      <c r="AD109">
        <v>1</v>
      </c>
      <c r="AE109">
        <v>1</v>
      </c>
      <c r="AF109">
        <v>2</v>
      </c>
      <c r="AG109">
        <v>4</v>
      </c>
      <c r="AH109">
        <v>2</v>
      </c>
      <c r="AI109">
        <v>2</v>
      </c>
      <c r="AJ109">
        <v>4</v>
      </c>
      <c r="AK109">
        <v>3</v>
      </c>
      <c r="AL109">
        <v>4</v>
      </c>
      <c r="AM109">
        <v>2</v>
      </c>
      <c r="AN109">
        <v>2</v>
      </c>
      <c r="AO109">
        <v>4</v>
      </c>
      <c r="AP109">
        <v>2</v>
      </c>
      <c r="AQ109">
        <v>60</v>
      </c>
      <c r="AR109">
        <f t="shared" si="15"/>
        <v>58</v>
      </c>
      <c r="AS109" s="1">
        <v>0</v>
      </c>
    </row>
    <row r="110" spans="1:45" x14ac:dyDescent="0.25">
      <c r="A110">
        <v>31278</v>
      </c>
      <c r="B110">
        <v>0</v>
      </c>
      <c r="C110">
        <v>23</v>
      </c>
      <c r="D110">
        <v>2000</v>
      </c>
      <c r="E110">
        <v>45223.865613425929</v>
      </c>
      <c r="F110" t="s">
        <v>82</v>
      </c>
      <c r="G110">
        <v>5</v>
      </c>
      <c r="H110">
        <v>4</v>
      </c>
      <c r="I110">
        <v>2</v>
      </c>
      <c r="J110">
        <v>5</v>
      </c>
      <c r="K110">
        <v>4</v>
      </c>
      <c r="L110">
        <v>2</v>
      </c>
      <c r="M110">
        <v>5</v>
      </c>
      <c r="N110">
        <v>5</v>
      </c>
      <c r="O110">
        <v>1</v>
      </c>
      <c r="P110">
        <v>4</v>
      </c>
      <c r="Q110">
        <v>4</v>
      </c>
      <c r="R110">
        <v>2</v>
      </c>
      <c r="S110">
        <v>4</v>
      </c>
      <c r="T110">
        <v>5</v>
      </c>
      <c r="U110">
        <v>1</v>
      </c>
      <c r="V110">
        <v>3</v>
      </c>
      <c r="W110">
        <v>4</v>
      </c>
      <c r="X110">
        <v>2</v>
      </c>
      <c r="Y110">
        <v>4</v>
      </c>
      <c r="Z110">
        <v>5</v>
      </c>
      <c r="AA110">
        <v>1</v>
      </c>
      <c r="AB110">
        <v>2</v>
      </c>
      <c r="AC110">
        <v>3</v>
      </c>
      <c r="AD110">
        <v>3</v>
      </c>
      <c r="AE110">
        <v>2</v>
      </c>
      <c r="AF110">
        <v>4</v>
      </c>
      <c r="AG110">
        <v>2</v>
      </c>
      <c r="AH110">
        <v>3</v>
      </c>
      <c r="AI110">
        <v>2</v>
      </c>
      <c r="AJ110">
        <v>4</v>
      </c>
      <c r="AK110">
        <v>2</v>
      </c>
      <c r="AL110">
        <v>4</v>
      </c>
      <c r="AM110">
        <v>2</v>
      </c>
      <c r="AN110">
        <v>4</v>
      </c>
      <c r="AO110">
        <v>4</v>
      </c>
      <c r="AP110">
        <v>2</v>
      </c>
      <c r="AQ110">
        <v>39</v>
      </c>
      <c r="AR110">
        <f t="shared" si="15"/>
        <v>58</v>
      </c>
      <c r="AS110" s="1">
        <v>1</v>
      </c>
    </row>
    <row r="111" spans="1:45" x14ac:dyDescent="0.25">
      <c r="A111">
        <v>31262</v>
      </c>
      <c r="B111">
        <v>0</v>
      </c>
      <c r="C111">
        <v>28</v>
      </c>
      <c r="D111">
        <v>1995</v>
      </c>
      <c r="E111">
        <v>45223.866979166669</v>
      </c>
      <c r="F111" t="s">
        <v>57</v>
      </c>
      <c r="G111">
        <v>4</v>
      </c>
      <c r="H111">
        <v>3</v>
      </c>
      <c r="I111">
        <v>3</v>
      </c>
      <c r="J111">
        <v>5</v>
      </c>
      <c r="K111">
        <v>4</v>
      </c>
      <c r="L111">
        <v>2</v>
      </c>
      <c r="M111">
        <v>4</v>
      </c>
      <c r="N111">
        <v>4</v>
      </c>
      <c r="O111">
        <v>2</v>
      </c>
      <c r="P111">
        <v>3</v>
      </c>
      <c r="Q111">
        <v>4</v>
      </c>
      <c r="R111">
        <v>2</v>
      </c>
      <c r="S111">
        <v>3</v>
      </c>
      <c r="T111">
        <v>5</v>
      </c>
      <c r="U111">
        <v>1</v>
      </c>
      <c r="V111">
        <v>4</v>
      </c>
      <c r="W111">
        <v>4</v>
      </c>
      <c r="X111">
        <v>2</v>
      </c>
      <c r="Y111">
        <v>5</v>
      </c>
      <c r="Z111">
        <v>2</v>
      </c>
      <c r="AA111">
        <v>4</v>
      </c>
      <c r="AB111">
        <v>2</v>
      </c>
      <c r="AC111">
        <v>5</v>
      </c>
      <c r="AD111">
        <v>1</v>
      </c>
      <c r="AE111">
        <v>1</v>
      </c>
      <c r="AF111">
        <v>3</v>
      </c>
      <c r="AG111">
        <v>3</v>
      </c>
      <c r="AH111">
        <v>1</v>
      </c>
      <c r="AI111">
        <v>1</v>
      </c>
      <c r="AJ111">
        <v>5</v>
      </c>
      <c r="AK111">
        <v>1</v>
      </c>
      <c r="AL111">
        <v>1</v>
      </c>
      <c r="AM111">
        <v>5</v>
      </c>
      <c r="AN111">
        <v>1</v>
      </c>
      <c r="AO111">
        <v>2</v>
      </c>
      <c r="AP111">
        <v>4</v>
      </c>
      <c r="AQ111">
        <v>64</v>
      </c>
      <c r="AR111">
        <f t="shared" si="15"/>
        <v>50</v>
      </c>
      <c r="AS111" s="1">
        <v>0</v>
      </c>
    </row>
    <row r="112" spans="1:45" x14ac:dyDescent="0.25">
      <c r="A112">
        <v>31298</v>
      </c>
      <c r="B112">
        <v>1</v>
      </c>
      <c r="C112">
        <v>43</v>
      </c>
      <c r="D112">
        <v>1980</v>
      </c>
      <c r="E112">
        <v>45223.875462962962</v>
      </c>
      <c r="F112" t="s">
        <v>83</v>
      </c>
      <c r="G112">
        <v>5</v>
      </c>
      <c r="H112">
        <v>4</v>
      </c>
      <c r="I112">
        <v>2</v>
      </c>
      <c r="J112">
        <v>4</v>
      </c>
      <c r="K112">
        <v>4</v>
      </c>
      <c r="L112">
        <v>2</v>
      </c>
      <c r="M112">
        <v>4</v>
      </c>
      <c r="N112">
        <v>4</v>
      </c>
      <c r="O112">
        <v>2</v>
      </c>
      <c r="P112">
        <v>4</v>
      </c>
      <c r="Q112">
        <v>4</v>
      </c>
      <c r="R112">
        <v>2</v>
      </c>
      <c r="S112">
        <v>4</v>
      </c>
      <c r="T112">
        <v>5</v>
      </c>
      <c r="U112">
        <v>1</v>
      </c>
      <c r="V112">
        <v>3</v>
      </c>
      <c r="W112">
        <v>2</v>
      </c>
      <c r="X112">
        <v>4</v>
      </c>
      <c r="Y112">
        <v>4</v>
      </c>
      <c r="Z112">
        <v>4</v>
      </c>
      <c r="AA112">
        <v>2</v>
      </c>
      <c r="AB112">
        <v>2</v>
      </c>
      <c r="AC112">
        <v>4</v>
      </c>
      <c r="AD112">
        <v>2</v>
      </c>
      <c r="AE112">
        <v>1</v>
      </c>
      <c r="AF112">
        <v>2</v>
      </c>
      <c r="AG112">
        <v>4</v>
      </c>
      <c r="AH112">
        <v>4</v>
      </c>
      <c r="AI112">
        <v>2</v>
      </c>
      <c r="AJ112">
        <v>4</v>
      </c>
      <c r="AK112">
        <v>3</v>
      </c>
      <c r="AL112">
        <v>2</v>
      </c>
      <c r="AM112">
        <v>4</v>
      </c>
      <c r="AN112">
        <v>2</v>
      </c>
      <c r="AO112">
        <v>4</v>
      </c>
      <c r="AP112">
        <v>2</v>
      </c>
      <c r="AQ112">
        <v>51</v>
      </c>
      <c r="AR112">
        <f t="shared" si="15"/>
        <v>56</v>
      </c>
      <c r="AS112" s="1">
        <v>1</v>
      </c>
    </row>
    <row r="113" spans="1:45" x14ac:dyDescent="0.25">
      <c r="A113">
        <v>31281</v>
      </c>
      <c r="B113">
        <v>0</v>
      </c>
      <c r="C113">
        <v>20</v>
      </c>
      <c r="D113">
        <v>2003</v>
      </c>
      <c r="E113">
        <v>45223.881643518522</v>
      </c>
      <c r="F113" t="s">
        <v>55</v>
      </c>
      <c r="G113">
        <v>4</v>
      </c>
      <c r="H113">
        <v>4</v>
      </c>
      <c r="I113">
        <v>2</v>
      </c>
      <c r="J113">
        <v>4</v>
      </c>
      <c r="K113">
        <v>4</v>
      </c>
      <c r="L113">
        <v>2</v>
      </c>
      <c r="M113">
        <v>4</v>
      </c>
      <c r="N113">
        <v>5</v>
      </c>
      <c r="O113">
        <v>1</v>
      </c>
      <c r="P113">
        <v>3</v>
      </c>
      <c r="Q113">
        <v>4</v>
      </c>
      <c r="R113">
        <v>2</v>
      </c>
      <c r="S113">
        <v>3</v>
      </c>
      <c r="T113">
        <v>5</v>
      </c>
      <c r="U113">
        <v>1</v>
      </c>
      <c r="V113">
        <v>2</v>
      </c>
      <c r="W113">
        <v>2</v>
      </c>
      <c r="X113">
        <v>4</v>
      </c>
      <c r="Y113">
        <v>2</v>
      </c>
      <c r="Z113">
        <v>4</v>
      </c>
      <c r="AA113">
        <v>2</v>
      </c>
      <c r="AB113">
        <v>2</v>
      </c>
      <c r="AC113">
        <v>5</v>
      </c>
      <c r="AD113">
        <v>1</v>
      </c>
      <c r="AE113">
        <v>2</v>
      </c>
      <c r="AF113">
        <v>5</v>
      </c>
      <c r="AG113">
        <v>1</v>
      </c>
      <c r="AH113">
        <v>4</v>
      </c>
      <c r="AI113">
        <v>2</v>
      </c>
      <c r="AJ113">
        <v>4</v>
      </c>
      <c r="AK113">
        <v>2</v>
      </c>
      <c r="AL113">
        <v>4</v>
      </c>
      <c r="AM113">
        <v>2</v>
      </c>
      <c r="AN113">
        <v>4</v>
      </c>
      <c r="AO113">
        <v>5</v>
      </c>
      <c r="AP113">
        <v>1</v>
      </c>
      <c r="AQ113">
        <v>56</v>
      </c>
      <c r="AR113">
        <f t="shared" si="15"/>
        <v>56</v>
      </c>
      <c r="AS113" s="1"/>
    </row>
    <row r="114" spans="1:45" x14ac:dyDescent="0.25">
      <c r="A114">
        <v>31263</v>
      </c>
      <c r="B114">
        <v>0</v>
      </c>
      <c r="C114">
        <v>38</v>
      </c>
      <c r="D114">
        <v>1985</v>
      </c>
      <c r="E114">
        <v>45223.884247685186</v>
      </c>
      <c r="F114" t="s">
        <v>57</v>
      </c>
      <c r="G114">
        <v>4</v>
      </c>
      <c r="H114">
        <v>4</v>
      </c>
      <c r="I114">
        <v>2</v>
      </c>
      <c r="J114">
        <v>4</v>
      </c>
      <c r="K114">
        <v>5</v>
      </c>
      <c r="L114">
        <v>1</v>
      </c>
      <c r="M114">
        <v>5</v>
      </c>
      <c r="N114">
        <v>4</v>
      </c>
      <c r="O114">
        <v>2</v>
      </c>
      <c r="P114">
        <v>3</v>
      </c>
      <c r="Q114">
        <v>4</v>
      </c>
      <c r="R114">
        <v>2</v>
      </c>
      <c r="S114">
        <v>3</v>
      </c>
      <c r="T114">
        <v>5</v>
      </c>
      <c r="U114">
        <v>1</v>
      </c>
      <c r="V114">
        <v>3</v>
      </c>
      <c r="W114">
        <v>3</v>
      </c>
      <c r="X114">
        <v>3</v>
      </c>
      <c r="Y114">
        <v>4</v>
      </c>
      <c r="Z114">
        <v>3</v>
      </c>
      <c r="AA114">
        <v>3</v>
      </c>
      <c r="AB114">
        <v>2</v>
      </c>
      <c r="AC114">
        <v>2</v>
      </c>
      <c r="AD114">
        <v>4</v>
      </c>
      <c r="AE114">
        <v>1</v>
      </c>
      <c r="AF114">
        <v>2</v>
      </c>
      <c r="AG114">
        <v>4</v>
      </c>
      <c r="AH114">
        <v>4</v>
      </c>
      <c r="AI114">
        <v>1</v>
      </c>
      <c r="AJ114">
        <v>5</v>
      </c>
      <c r="AK114">
        <v>3</v>
      </c>
      <c r="AL114">
        <v>4</v>
      </c>
      <c r="AM114">
        <v>2</v>
      </c>
      <c r="AN114">
        <v>2</v>
      </c>
      <c r="AO114">
        <v>4</v>
      </c>
      <c r="AP114">
        <v>2</v>
      </c>
      <c r="AQ114">
        <v>55</v>
      </c>
      <c r="AR114">
        <f t="shared" si="15"/>
        <v>54</v>
      </c>
      <c r="AS114" s="1">
        <v>0</v>
      </c>
    </row>
    <row r="115" spans="1:45" x14ac:dyDescent="0.25">
      <c r="A115">
        <v>30171</v>
      </c>
      <c r="B115">
        <v>0</v>
      </c>
      <c r="C115">
        <v>24</v>
      </c>
      <c r="D115">
        <v>1999</v>
      </c>
      <c r="E115">
        <v>45223.890243055554</v>
      </c>
      <c r="F115" t="s">
        <v>57</v>
      </c>
      <c r="G115">
        <v>5</v>
      </c>
      <c r="H115">
        <v>5</v>
      </c>
      <c r="I115">
        <v>1</v>
      </c>
      <c r="J115">
        <v>5</v>
      </c>
      <c r="K115">
        <v>5</v>
      </c>
      <c r="L115">
        <v>1</v>
      </c>
      <c r="M115">
        <v>5</v>
      </c>
      <c r="N115">
        <v>5</v>
      </c>
      <c r="O115">
        <v>1</v>
      </c>
      <c r="P115">
        <v>5</v>
      </c>
      <c r="Q115">
        <v>5</v>
      </c>
      <c r="R115">
        <v>1</v>
      </c>
      <c r="S115">
        <v>5</v>
      </c>
      <c r="T115">
        <v>5</v>
      </c>
      <c r="U115">
        <v>1</v>
      </c>
      <c r="V115">
        <v>5</v>
      </c>
      <c r="W115">
        <v>1</v>
      </c>
      <c r="X115">
        <v>5</v>
      </c>
      <c r="Y115">
        <v>5</v>
      </c>
      <c r="Z115">
        <v>5</v>
      </c>
      <c r="AA115">
        <v>1</v>
      </c>
      <c r="AB115">
        <v>2</v>
      </c>
      <c r="AC115">
        <v>2</v>
      </c>
      <c r="AD115">
        <v>4</v>
      </c>
      <c r="AE115">
        <v>1</v>
      </c>
      <c r="AF115">
        <v>1</v>
      </c>
      <c r="AG115">
        <v>5</v>
      </c>
      <c r="AH115">
        <v>2</v>
      </c>
      <c r="AI115">
        <v>1</v>
      </c>
      <c r="AJ115">
        <v>5</v>
      </c>
      <c r="AK115">
        <v>2</v>
      </c>
      <c r="AL115">
        <v>1</v>
      </c>
      <c r="AM115">
        <v>5</v>
      </c>
      <c r="AN115">
        <v>1</v>
      </c>
      <c r="AO115">
        <v>5</v>
      </c>
      <c r="AP115">
        <v>1</v>
      </c>
      <c r="AQ115">
        <v>65</v>
      </c>
      <c r="AR115">
        <f t="shared" si="15"/>
        <v>59</v>
      </c>
      <c r="AS115" s="1">
        <v>0</v>
      </c>
    </row>
    <row r="116" spans="1:45" x14ac:dyDescent="0.25">
      <c r="A116">
        <v>31327</v>
      </c>
      <c r="B116">
        <v>0</v>
      </c>
      <c r="C116">
        <v>23</v>
      </c>
      <c r="D116">
        <v>2000</v>
      </c>
      <c r="E116">
        <v>45223.890810185185</v>
      </c>
      <c r="F116" t="s">
        <v>55</v>
      </c>
      <c r="G116">
        <v>4</v>
      </c>
      <c r="H116">
        <v>4</v>
      </c>
      <c r="I116">
        <v>2</v>
      </c>
      <c r="J116">
        <v>4</v>
      </c>
      <c r="K116">
        <v>4</v>
      </c>
      <c r="L116">
        <v>2</v>
      </c>
      <c r="M116">
        <v>3</v>
      </c>
      <c r="N116">
        <v>4</v>
      </c>
      <c r="O116">
        <v>2</v>
      </c>
      <c r="P116">
        <v>3</v>
      </c>
      <c r="Q116">
        <v>4</v>
      </c>
      <c r="R116">
        <v>2</v>
      </c>
      <c r="S116">
        <v>4</v>
      </c>
      <c r="T116">
        <v>3</v>
      </c>
      <c r="U116">
        <v>3</v>
      </c>
      <c r="V116">
        <v>3</v>
      </c>
      <c r="W116">
        <v>2</v>
      </c>
      <c r="X116">
        <v>4</v>
      </c>
      <c r="Y116">
        <v>3</v>
      </c>
      <c r="Z116">
        <v>4</v>
      </c>
      <c r="AA116">
        <v>2</v>
      </c>
      <c r="AB116">
        <v>2</v>
      </c>
      <c r="AC116">
        <v>3</v>
      </c>
      <c r="AD116">
        <v>3</v>
      </c>
      <c r="AE116">
        <v>1</v>
      </c>
      <c r="AF116">
        <v>4</v>
      </c>
      <c r="AG116">
        <v>2</v>
      </c>
      <c r="AH116">
        <v>4</v>
      </c>
      <c r="AI116">
        <v>5</v>
      </c>
      <c r="AJ116">
        <v>1</v>
      </c>
      <c r="AK116">
        <v>1</v>
      </c>
      <c r="AL116">
        <v>4</v>
      </c>
      <c r="AM116">
        <v>2</v>
      </c>
      <c r="AN116">
        <v>5</v>
      </c>
      <c r="AO116">
        <v>4</v>
      </c>
      <c r="AP116">
        <v>2</v>
      </c>
      <c r="AQ116">
        <v>57</v>
      </c>
      <c r="AR116">
        <f t="shared" si="15"/>
        <v>50</v>
      </c>
      <c r="AS116" s="1"/>
    </row>
    <row r="117" spans="1:45" x14ac:dyDescent="0.25">
      <c r="A117">
        <v>31340</v>
      </c>
      <c r="B117">
        <v>0</v>
      </c>
      <c r="C117">
        <v>26</v>
      </c>
      <c r="D117">
        <v>1997</v>
      </c>
      <c r="E117">
        <v>45223.898657407408</v>
      </c>
      <c r="F117" t="s">
        <v>84</v>
      </c>
      <c r="G117">
        <v>4</v>
      </c>
      <c r="H117">
        <v>2</v>
      </c>
      <c r="I117">
        <v>4</v>
      </c>
      <c r="J117">
        <v>3</v>
      </c>
      <c r="K117">
        <v>4</v>
      </c>
      <c r="L117">
        <v>2</v>
      </c>
      <c r="M117">
        <v>4</v>
      </c>
      <c r="N117">
        <v>2</v>
      </c>
      <c r="O117">
        <v>4</v>
      </c>
      <c r="P117">
        <v>3</v>
      </c>
      <c r="Q117">
        <v>4</v>
      </c>
      <c r="R117">
        <v>2</v>
      </c>
      <c r="S117">
        <v>3</v>
      </c>
      <c r="T117">
        <v>4</v>
      </c>
      <c r="U117">
        <v>2</v>
      </c>
      <c r="V117">
        <v>1</v>
      </c>
      <c r="W117">
        <v>3</v>
      </c>
      <c r="X117">
        <v>3</v>
      </c>
      <c r="Y117">
        <v>4</v>
      </c>
      <c r="Z117">
        <v>1</v>
      </c>
      <c r="AA117">
        <v>5</v>
      </c>
      <c r="AB117">
        <v>1</v>
      </c>
      <c r="AC117">
        <v>1</v>
      </c>
      <c r="AD117">
        <v>5</v>
      </c>
      <c r="AE117">
        <v>1</v>
      </c>
      <c r="AF117">
        <v>1</v>
      </c>
      <c r="AG117">
        <v>5</v>
      </c>
      <c r="AH117">
        <v>1</v>
      </c>
      <c r="AI117">
        <v>1</v>
      </c>
      <c r="AJ117">
        <v>5</v>
      </c>
      <c r="AK117">
        <v>1</v>
      </c>
      <c r="AL117">
        <v>1</v>
      </c>
      <c r="AM117">
        <v>5</v>
      </c>
      <c r="AN117">
        <v>1</v>
      </c>
      <c r="AO117">
        <v>3</v>
      </c>
      <c r="AP117">
        <v>3</v>
      </c>
      <c r="AQ117">
        <v>14</v>
      </c>
      <c r="AR117">
        <f t="shared" si="15"/>
        <v>35</v>
      </c>
      <c r="AS117" s="1"/>
    </row>
    <row r="118" spans="1:45" x14ac:dyDescent="0.25">
      <c r="A118">
        <v>31331</v>
      </c>
      <c r="B118">
        <v>1</v>
      </c>
      <c r="C118">
        <v>41</v>
      </c>
      <c r="D118">
        <v>1982</v>
      </c>
      <c r="E118">
        <v>45223.901655092595</v>
      </c>
      <c r="F118" t="s">
        <v>85</v>
      </c>
      <c r="G118">
        <v>5</v>
      </c>
      <c r="H118">
        <v>4</v>
      </c>
      <c r="I118">
        <v>2</v>
      </c>
      <c r="J118">
        <v>3</v>
      </c>
      <c r="K118">
        <v>5</v>
      </c>
      <c r="L118">
        <v>1</v>
      </c>
      <c r="M118">
        <v>5</v>
      </c>
      <c r="N118">
        <v>5</v>
      </c>
      <c r="O118">
        <v>1</v>
      </c>
      <c r="P118">
        <v>4</v>
      </c>
      <c r="Q118">
        <v>4</v>
      </c>
      <c r="R118">
        <v>2</v>
      </c>
      <c r="S118">
        <v>3</v>
      </c>
      <c r="T118">
        <v>4</v>
      </c>
      <c r="U118">
        <v>2</v>
      </c>
      <c r="V118">
        <v>2</v>
      </c>
      <c r="W118">
        <v>2</v>
      </c>
      <c r="X118">
        <v>4</v>
      </c>
      <c r="Y118">
        <v>1</v>
      </c>
      <c r="Z118">
        <v>3</v>
      </c>
      <c r="AA118">
        <v>3</v>
      </c>
      <c r="AB118">
        <v>1</v>
      </c>
      <c r="AC118">
        <v>4</v>
      </c>
      <c r="AD118">
        <v>2</v>
      </c>
      <c r="AE118">
        <v>1</v>
      </c>
      <c r="AF118">
        <v>3</v>
      </c>
      <c r="AG118">
        <v>3</v>
      </c>
      <c r="AH118">
        <v>4</v>
      </c>
      <c r="AI118">
        <v>2</v>
      </c>
      <c r="AJ118">
        <v>4</v>
      </c>
      <c r="AK118">
        <v>1</v>
      </c>
      <c r="AL118">
        <v>3</v>
      </c>
      <c r="AM118">
        <v>3</v>
      </c>
      <c r="AN118">
        <v>2</v>
      </c>
      <c r="AO118">
        <v>4</v>
      </c>
      <c r="AP118">
        <v>2</v>
      </c>
      <c r="AQ118">
        <v>62</v>
      </c>
      <c r="AR118">
        <f t="shared" si="15"/>
        <v>51</v>
      </c>
      <c r="AS118" s="1">
        <v>0</v>
      </c>
    </row>
    <row r="119" spans="1:45" x14ac:dyDescent="0.25">
      <c r="A119">
        <v>31350</v>
      </c>
      <c r="B119">
        <v>1</v>
      </c>
      <c r="C119">
        <v>18</v>
      </c>
      <c r="D119">
        <v>2005</v>
      </c>
      <c r="E119">
        <v>45223.902303240742</v>
      </c>
      <c r="F119" t="s">
        <v>55</v>
      </c>
      <c r="G119">
        <v>5</v>
      </c>
      <c r="H119">
        <v>5</v>
      </c>
      <c r="I119">
        <v>1</v>
      </c>
      <c r="J119">
        <v>5</v>
      </c>
      <c r="K119">
        <v>5</v>
      </c>
      <c r="L119">
        <v>1</v>
      </c>
      <c r="M119">
        <v>5</v>
      </c>
      <c r="N119">
        <v>5</v>
      </c>
      <c r="O119">
        <v>1</v>
      </c>
      <c r="P119">
        <v>5</v>
      </c>
      <c r="Q119">
        <v>5</v>
      </c>
      <c r="R119">
        <v>1</v>
      </c>
      <c r="S119">
        <v>5</v>
      </c>
      <c r="T119">
        <v>5</v>
      </c>
      <c r="U119">
        <v>1</v>
      </c>
      <c r="V119">
        <v>4</v>
      </c>
      <c r="W119">
        <v>2</v>
      </c>
      <c r="X119">
        <v>4</v>
      </c>
      <c r="Y119">
        <v>5</v>
      </c>
      <c r="Z119">
        <v>5</v>
      </c>
      <c r="AA119">
        <v>1</v>
      </c>
      <c r="AB119">
        <v>1</v>
      </c>
      <c r="AC119">
        <v>5</v>
      </c>
      <c r="AD119">
        <v>1</v>
      </c>
      <c r="AE119">
        <v>1</v>
      </c>
      <c r="AF119">
        <v>5</v>
      </c>
      <c r="AG119">
        <v>1</v>
      </c>
      <c r="AH119">
        <v>1</v>
      </c>
      <c r="AI119">
        <v>2</v>
      </c>
      <c r="AJ119">
        <v>4</v>
      </c>
      <c r="AK119">
        <v>1</v>
      </c>
      <c r="AL119">
        <v>2</v>
      </c>
      <c r="AM119">
        <v>4</v>
      </c>
      <c r="AN119">
        <v>2</v>
      </c>
      <c r="AO119">
        <v>5</v>
      </c>
      <c r="AP119">
        <v>1</v>
      </c>
      <c r="AQ119">
        <v>52</v>
      </c>
      <c r="AR119">
        <f t="shared" si="15"/>
        <v>59</v>
      </c>
      <c r="AS119" s="1"/>
    </row>
    <row r="120" spans="1:45" x14ac:dyDescent="0.25">
      <c r="A120">
        <v>31344</v>
      </c>
      <c r="B120">
        <v>1</v>
      </c>
      <c r="C120">
        <v>28</v>
      </c>
      <c r="D120">
        <v>1995</v>
      </c>
      <c r="E120">
        <v>45223.902372685188</v>
      </c>
      <c r="F120" t="s">
        <v>53</v>
      </c>
      <c r="G120">
        <v>3</v>
      </c>
      <c r="H120">
        <v>1</v>
      </c>
      <c r="I120">
        <v>5</v>
      </c>
      <c r="J120">
        <v>3</v>
      </c>
      <c r="K120">
        <v>3</v>
      </c>
      <c r="L120">
        <v>3</v>
      </c>
      <c r="M120">
        <v>4</v>
      </c>
      <c r="N120">
        <v>2</v>
      </c>
      <c r="O120">
        <v>4</v>
      </c>
      <c r="P120">
        <v>5</v>
      </c>
      <c r="Q120">
        <v>3</v>
      </c>
      <c r="R120">
        <v>3</v>
      </c>
      <c r="S120">
        <v>3</v>
      </c>
      <c r="T120">
        <v>1</v>
      </c>
      <c r="U120">
        <v>5</v>
      </c>
      <c r="V120">
        <v>3</v>
      </c>
      <c r="W120">
        <v>1</v>
      </c>
      <c r="X120">
        <v>5</v>
      </c>
      <c r="Y120">
        <v>3</v>
      </c>
      <c r="Z120">
        <v>3</v>
      </c>
      <c r="AA120">
        <v>3</v>
      </c>
      <c r="AB120">
        <v>1</v>
      </c>
      <c r="AC120">
        <v>3</v>
      </c>
      <c r="AD120">
        <v>3</v>
      </c>
      <c r="AE120">
        <v>1</v>
      </c>
      <c r="AF120">
        <v>3</v>
      </c>
      <c r="AG120">
        <v>3</v>
      </c>
      <c r="AH120">
        <v>1</v>
      </c>
      <c r="AI120">
        <v>1</v>
      </c>
      <c r="AJ120">
        <v>5</v>
      </c>
      <c r="AK120">
        <v>3</v>
      </c>
      <c r="AL120">
        <v>3</v>
      </c>
      <c r="AM120">
        <v>3</v>
      </c>
      <c r="AN120">
        <v>2</v>
      </c>
      <c r="AO120">
        <v>1</v>
      </c>
      <c r="AP120">
        <v>5</v>
      </c>
      <c r="AQ120">
        <v>36</v>
      </c>
      <c r="AR120">
        <f t="shared" si="15"/>
        <v>32</v>
      </c>
      <c r="AS120" s="1">
        <v>0</v>
      </c>
    </row>
    <row r="121" spans="1:45" x14ac:dyDescent="0.25">
      <c r="A121">
        <v>31345</v>
      </c>
      <c r="B121">
        <v>0</v>
      </c>
      <c r="C121">
        <v>50</v>
      </c>
      <c r="D121">
        <v>1973</v>
      </c>
      <c r="E121">
        <v>45223.903553240743</v>
      </c>
      <c r="F121" t="s">
        <v>55</v>
      </c>
      <c r="G121">
        <v>3</v>
      </c>
      <c r="H121">
        <v>3</v>
      </c>
      <c r="I121">
        <v>3</v>
      </c>
      <c r="J121">
        <v>4</v>
      </c>
      <c r="K121">
        <v>2</v>
      </c>
      <c r="L121">
        <v>4</v>
      </c>
      <c r="M121">
        <v>4</v>
      </c>
      <c r="N121">
        <v>3</v>
      </c>
      <c r="O121">
        <v>3</v>
      </c>
      <c r="P121">
        <v>4</v>
      </c>
      <c r="Q121">
        <v>3</v>
      </c>
      <c r="R121">
        <v>3</v>
      </c>
      <c r="S121">
        <v>3</v>
      </c>
      <c r="T121">
        <v>3</v>
      </c>
      <c r="U121">
        <v>3</v>
      </c>
      <c r="V121">
        <v>3</v>
      </c>
      <c r="W121">
        <v>2</v>
      </c>
      <c r="X121">
        <v>4</v>
      </c>
      <c r="Y121">
        <v>3</v>
      </c>
      <c r="Z121">
        <v>3</v>
      </c>
      <c r="AA121">
        <v>3</v>
      </c>
      <c r="AB121">
        <v>3</v>
      </c>
      <c r="AC121">
        <v>4</v>
      </c>
      <c r="AD121">
        <v>2</v>
      </c>
      <c r="AE121">
        <v>2</v>
      </c>
      <c r="AF121">
        <v>3</v>
      </c>
      <c r="AG121">
        <v>3</v>
      </c>
      <c r="AH121">
        <v>3</v>
      </c>
      <c r="AI121">
        <v>3</v>
      </c>
      <c r="AJ121">
        <v>3</v>
      </c>
      <c r="AK121">
        <v>3</v>
      </c>
      <c r="AL121">
        <v>3</v>
      </c>
      <c r="AM121">
        <v>3</v>
      </c>
      <c r="AN121">
        <v>3</v>
      </c>
      <c r="AO121">
        <v>3</v>
      </c>
      <c r="AP121">
        <v>3</v>
      </c>
      <c r="AQ121">
        <v>60</v>
      </c>
      <c r="AR121">
        <f t="shared" si="15"/>
        <v>45</v>
      </c>
      <c r="AS121" s="1"/>
    </row>
    <row r="122" spans="1:45" x14ac:dyDescent="0.25">
      <c r="A122">
        <v>31338</v>
      </c>
      <c r="B122">
        <v>0</v>
      </c>
      <c r="C122">
        <v>59</v>
      </c>
      <c r="D122">
        <v>1964</v>
      </c>
      <c r="E122">
        <v>45223.905532407407</v>
      </c>
      <c r="F122" t="s">
        <v>57</v>
      </c>
      <c r="G122">
        <v>4</v>
      </c>
      <c r="H122">
        <v>3</v>
      </c>
      <c r="I122">
        <v>3</v>
      </c>
      <c r="J122">
        <v>3</v>
      </c>
      <c r="K122">
        <v>4</v>
      </c>
      <c r="L122">
        <v>2</v>
      </c>
      <c r="M122">
        <v>4</v>
      </c>
      <c r="N122">
        <v>4</v>
      </c>
      <c r="O122">
        <v>2</v>
      </c>
      <c r="P122">
        <v>4</v>
      </c>
      <c r="Q122">
        <v>4</v>
      </c>
      <c r="R122">
        <v>2</v>
      </c>
      <c r="S122">
        <v>3</v>
      </c>
      <c r="T122">
        <v>4</v>
      </c>
      <c r="U122">
        <v>2</v>
      </c>
      <c r="V122">
        <v>2</v>
      </c>
      <c r="W122">
        <v>5</v>
      </c>
      <c r="X122">
        <v>1</v>
      </c>
      <c r="Y122">
        <v>4</v>
      </c>
      <c r="Z122">
        <v>3</v>
      </c>
      <c r="AA122">
        <v>3</v>
      </c>
      <c r="AB122">
        <v>2</v>
      </c>
      <c r="AC122">
        <v>3</v>
      </c>
      <c r="AD122">
        <v>3</v>
      </c>
      <c r="AE122">
        <v>1</v>
      </c>
      <c r="AF122">
        <v>2</v>
      </c>
      <c r="AG122">
        <v>4</v>
      </c>
      <c r="AH122">
        <v>2</v>
      </c>
      <c r="AI122">
        <v>3</v>
      </c>
      <c r="AJ122">
        <v>3</v>
      </c>
      <c r="AK122">
        <v>1</v>
      </c>
      <c r="AL122">
        <v>1</v>
      </c>
      <c r="AM122">
        <v>5</v>
      </c>
      <c r="AN122">
        <v>2</v>
      </c>
      <c r="AO122">
        <v>4</v>
      </c>
      <c r="AP122">
        <v>2</v>
      </c>
      <c r="AQ122">
        <v>53</v>
      </c>
      <c r="AR122">
        <f t="shared" si="15"/>
        <v>48</v>
      </c>
      <c r="AS122" s="1">
        <v>0</v>
      </c>
    </row>
    <row r="123" spans="1:45" x14ac:dyDescent="0.25">
      <c r="A123">
        <v>31357</v>
      </c>
      <c r="B123">
        <v>0</v>
      </c>
      <c r="C123">
        <v>46</v>
      </c>
      <c r="D123">
        <v>1977</v>
      </c>
      <c r="E123">
        <v>45223.90996527778</v>
      </c>
      <c r="F123" t="s">
        <v>57</v>
      </c>
      <c r="G123">
        <v>5</v>
      </c>
      <c r="H123">
        <v>1</v>
      </c>
      <c r="I123">
        <v>5</v>
      </c>
      <c r="J123">
        <v>5</v>
      </c>
      <c r="K123">
        <v>1</v>
      </c>
      <c r="L123">
        <v>5</v>
      </c>
      <c r="M123">
        <v>5</v>
      </c>
      <c r="N123">
        <v>1</v>
      </c>
      <c r="O123">
        <v>5</v>
      </c>
      <c r="P123">
        <v>3</v>
      </c>
      <c r="Q123">
        <v>1</v>
      </c>
      <c r="R123">
        <v>5</v>
      </c>
      <c r="S123">
        <v>3</v>
      </c>
      <c r="T123">
        <v>1</v>
      </c>
      <c r="U123">
        <v>5</v>
      </c>
      <c r="V123">
        <v>3</v>
      </c>
      <c r="W123">
        <v>1</v>
      </c>
      <c r="X123">
        <v>5</v>
      </c>
      <c r="Y123">
        <v>1</v>
      </c>
      <c r="Z123">
        <v>1</v>
      </c>
      <c r="AA123">
        <v>5</v>
      </c>
      <c r="AB123">
        <v>1</v>
      </c>
      <c r="AC123">
        <v>1</v>
      </c>
      <c r="AD123">
        <v>5</v>
      </c>
      <c r="AE123">
        <v>1</v>
      </c>
      <c r="AF123">
        <v>1</v>
      </c>
      <c r="AG123">
        <v>5</v>
      </c>
      <c r="AH123">
        <v>4</v>
      </c>
      <c r="AI123">
        <v>3</v>
      </c>
      <c r="AJ123">
        <v>3</v>
      </c>
      <c r="AK123">
        <v>1</v>
      </c>
      <c r="AL123">
        <v>5</v>
      </c>
      <c r="AM123">
        <v>1</v>
      </c>
      <c r="AN123">
        <v>1</v>
      </c>
      <c r="AO123">
        <v>5</v>
      </c>
      <c r="AP123">
        <v>1</v>
      </c>
      <c r="AQ123">
        <v>61</v>
      </c>
      <c r="AR123">
        <f t="shared" si="15"/>
        <v>32</v>
      </c>
      <c r="AS123" s="1">
        <v>0</v>
      </c>
    </row>
    <row r="124" spans="1:45" x14ac:dyDescent="0.25">
      <c r="A124">
        <v>31378</v>
      </c>
      <c r="B124">
        <v>0</v>
      </c>
      <c r="C124">
        <v>43</v>
      </c>
      <c r="D124">
        <v>1980</v>
      </c>
      <c r="E124">
        <v>45223.911412037036</v>
      </c>
      <c r="F124" t="s">
        <v>55</v>
      </c>
      <c r="G124">
        <v>4</v>
      </c>
      <c r="H124">
        <v>4</v>
      </c>
      <c r="I124">
        <v>2</v>
      </c>
      <c r="J124">
        <v>4</v>
      </c>
      <c r="K124">
        <v>4</v>
      </c>
      <c r="L124">
        <v>2</v>
      </c>
      <c r="M124">
        <v>2</v>
      </c>
      <c r="N124">
        <v>4</v>
      </c>
      <c r="O124">
        <v>2</v>
      </c>
      <c r="P124">
        <v>2</v>
      </c>
      <c r="Q124">
        <v>4</v>
      </c>
      <c r="R124">
        <v>2</v>
      </c>
      <c r="S124">
        <v>2</v>
      </c>
      <c r="T124">
        <v>4</v>
      </c>
      <c r="U124">
        <v>2</v>
      </c>
      <c r="V124">
        <v>2</v>
      </c>
      <c r="W124">
        <v>2</v>
      </c>
      <c r="X124">
        <v>4</v>
      </c>
      <c r="Y124">
        <v>4</v>
      </c>
      <c r="Z124">
        <v>4</v>
      </c>
      <c r="AA124">
        <v>2</v>
      </c>
      <c r="AB124">
        <v>2</v>
      </c>
      <c r="AC124">
        <v>5</v>
      </c>
      <c r="AD124">
        <v>1</v>
      </c>
      <c r="AE124">
        <v>2</v>
      </c>
      <c r="AF124">
        <v>2</v>
      </c>
      <c r="AG124">
        <v>4</v>
      </c>
      <c r="AH124">
        <v>4</v>
      </c>
      <c r="AI124">
        <v>2</v>
      </c>
      <c r="AJ124">
        <v>4</v>
      </c>
      <c r="AK124">
        <v>2</v>
      </c>
      <c r="AL124">
        <v>2</v>
      </c>
      <c r="AM124">
        <v>4</v>
      </c>
      <c r="AN124">
        <v>2</v>
      </c>
      <c r="AO124">
        <v>4</v>
      </c>
      <c r="AP124">
        <v>2</v>
      </c>
      <c r="AQ124">
        <v>59</v>
      </c>
      <c r="AR124">
        <f t="shared" si="15"/>
        <v>53</v>
      </c>
      <c r="AS124" s="1"/>
    </row>
    <row r="125" spans="1:45" x14ac:dyDescent="0.25">
      <c r="A125">
        <v>31330</v>
      </c>
      <c r="B125">
        <v>0</v>
      </c>
      <c r="C125">
        <v>34</v>
      </c>
      <c r="D125">
        <v>1989</v>
      </c>
      <c r="E125">
        <v>45223.913090277776</v>
      </c>
      <c r="F125" t="s">
        <v>57</v>
      </c>
      <c r="G125">
        <v>5</v>
      </c>
      <c r="H125">
        <v>4</v>
      </c>
      <c r="I125">
        <v>2</v>
      </c>
      <c r="J125">
        <v>4</v>
      </c>
      <c r="K125">
        <v>5</v>
      </c>
      <c r="L125">
        <v>1</v>
      </c>
      <c r="M125">
        <v>3</v>
      </c>
      <c r="N125">
        <v>5</v>
      </c>
      <c r="O125">
        <v>1</v>
      </c>
      <c r="P125">
        <v>2</v>
      </c>
      <c r="Q125">
        <v>5</v>
      </c>
      <c r="R125">
        <v>1</v>
      </c>
      <c r="S125">
        <v>3</v>
      </c>
      <c r="T125">
        <v>5</v>
      </c>
      <c r="U125">
        <v>1</v>
      </c>
      <c r="V125">
        <v>2</v>
      </c>
      <c r="W125">
        <v>4</v>
      </c>
      <c r="X125">
        <v>2</v>
      </c>
      <c r="Y125">
        <v>2</v>
      </c>
      <c r="Z125">
        <v>3</v>
      </c>
      <c r="AA125">
        <v>3</v>
      </c>
      <c r="AB125">
        <v>2</v>
      </c>
      <c r="AC125">
        <v>3</v>
      </c>
      <c r="AD125">
        <v>3</v>
      </c>
      <c r="AE125">
        <v>1</v>
      </c>
      <c r="AF125">
        <v>3</v>
      </c>
      <c r="AG125">
        <v>3</v>
      </c>
      <c r="AH125">
        <v>1</v>
      </c>
      <c r="AI125">
        <v>1</v>
      </c>
      <c r="AJ125">
        <v>5</v>
      </c>
      <c r="AK125">
        <v>1</v>
      </c>
      <c r="AL125">
        <v>2</v>
      </c>
      <c r="AM125">
        <v>4</v>
      </c>
      <c r="AN125">
        <v>4</v>
      </c>
      <c r="AO125">
        <v>2</v>
      </c>
      <c r="AP125">
        <v>4</v>
      </c>
      <c r="AQ125">
        <v>70</v>
      </c>
      <c r="AR125">
        <f t="shared" si="15"/>
        <v>51</v>
      </c>
      <c r="AS125" s="1">
        <v>0</v>
      </c>
    </row>
    <row r="126" spans="1:45" x14ac:dyDescent="0.25">
      <c r="A126">
        <v>31369</v>
      </c>
      <c r="B126">
        <v>0</v>
      </c>
      <c r="C126">
        <v>21</v>
      </c>
      <c r="D126">
        <v>2002</v>
      </c>
      <c r="E126">
        <v>45223.917233796295</v>
      </c>
      <c r="F126" t="s">
        <v>57</v>
      </c>
      <c r="G126">
        <v>4</v>
      </c>
      <c r="H126">
        <v>3</v>
      </c>
      <c r="I126">
        <v>3</v>
      </c>
      <c r="J126">
        <v>4</v>
      </c>
      <c r="K126">
        <v>4</v>
      </c>
      <c r="L126">
        <v>2</v>
      </c>
      <c r="M126">
        <v>4</v>
      </c>
      <c r="N126">
        <v>3</v>
      </c>
      <c r="O126">
        <v>3</v>
      </c>
      <c r="P126">
        <v>3</v>
      </c>
      <c r="Q126">
        <v>3</v>
      </c>
      <c r="R126">
        <v>3</v>
      </c>
      <c r="S126">
        <v>3</v>
      </c>
      <c r="T126">
        <v>4</v>
      </c>
      <c r="U126">
        <v>2</v>
      </c>
      <c r="V126">
        <v>3</v>
      </c>
      <c r="W126">
        <v>2</v>
      </c>
      <c r="X126">
        <v>4</v>
      </c>
      <c r="Y126">
        <v>3</v>
      </c>
      <c r="Z126">
        <v>3</v>
      </c>
      <c r="AA126">
        <v>3</v>
      </c>
      <c r="AB126">
        <v>3</v>
      </c>
      <c r="AC126">
        <v>3</v>
      </c>
      <c r="AD126">
        <v>3</v>
      </c>
      <c r="AE126">
        <v>1</v>
      </c>
      <c r="AF126">
        <v>4</v>
      </c>
      <c r="AG126">
        <v>2</v>
      </c>
      <c r="AH126">
        <v>3</v>
      </c>
      <c r="AI126">
        <v>3</v>
      </c>
      <c r="AJ126">
        <v>3</v>
      </c>
      <c r="AK126">
        <v>2</v>
      </c>
      <c r="AL126">
        <v>3</v>
      </c>
      <c r="AM126">
        <v>3</v>
      </c>
      <c r="AN126">
        <v>3</v>
      </c>
      <c r="AO126">
        <v>3</v>
      </c>
      <c r="AP126">
        <v>3</v>
      </c>
      <c r="AQ126">
        <v>48</v>
      </c>
      <c r="AR126">
        <f t="shared" si="15"/>
        <v>47</v>
      </c>
      <c r="AS126" s="1">
        <v>0</v>
      </c>
    </row>
    <row r="127" spans="1:45" x14ac:dyDescent="0.25">
      <c r="A127">
        <v>31372</v>
      </c>
      <c r="B127">
        <v>0</v>
      </c>
      <c r="C127">
        <v>16</v>
      </c>
      <c r="D127">
        <v>2007</v>
      </c>
      <c r="E127">
        <v>45223.919212962966</v>
      </c>
      <c r="F127" t="s">
        <v>55</v>
      </c>
      <c r="G127">
        <v>5</v>
      </c>
      <c r="H127">
        <v>5</v>
      </c>
      <c r="I127">
        <v>1</v>
      </c>
      <c r="J127">
        <v>5</v>
      </c>
      <c r="K127">
        <v>5</v>
      </c>
      <c r="L127">
        <v>1</v>
      </c>
      <c r="M127">
        <v>5</v>
      </c>
      <c r="N127">
        <v>5</v>
      </c>
      <c r="O127">
        <v>1</v>
      </c>
      <c r="P127">
        <v>5</v>
      </c>
      <c r="Q127">
        <v>5</v>
      </c>
      <c r="R127">
        <v>1</v>
      </c>
      <c r="S127">
        <v>3</v>
      </c>
      <c r="T127">
        <v>5</v>
      </c>
      <c r="U127">
        <v>1</v>
      </c>
      <c r="V127">
        <v>4</v>
      </c>
      <c r="W127">
        <v>2</v>
      </c>
      <c r="X127">
        <v>4</v>
      </c>
      <c r="Y127">
        <v>3</v>
      </c>
      <c r="Z127">
        <v>4</v>
      </c>
      <c r="AA127">
        <v>2</v>
      </c>
      <c r="AB127">
        <v>2</v>
      </c>
      <c r="AC127">
        <v>4</v>
      </c>
      <c r="AD127">
        <v>2</v>
      </c>
      <c r="AE127">
        <v>3</v>
      </c>
      <c r="AF127">
        <v>5</v>
      </c>
      <c r="AG127">
        <v>1</v>
      </c>
      <c r="AH127">
        <v>4</v>
      </c>
      <c r="AI127">
        <v>3</v>
      </c>
      <c r="AJ127">
        <v>3</v>
      </c>
      <c r="AK127">
        <v>4</v>
      </c>
      <c r="AL127">
        <v>4</v>
      </c>
      <c r="AM127">
        <v>2</v>
      </c>
      <c r="AN127">
        <v>3</v>
      </c>
      <c r="AO127">
        <v>4</v>
      </c>
      <c r="AP127">
        <v>2</v>
      </c>
      <c r="AQ127">
        <v>21</v>
      </c>
      <c r="AR127">
        <f t="shared" si="15"/>
        <v>63</v>
      </c>
      <c r="AS127" s="1"/>
    </row>
    <row r="128" spans="1:45" x14ac:dyDescent="0.25">
      <c r="A128">
        <v>31389</v>
      </c>
      <c r="B128">
        <v>1</v>
      </c>
      <c r="C128">
        <v>30</v>
      </c>
      <c r="D128">
        <v>1993</v>
      </c>
      <c r="E128">
        <v>45223.923391203702</v>
      </c>
      <c r="F128" t="s">
        <v>55</v>
      </c>
      <c r="G128">
        <v>2</v>
      </c>
      <c r="H128">
        <v>2</v>
      </c>
      <c r="I128">
        <v>4</v>
      </c>
      <c r="J128">
        <v>2</v>
      </c>
      <c r="K128">
        <v>2</v>
      </c>
      <c r="L128">
        <v>4</v>
      </c>
      <c r="M128">
        <v>2</v>
      </c>
      <c r="N128">
        <v>4</v>
      </c>
      <c r="O128">
        <v>2</v>
      </c>
      <c r="P128">
        <v>2</v>
      </c>
      <c r="Q128">
        <v>2</v>
      </c>
      <c r="R128">
        <v>4</v>
      </c>
      <c r="S128">
        <v>2</v>
      </c>
      <c r="T128">
        <v>3</v>
      </c>
      <c r="U128">
        <v>3</v>
      </c>
      <c r="V128">
        <v>1</v>
      </c>
      <c r="W128">
        <v>1</v>
      </c>
      <c r="X128">
        <v>5</v>
      </c>
      <c r="Y128">
        <v>4</v>
      </c>
      <c r="Z128">
        <v>2</v>
      </c>
      <c r="AA128">
        <v>4</v>
      </c>
      <c r="AB128">
        <v>1</v>
      </c>
      <c r="AC128">
        <v>2</v>
      </c>
      <c r="AD128">
        <v>4</v>
      </c>
      <c r="AE128">
        <v>1</v>
      </c>
      <c r="AF128">
        <v>2</v>
      </c>
      <c r="AG128">
        <v>4</v>
      </c>
      <c r="AH128">
        <v>2</v>
      </c>
      <c r="AI128">
        <v>2</v>
      </c>
      <c r="AJ128">
        <v>4</v>
      </c>
      <c r="AK128">
        <v>1</v>
      </c>
      <c r="AL128">
        <v>4</v>
      </c>
      <c r="AM128">
        <v>2</v>
      </c>
      <c r="AN128">
        <v>1</v>
      </c>
      <c r="AO128">
        <v>2</v>
      </c>
      <c r="AP128">
        <v>4</v>
      </c>
      <c r="AQ128">
        <v>5</v>
      </c>
      <c r="AR128">
        <f t="shared" si="15"/>
        <v>29</v>
      </c>
      <c r="AS128" s="1"/>
    </row>
    <row r="129" spans="1:45" x14ac:dyDescent="0.25">
      <c r="A129">
        <v>31380</v>
      </c>
      <c r="B129">
        <v>0</v>
      </c>
      <c r="C129">
        <v>18</v>
      </c>
      <c r="D129">
        <v>2005</v>
      </c>
      <c r="E129">
        <v>45223.925810185188</v>
      </c>
      <c r="F129" t="s">
        <v>57</v>
      </c>
      <c r="G129">
        <v>4</v>
      </c>
      <c r="H129">
        <v>3</v>
      </c>
      <c r="I129">
        <v>3</v>
      </c>
      <c r="J129">
        <v>2</v>
      </c>
      <c r="K129">
        <v>4</v>
      </c>
      <c r="L129">
        <v>2</v>
      </c>
      <c r="M129">
        <v>4</v>
      </c>
      <c r="N129">
        <v>4</v>
      </c>
      <c r="O129">
        <v>2</v>
      </c>
      <c r="P129">
        <v>1</v>
      </c>
      <c r="Q129">
        <v>5</v>
      </c>
      <c r="R129">
        <v>1</v>
      </c>
      <c r="S129">
        <v>4</v>
      </c>
      <c r="T129">
        <v>3</v>
      </c>
      <c r="U129">
        <v>3</v>
      </c>
      <c r="V129">
        <v>2</v>
      </c>
      <c r="W129">
        <v>4</v>
      </c>
      <c r="X129">
        <v>2</v>
      </c>
      <c r="Y129">
        <v>5</v>
      </c>
      <c r="Z129">
        <v>4</v>
      </c>
      <c r="AA129">
        <v>2</v>
      </c>
      <c r="AB129">
        <v>2</v>
      </c>
      <c r="AC129">
        <v>4</v>
      </c>
      <c r="AD129">
        <v>2</v>
      </c>
      <c r="AE129">
        <v>1</v>
      </c>
      <c r="AF129">
        <v>5</v>
      </c>
      <c r="AG129">
        <v>1</v>
      </c>
      <c r="AH129">
        <v>3</v>
      </c>
      <c r="AI129">
        <v>4</v>
      </c>
      <c r="AJ129">
        <v>2</v>
      </c>
      <c r="AK129">
        <v>1</v>
      </c>
      <c r="AL129">
        <v>2</v>
      </c>
      <c r="AM129">
        <v>4</v>
      </c>
      <c r="AN129">
        <v>4</v>
      </c>
      <c r="AO129">
        <v>3</v>
      </c>
      <c r="AP129">
        <v>3</v>
      </c>
      <c r="AQ129">
        <v>67</v>
      </c>
      <c r="AR129">
        <f t="shared" si="15"/>
        <v>48</v>
      </c>
      <c r="AS129" s="1">
        <v>0</v>
      </c>
    </row>
    <row r="130" spans="1:45" x14ac:dyDescent="0.25">
      <c r="A130">
        <v>31402</v>
      </c>
      <c r="B130">
        <v>1</v>
      </c>
      <c r="C130">
        <v>18</v>
      </c>
      <c r="D130">
        <v>2005</v>
      </c>
      <c r="E130">
        <v>45223.933182870373</v>
      </c>
      <c r="F130" t="s">
        <v>55</v>
      </c>
      <c r="G130">
        <v>4</v>
      </c>
      <c r="H130">
        <v>1</v>
      </c>
      <c r="I130">
        <v>5</v>
      </c>
      <c r="J130">
        <v>5</v>
      </c>
      <c r="K130">
        <v>2</v>
      </c>
      <c r="L130">
        <v>4</v>
      </c>
      <c r="M130">
        <v>3</v>
      </c>
      <c r="N130">
        <v>2</v>
      </c>
      <c r="O130">
        <v>4</v>
      </c>
      <c r="P130">
        <v>4</v>
      </c>
      <c r="Q130">
        <v>3</v>
      </c>
      <c r="R130">
        <v>3</v>
      </c>
      <c r="S130">
        <v>2</v>
      </c>
      <c r="T130">
        <v>5</v>
      </c>
      <c r="U130">
        <v>1</v>
      </c>
      <c r="V130">
        <v>2</v>
      </c>
      <c r="W130">
        <v>1</v>
      </c>
      <c r="X130">
        <v>5</v>
      </c>
      <c r="Y130">
        <v>2</v>
      </c>
      <c r="Z130">
        <v>1</v>
      </c>
      <c r="AA130">
        <v>5</v>
      </c>
      <c r="AB130">
        <v>1</v>
      </c>
      <c r="AC130">
        <v>1</v>
      </c>
      <c r="AD130">
        <v>5</v>
      </c>
      <c r="AE130">
        <v>1</v>
      </c>
      <c r="AF130">
        <v>1</v>
      </c>
      <c r="AG130">
        <v>5</v>
      </c>
      <c r="AH130">
        <v>1</v>
      </c>
      <c r="AI130">
        <v>1</v>
      </c>
      <c r="AJ130">
        <v>5</v>
      </c>
      <c r="AK130">
        <v>1</v>
      </c>
      <c r="AL130">
        <v>1</v>
      </c>
      <c r="AM130">
        <v>5</v>
      </c>
      <c r="AN130">
        <v>1</v>
      </c>
      <c r="AO130">
        <v>1</v>
      </c>
      <c r="AP130">
        <v>5</v>
      </c>
      <c r="AQ130">
        <v>5</v>
      </c>
      <c r="AR130">
        <f t="shared" si="15"/>
        <v>31</v>
      </c>
      <c r="AS130" s="1"/>
    </row>
    <row r="131" spans="1:45" x14ac:dyDescent="0.25">
      <c r="A131">
        <v>31407</v>
      </c>
      <c r="B131">
        <v>1</v>
      </c>
      <c r="C131">
        <v>34</v>
      </c>
      <c r="D131">
        <v>1989</v>
      </c>
      <c r="E131">
        <v>45223.93478009259</v>
      </c>
      <c r="F131" t="s">
        <v>55</v>
      </c>
      <c r="G131">
        <v>4</v>
      </c>
      <c r="H131">
        <v>4</v>
      </c>
      <c r="I131">
        <v>2</v>
      </c>
      <c r="J131">
        <v>4</v>
      </c>
      <c r="K131">
        <v>3</v>
      </c>
      <c r="L131">
        <v>3</v>
      </c>
      <c r="M131">
        <v>4</v>
      </c>
      <c r="N131">
        <v>2</v>
      </c>
      <c r="O131">
        <v>4</v>
      </c>
      <c r="P131">
        <v>2</v>
      </c>
      <c r="Q131">
        <v>3</v>
      </c>
      <c r="R131">
        <v>3</v>
      </c>
      <c r="S131">
        <v>2</v>
      </c>
      <c r="T131">
        <v>4</v>
      </c>
      <c r="U131">
        <v>2</v>
      </c>
      <c r="V131">
        <v>4</v>
      </c>
      <c r="W131">
        <v>2</v>
      </c>
      <c r="X131">
        <v>4</v>
      </c>
      <c r="Y131">
        <v>3</v>
      </c>
      <c r="Z131">
        <v>3</v>
      </c>
      <c r="AA131">
        <v>3</v>
      </c>
      <c r="AB131">
        <v>2</v>
      </c>
      <c r="AC131">
        <v>2</v>
      </c>
      <c r="AD131">
        <v>4</v>
      </c>
      <c r="AE131">
        <v>1</v>
      </c>
      <c r="AF131">
        <v>3</v>
      </c>
      <c r="AG131">
        <v>3</v>
      </c>
      <c r="AH131">
        <v>3</v>
      </c>
      <c r="AI131">
        <v>4</v>
      </c>
      <c r="AJ131">
        <v>2</v>
      </c>
      <c r="AK131">
        <v>1</v>
      </c>
      <c r="AL131">
        <v>4</v>
      </c>
      <c r="AM131">
        <v>2</v>
      </c>
      <c r="AN131">
        <v>2</v>
      </c>
      <c r="AO131">
        <v>3</v>
      </c>
      <c r="AP131">
        <v>3</v>
      </c>
      <c r="AQ131">
        <v>45</v>
      </c>
      <c r="AR131">
        <f t="shared" ref="AR131:AR194" si="16">SUM(G131,H131,J131,K131,N131,Q131,T131,V131,W131,Z131,AB131,AC131,AH131,AK131,AO131)</f>
        <v>44</v>
      </c>
      <c r="AS131" s="1"/>
    </row>
    <row r="132" spans="1:45" x14ac:dyDescent="0.25">
      <c r="A132">
        <v>31403</v>
      </c>
      <c r="B132">
        <v>0</v>
      </c>
      <c r="C132">
        <v>31</v>
      </c>
      <c r="D132">
        <v>1992</v>
      </c>
      <c r="E132">
        <v>45223.934861111113</v>
      </c>
      <c r="F132" t="s">
        <v>55</v>
      </c>
      <c r="G132">
        <v>3</v>
      </c>
      <c r="H132">
        <v>4</v>
      </c>
      <c r="I132">
        <v>2</v>
      </c>
      <c r="J132">
        <v>4</v>
      </c>
      <c r="K132">
        <v>4</v>
      </c>
      <c r="L132">
        <v>2</v>
      </c>
      <c r="M132">
        <v>3</v>
      </c>
      <c r="N132">
        <v>4</v>
      </c>
      <c r="O132">
        <v>2</v>
      </c>
      <c r="P132">
        <v>3</v>
      </c>
      <c r="Q132">
        <v>4</v>
      </c>
      <c r="R132">
        <v>2</v>
      </c>
      <c r="S132">
        <v>4</v>
      </c>
      <c r="T132">
        <v>4</v>
      </c>
      <c r="U132">
        <v>2</v>
      </c>
      <c r="V132">
        <v>3</v>
      </c>
      <c r="W132">
        <v>2</v>
      </c>
      <c r="X132">
        <v>4</v>
      </c>
      <c r="Y132">
        <v>4</v>
      </c>
      <c r="Z132">
        <v>3</v>
      </c>
      <c r="AA132">
        <v>3</v>
      </c>
      <c r="AB132">
        <v>3</v>
      </c>
      <c r="AC132">
        <v>4</v>
      </c>
      <c r="AD132">
        <v>2</v>
      </c>
      <c r="AE132">
        <v>3</v>
      </c>
      <c r="AF132">
        <v>3</v>
      </c>
      <c r="AG132">
        <v>3</v>
      </c>
      <c r="AH132">
        <v>4</v>
      </c>
      <c r="AI132">
        <v>3</v>
      </c>
      <c r="AJ132">
        <v>3</v>
      </c>
      <c r="AK132">
        <v>2</v>
      </c>
      <c r="AL132">
        <v>3</v>
      </c>
      <c r="AM132">
        <v>3</v>
      </c>
      <c r="AN132">
        <v>2</v>
      </c>
      <c r="AO132">
        <v>3</v>
      </c>
      <c r="AP132">
        <v>3</v>
      </c>
      <c r="AQ132">
        <v>59</v>
      </c>
      <c r="AR132">
        <f t="shared" si="16"/>
        <v>51</v>
      </c>
      <c r="AS132" s="1"/>
    </row>
    <row r="133" spans="1:45" x14ac:dyDescent="0.25">
      <c r="A133">
        <v>31395</v>
      </c>
      <c r="B133">
        <v>0</v>
      </c>
      <c r="C133">
        <v>19</v>
      </c>
      <c r="D133">
        <v>2004</v>
      </c>
      <c r="E133">
        <v>45223.935740740744</v>
      </c>
      <c r="F133" t="s">
        <v>55</v>
      </c>
      <c r="G133">
        <v>4</v>
      </c>
      <c r="H133">
        <v>4</v>
      </c>
      <c r="I133">
        <v>2</v>
      </c>
      <c r="J133">
        <v>4</v>
      </c>
      <c r="K133">
        <v>4</v>
      </c>
      <c r="L133">
        <v>2</v>
      </c>
      <c r="M133">
        <v>4</v>
      </c>
      <c r="N133">
        <v>3</v>
      </c>
      <c r="O133">
        <v>3</v>
      </c>
      <c r="P133">
        <v>3</v>
      </c>
      <c r="Q133">
        <v>4</v>
      </c>
      <c r="R133">
        <v>2</v>
      </c>
      <c r="S133">
        <v>4</v>
      </c>
      <c r="T133">
        <v>5</v>
      </c>
      <c r="U133">
        <v>1</v>
      </c>
      <c r="V133">
        <v>4</v>
      </c>
      <c r="W133">
        <v>5</v>
      </c>
      <c r="X133">
        <v>1</v>
      </c>
      <c r="Y133">
        <v>4</v>
      </c>
      <c r="Z133">
        <v>2</v>
      </c>
      <c r="AA133">
        <v>4</v>
      </c>
      <c r="AB133">
        <v>5</v>
      </c>
      <c r="AC133">
        <v>2</v>
      </c>
      <c r="AD133">
        <v>4</v>
      </c>
      <c r="AE133">
        <v>2</v>
      </c>
      <c r="AF133">
        <v>5</v>
      </c>
      <c r="AG133">
        <v>1</v>
      </c>
      <c r="AH133">
        <v>4</v>
      </c>
      <c r="AI133">
        <v>4</v>
      </c>
      <c r="AJ133">
        <v>2</v>
      </c>
      <c r="AK133">
        <v>1</v>
      </c>
      <c r="AL133">
        <v>1</v>
      </c>
      <c r="AM133">
        <v>5</v>
      </c>
      <c r="AN133">
        <v>4</v>
      </c>
      <c r="AO133">
        <v>3</v>
      </c>
      <c r="AP133">
        <v>3</v>
      </c>
      <c r="AQ133">
        <v>68</v>
      </c>
      <c r="AR133">
        <f t="shared" si="16"/>
        <v>54</v>
      </c>
      <c r="AS133" s="1"/>
    </row>
    <row r="134" spans="1:45" x14ac:dyDescent="0.25">
      <c r="A134">
        <v>31412</v>
      </c>
      <c r="B134">
        <v>0</v>
      </c>
      <c r="C134">
        <v>36</v>
      </c>
      <c r="D134">
        <v>1987</v>
      </c>
      <c r="E134">
        <v>45223.936238425929</v>
      </c>
      <c r="F134" t="s">
        <v>55</v>
      </c>
      <c r="G134">
        <v>4</v>
      </c>
      <c r="H134">
        <v>5</v>
      </c>
      <c r="I134">
        <v>1</v>
      </c>
      <c r="J134">
        <v>5</v>
      </c>
      <c r="K134">
        <v>5</v>
      </c>
      <c r="L134">
        <v>1</v>
      </c>
      <c r="M134">
        <v>5</v>
      </c>
      <c r="N134">
        <v>4</v>
      </c>
      <c r="O134">
        <v>2</v>
      </c>
      <c r="P134">
        <v>2</v>
      </c>
      <c r="Q134">
        <v>4</v>
      </c>
      <c r="R134">
        <v>2</v>
      </c>
      <c r="S134">
        <v>4</v>
      </c>
      <c r="T134">
        <v>5</v>
      </c>
      <c r="U134">
        <v>1</v>
      </c>
      <c r="V134">
        <v>4</v>
      </c>
      <c r="W134">
        <v>3</v>
      </c>
      <c r="X134">
        <v>3</v>
      </c>
      <c r="Y134">
        <v>5</v>
      </c>
      <c r="Z134">
        <v>4</v>
      </c>
      <c r="AA134">
        <v>2</v>
      </c>
      <c r="AB134">
        <v>4</v>
      </c>
      <c r="AC134">
        <v>5</v>
      </c>
      <c r="AD134">
        <v>1</v>
      </c>
      <c r="AE134">
        <v>2</v>
      </c>
      <c r="AF134">
        <v>4</v>
      </c>
      <c r="AG134">
        <v>2</v>
      </c>
      <c r="AH134">
        <v>4</v>
      </c>
      <c r="AI134">
        <v>2</v>
      </c>
      <c r="AJ134">
        <v>4</v>
      </c>
      <c r="AK134">
        <v>1</v>
      </c>
      <c r="AL134">
        <v>2</v>
      </c>
      <c r="AM134">
        <v>4</v>
      </c>
      <c r="AN134">
        <v>2</v>
      </c>
      <c r="AO134">
        <v>5</v>
      </c>
      <c r="AP134">
        <v>1</v>
      </c>
      <c r="AQ134">
        <v>44</v>
      </c>
      <c r="AR134">
        <f t="shared" si="16"/>
        <v>62</v>
      </c>
      <c r="AS134" s="1"/>
    </row>
    <row r="135" spans="1:45" x14ac:dyDescent="0.25">
      <c r="A135">
        <v>31408</v>
      </c>
      <c r="B135">
        <v>0</v>
      </c>
      <c r="C135">
        <v>42</v>
      </c>
      <c r="D135">
        <v>1981</v>
      </c>
      <c r="E135">
        <v>45223.936793981484</v>
      </c>
      <c r="F135" t="s">
        <v>55</v>
      </c>
      <c r="G135">
        <v>4</v>
      </c>
      <c r="H135">
        <v>4</v>
      </c>
      <c r="I135">
        <v>2</v>
      </c>
      <c r="J135">
        <v>5</v>
      </c>
      <c r="K135">
        <v>5</v>
      </c>
      <c r="L135">
        <v>1</v>
      </c>
      <c r="M135">
        <v>5</v>
      </c>
      <c r="N135">
        <v>5</v>
      </c>
      <c r="O135">
        <v>1</v>
      </c>
      <c r="P135">
        <v>5</v>
      </c>
      <c r="Q135">
        <v>5</v>
      </c>
      <c r="R135">
        <v>1</v>
      </c>
      <c r="S135">
        <v>3</v>
      </c>
      <c r="T135">
        <v>5</v>
      </c>
      <c r="U135">
        <v>1</v>
      </c>
      <c r="V135">
        <v>1</v>
      </c>
      <c r="W135">
        <v>2</v>
      </c>
      <c r="X135">
        <v>4</v>
      </c>
      <c r="Y135">
        <v>2</v>
      </c>
      <c r="Z135">
        <v>2</v>
      </c>
      <c r="AA135">
        <v>4</v>
      </c>
      <c r="AB135">
        <v>1</v>
      </c>
      <c r="AC135">
        <v>5</v>
      </c>
      <c r="AD135">
        <v>1</v>
      </c>
      <c r="AE135">
        <v>1</v>
      </c>
      <c r="AF135">
        <v>3</v>
      </c>
      <c r="AG135">
        <v>3</v>
      </c>
      <c r="AH135">
        <v>3</v>
      </c>
      <c r="AI135">
        <v>1</v>
      </c>
      <c r="AJ135">
        <v>5</v>
      </c>
      <c r="AK135">
        <v>1</v>
      </c>
      <c r="AL135">
        <v>2</v>
      </c>
      <c r="AM135">
        <v>4</v>
      </c>
      <c r="AN135">
        <v>1</v>
      </c>
      <c r="AO135">
        <v>4</v>
      </c>
      <c r="AP135">
        <v>2</v>
      </c>
      <c r="AQ135">
        <v>70</v>
      </c>
      <c r="AR135">
        <f t="shared" si="16"/>
        <v>52</v>
      </c>
      <c r="AS135" s="1"/>
    </row>
    <row r="136" spans="1:45" x14ac:dyDescent="0.25">
      <c r="A136">
        <v>31383</v>
      </c>
      <c r="B136">
        <v>0</v>
      </c>
      <c r="C136">
        <v>56</v>
      </c>
      <c r="D136">
        <v>1967</v>
      </c>
      <c r="E136">
        <v>45223.937997685185</v>
      </c>
      <c r="F136" t="s">
        <v>57</v>
      </c>
      <c r="G136">
        <v>4</v>
      </c>
      <c r="H136">
        <v>4</v>
      </c>
      <c r="I136">
        <v>2</v>
      </c>
      <c r="J136">
        <v>4</v>
      </c>
      <c r="K136">
        <v>4</v>
      </c>
      <c r="L136">
        <v>2</v>
      </c>
      <c r="M136">
        <v>4</v>
      </c>
      <c r="N136">
        <v>4</v>
      </c>
      <c r="O136">
        <v>2</v>
      </c>
      <c r="P136">
        <v>3</v>
      </c>
      <c r="Q136">
        <v>3</v>
      </c>
      <c r="R136">
        <v>3</v>
      </c>
      <c r="S136">
        <v>4</v>
      </c>
      <c r="T136">
        <v>5</v>
      </c>
      <c r="U136">
        <v>1</v>
      </c>
      <c r="V136">
        <v>3</v>
      </c>
      <c r="W136">
        <v>3</v>
      </c>
      <c r="X136">
        <v>3</v>
      </c>
      <c r="Y136">
        <v>4</v>
      </c>
      <c r="Z136">
        <v>3</v>
      </c>
      <c r="AA136">
        <v>3</v>
      </c>
      <c r="AB136">
        <v>3</v>
      </c>
      <c r="AC136">
        <v>4</v>
      </c>
      <c r="AD136">
        <v>2</v>
      </c>
      <c r="AE136">
        <v>1</v>
      </c>
      <c r="AF136">
        <v>2</v>
      </c>
      <c r="AG136">
        <v>4</v>
      </c>
      <c r="AH136">
        <v>3</v>
      </c>
      <c r="AI136">
        <v>4</v>
      </c>
      <c r="AJ136">
        <v>2</v>
      </c>
      <c r="AK136">
        <v>1</v>
      </c>
      <c r="AL136">
        <v>4</v>
      </c>
      <c r="AM136">
        <v>2</v>
      </c>
      <c r="AN136">
        <v>3</v>
      </c>
      <c r="AO136">
        <v>4</v>
      </c>
      <c r="AP136">
        <v>2</v>
      </c>
      <c r="AQ136">
        <v>53</v>
      </c>
      <c r="AR136">
        <f t="shared" si="16"/>
        <v>52</v>
      </c>
      <c r="AS136" s="1">
        <v>0</v>
      </c>
    </row>
    <row r="137" spans="1:45" x14ac:dyDescent="0.25">
      <c r="A137">
        <v>31388</v>
      </c>
      <c r="B137">
        <v>0</v>
      </c>
      <c r="C137">
        <v>58</v>
      </c>
      <c r="D137">
        <v>1965</v>
      </c>
      <c r="E137">
        <v>45223.938819444447</v>
      </c>
      <c r="F137" t="s">
        <v>53</v>
      </c>
      <c r="G137">
        <v>4</v>
      </c>
      <c r="H137">
        <v>4</v>
      </c>
      <c r="I137">
        <v>2</v>
      </c>
      <c r="J137">
        <v>4</v>
      </c>
      <c r="K137">
        <v>2</v>
      </c>
      <c r="L137">
        <v>4</v>
      </c>
      <c r="M137">
        <v>5</v>
      </c>
      <c r="N137">
        <v>4</v>
      </c>
      <c r="O137">
        <v>2</v>
      </c>
      <c r="P137">
        <v>4</v>
      </c>
      <c r="Q137">
        <v>3</v>
      </c>
      <c r="R137">
        <v>3</v>
      </c>
      <c r="S137">
        <v>4</v>
      </c>
      <c r="T137">
        <v>4</v>
      </c>
      <c r="U137">
        <v>2</v>
      </c>
      <c r="V137">
        <v>2</v>
      </c>
      <c r="W137">
        <v>4</v>
      </c>
      <c r="X137">
        <v>2</v>
      </c>
      <c r="Y137">
        <v>2</v>
      </c>
      <c r="Z137">
        <v>2</v>
      </c>
      <c r="AA137">
        <v>4</v>
      </c>
      <c r="AB137">
        <v>2</v>
      </c>
      <c r="AC137">
        <v>3</v>
      </c>
      <c r="AD137">
        <v>3</v>
      </c>
      <c r="AE137">
        <v>1</v>
      </c>
      <c r="AF137">
        <v>4</v>
      </c>
      <c r="AG137">
        <v>2</v>
      </c>
      <c r="AH137">
        <v>3</v>
      </c>
      <c r="AI137">
        <v>2</v>
      </c>
      <c r="AJ137">
        <v>4</v>
      </c>
      <c r="AK137">
        <v>1</v>
      </c>
      <c r="AL137">
        <v>3</v>
      </c>
      <c r="AM137">
        <v>3</v>
      </c>
      <c r="AN137">
        <v>4</v>
      </c>
      <c r="AO137">
        <v>3</v>
      </c>
      <c r="AP137">
        <v>3</v>
      </c>
      <c r="AQ137">
        <v>55</v>
      </c>
      <c r="AR137">
        <f t="shared" si="16"/>
        <v>45</v>
      </c>
      <c r="AS137" s="1">
        <v>0</v>
      </c>
    </row>
    <row r="138" spans="1:45" x14ac:dyDescent="0.25">
      <c r="A138">
        <v>31401</v>
      </c>
      <c r="B138">
        <v>0</v>
      </c>
      <c r="C138">
        <v>25</v>
      </c>
      <c r="D138">
        <v>1998</v>
      </c>
      <c r="E138">
        <v>45223.93891203704</v>
      </c>
      <c r="F138" t="s">
        <v>86</v>
      </c>
      <c r="G138">
        <v>5</v>
      </c>
      <c r="H138">
        <v>4</v>
      </c>
      <c r="I138">
        <v>2</v>
      </c>
      <c r="J138">
        <v>5</v>
      </c>
      <c r="K138">
        <v>4</v>
      </c>
      <c r="L138">
        <v>2</v>
      </c>
      <c r="M138">
        <v>4</v>
      </c>
      <c r="N138">
        <v>4</v>
      </c>
      <c r="O138">
        <v>2</v>
      </c>
      <c r="P138">
        <v>5</v>
      </c>
      <c r="Q138">
        <v>4</v>
      </c>
      <c r="R138">
        <v>2</v>
      </c>
      <c r="S138">
        <v>4</v>
      </c>
      <c r="T138">
        <v>5</v>
      </c>
      <c r="U138">
        <v>1</v>
      </c>
      <c r="V138">
        <v>2</v>
      </c>
      <c r="W138">
        <v>2</v>
      </c>
      <c r="X138">
        <v>4</v>
      </c>
      <c r="Y138">
        <v>4</v>
      </c>
      <c r="Z138">
        <v>3</v>
      </c>
      <c r="AA138">
        <v>3</v>
      </c>
      <c r="AB138">
        <v>3</v>
      </c>
      <c r="AC138">
        <v>4</v>
      </c>
      <c r="AD138">
        <v>2</v>
      </c>
      <c r="AE138">
        <v>1</v>
      </c>
      <c r="AF138">
        <v>3</v>
      </c>
      <c r="AG138">
        <v>3</v>
      </c>
      <c r="AH138">
        <v>4</v>
      </c>
      <c r="AI138">
        <v>4</v>
      </c>
      <c r="AJ138">
        <v>2</v>
      </c>
      <c r="AK138">
        <v>2</v>
      </c>
      <c r="AL138">
        <v>4</v>
      </c>
      <c r="AM138">
        <v>2</v>
      </c>
      <c r="AN138">
        <v>3</v>
      </c>
      <c r="AO138">
        <v>4</v>
      </c>
      <c r="AP138">
        <v>2</v>
      </c>
      <c r="AQ138">
        <v>50</v>
      </c>
      <c r="AR138">
        <f t="shared" si="16"/>
        <v>55</v>
      </c>
      <c r="AS138" s="1">
        <v>1</v>
      </c>
    </row>
    <row r="139" spans="1:45" x14ac:dyDescent="0.25">
      <c r="A139">
        <v>31356</v>
      </c>
      <c r="B139">
        <v>0</v>
      </c>
      <c r="C139">
        <v>60</v>
      </c>
      <c r="D139">
        <v>1963</v>
      </c>
      <c r="E139">
        <v>45223.939340277779</v>
      </c>
      <c r="F139" t="s">
        <v>57</v>
      </c>
      <c r="G139">
        <v>4</v>
      </c>
      <c r="H139">
        <v>4</v>
      </c>
      <c r="I139">
        <v>2</v>
      </c>
      <c r="J139">
        <v>4</v>
      </c>
      <c r="K139">
        <v>4</v>
      </c>
      <c r="L139">
        <v>2</v>
      </c>
      <c r="M139">
        <v>5</v>
      </c>
      <c r="N139">
        <v>4</v>
      </c>
      <c r="O139">
        <v>2</v>
      </c>
      <c r="P139">
        <v>4</v>
      </c>
      <c r="Q139">
        <v>3</v>
      </c>
      <c r="R139">
        <v>3</v>
      </c>
      <c r="S139">
        <v>3</v>
      </c>
      <c r="T139">
        <v>3</v>
      </c>
      <c r="U139">
        <v>3</v>
      </c>
      <c r="V139">
        <v>3</v>
      </c>
      <c r="W139">
        <v>2</v>
      </c>
      <c r="X139">
        <v>4</v>
      </c>
      <c r="Y139">
        <v>4</v>
      </c>
      <c r="Z139">
        <v>2</v>
      </c>
      <c r="AA139">
        <v>4</v>
      </c>
      <c r="AB139">
        <v>3</v>
      </c>
      <c r="AC139">
        <v>2</v>
      </c>
      <c r="AD139">
        <v>4</v>
      </c>
      <c r="AE139">
        <v>1</v>
      </c>
      <c r="AF139">
        <v>1</v>
      </c>
      <c r="AG139">
        <v>5</v>
      </c>
      <c r="AH139">
        <v>2</v>
      </c>
      <c r="AI139">
        <v>2</v>
      </c>
      <c r="AJ139">
        <v>4</v>
      </c>
      <c r="AK139">
        <v>1</v>
      </c>
      <c r="AL139">
        <v>1</v>
      </c>
      <c r="AM139">
        <v>5</v>
      </c>
      <c r="AN139">
        <v>1</v>
      </c>
      <c r="AO139">
        <v>3</v>
      </c>
      <c r="AP139">
        <v>3</v>
      </c>
      <c r="AQ139">
        <v>46</v>
      </c>
      <c r="AR139">
        <f t="shared" si="16"/>
        <v>44</v>
      </c>
      <c r="AS139" s="1">
        <v>0</v>
      </c>
    </row>
    <row r="140" spans="1:45" x14ac:dyDescent="0.25">
      <c r="A140">
        <v>31424</v>
      </c>
      <c r="B140">
        <v>0</v>
      </c>
      <c r="C140">
        <v>23</v>
      </c>
      <c r="D140">
        <v>2000</v>
      </c>
      <c r="E140">
        <v>45223.946250000001</v>
      </c>
      <c r="F140" t="s">
        <v>55</v>
      </c>
      <c r="G140">
        <v>4</v>
      </c>
      <c r="H140">
        <v>4</v>
      </c>
      <c r="I140">
        <v>2</v>
      </c>
      <c r="J140">
        <v>5</v>
      </c>
      <c r="K140">
        <v>5</v>
      </c>
      <c r="L140">
        <v>1</v>
      </c>
      <c r="M140">
        <v>5</v>
      </c>
      <c r="N140">
        <v>4</v>
      </c>
      <c r="O140">
        <v>2</v>
      </c>
      <c r="P140">
        <v>4</v>
      </c>
      <c r="Q140">
        <v>4</v>
      </c>
      <c r="R140">
        <v>2</v>
      </c>
      <c r="S140">
        <v>3</v>
      </c>
      <c r="T140">
        <v>4</v>
      </c>
      <c r="U140">
        <v>2</v>
      </c>
      <c r="V140">
        <v>3</v>
      </c>
      <c r="W140">
        <v>2</v>
      </c>
      <c r="X140">
        <v>4</v>
      </c>
      <c r="Y140">
        <v>4</v>
      </c>
      <c r="Z140">
        <v>4</v>
      </c>
      <c r="AA140">
        <v>2</v>
      </c>
      <c r="AB140">
        <v>1</v>
      </c>
      <c r="AC140">
        <v>5</v>
      </c>
      <c r="AD140">
        <v>1</v>
      </c>
      <c r="AE140">
        <v>1</v>
      </c>
      <c r="AF140">
        <v>3</v>
      </c>
      <c r="AG140">
        <v>3</v>
      </c>
      <c r="AH140">
        <v>4</v>
      </c>
      <c r="AI140">
        <v>5</v>
      </c>
      <c r="AJ140">
        <v>1</v>
      </c>
      <c r="AK140">
        <v>3</v>
      </c>
      <c r="AL140">
        <v>5</v>
      </c>
      <c r="AM140">
        <v>1</v>
      </c>
      <c r="AN140">
        <v>3</v>
      </c>
      <c r="AO140">
        <v>3</v>
      </c>
      <c r="AP140">
        <v>3</v>
      </c>
      <c r="AQ140">
        <v>57</v>
      </c>
      <c r="AR140">
        <f t="shared" si="16"/>
        <v>55</v>
      </c>
      <c r="AS140" s="1"/>
    </row>
    <row r="141" spans="1:45" x14ac:dyDescent="0.25">
      <c r="A141">
        <v>31431</v>
      </c>
      <c r="B141">
        <v>0</v>
      </c>
      <c r="C141">
        <v>30</v>
      </c>
      <c r="D141">
        <v>1993</v>
      </c>
      <c r="E141">
        <v>45223.960231481484</v>
      </c>
      <c r="F141" t="s">
        <v>57</v>
      </c>
      <c r="G141">
        <v>5</v>
      </c>
      <c r="H141">
        <v>2</v>
      </c>
      <c r="I141">
        <v>4</v>
      </c>
      <c r="J141">
        <v>5</v>
      </c>
      <c r="K141">
        <v>4</v>
      </c>
      <c r="L141">
        <v>2</v>
      </c>
      <c r="M141">
        <v>5</v>
      </c>
      <c r="N141">
        <v>4</v>
      </c>
      <c r="O141">
        <v>2</v>
      </c>
      <c r="P141">
        <v>5</v>
      </c>
      <c r="Q141">
        <v>4</v>
      </c>
      <c r="R141">
        <v>2</v>
      </c>
      <c r="S141">
        <v>4</v>
      </c>
      <c r="T141">
        <v>4</v>
      </c>
      <c r="U141">
        <v>2</v>
      </c>
      <c r="V141">
        <v>3</v>
      </c>
      <c r="W141">
        <v>4</v>
      </c>
      <c r="X141">
        <v>2</v>
      </c>
      <c r="Y141">
        <v>2</v>
      </c>
      <c r="Z141">
        <v>1</v>
      </c>
      <c r="AA141">
        <v>5</v>
      </c>
      <c r="AB141">
        <v>2</v>
      </c>
      <c r="AC141">
        <v>2</v>
      </c>
      <c r="AD141">
        <v>4</v>
      </c>
      <c r="AE141">
        <v>4</v>
      </c>
      <c r="AF141">
        <v>3</v>
      </c>
      <c r="AG141">
        <v>3</v>
      </c>
      <c r="AH141">
        <v>2</v>
      </c>
      <c r="AI141">
        <v>4</v>
      </c>
      <c r="AJ141">
        <v>2</v>
      </c>
      <c r="AK141">
        <v>2</v>
      </c>
      <c r="AL141">
        <v>2</v>
      </c>
      <c r="AM141">
        <v>4</v>
      </c>
      <c r="AN141">
        <v>3</v>
      </c>
      <c r="AO141">
        <v>3</v>
      </c>
      <c r="AP141">
        <v>3</v>
      </c>
      <c r="AQ141">
        <v>73</v>
      </c>
      <c r="AR141">
        <f t="shared" si="16"/>
        <v>47</v>
      </c>
      <c r="AS141" s="1">
        <v>0</v>
      </c>
    </row>
    <row r="142" spans="1:45" x14ac:dyDescent="0.25">
      <c r="A142">
        <v>31445</v>
      </c>
      <c r="B142">
        <v>0</v>
      </c>
      <c r="C142">
        <v>41</v>
      </c>
      <c r="D142">
        <v>1982</v>
      </c>
      <c r="E142">
        <v>45223.962870370371</v>
      </c>
      <c r="F142" t="s">
        <v>55</v>
      </c>
      <c r="G142">
        <v>3</v>
      </c>
      <c r="H142">
        <v>1</v>
      </c>
      <c r="I142">
        <v>5</v>
      </c>
      <c r="J142">
        <v>2</v>
      </c>
      <c r="K142">
        <v>1</v>
      </c>
      <c r="L142">
        <v>5</v>
      </c>
      <c r="M142">
        <v>5</v>
      </c>
      <c r="N142">
        <v>3</v>
      </c>
      <c r="O142">
        <v>3</v>
      </c>
      <c r="P142">
        <v>5</v>
      </c>
      <c r="Q142">
        <v>4</v>
      </c>
      <c r="R142">
        <v>2</v>
      </c>
      <c r="S142">
        <v>3</v>
      </c>
      <c r="T142">
        <v>3</v>
      </c>
      <c r="U142">
        <v>3</v>
      </c>
      <c r="V142">
        <v>1</v>
      </c>
      <c r="W142">
        <v>1</v>
      </c>
      <c r="X142">
        <v>5</v>
      </c>
      <c r="Y142">
        <v>2</v>
      </c>
      <c r="Z142">
        <v>1</v>
      </c>
      <c r="AA142">
        <v>5</v>
      </c>
      <c r="AB142">
        <v>1</v>
      </c>
      <c r="AC142">
        <v>1</v>
      </c>
      <c r="AD142">
        <v>5</v>
      </c>
      <c r="AE142">
        <v>1</v>
      </c>
      <c r="AF142">
        <v>2</v>
      </c>
      <c r="AG142">
        <v>4</v>
      </c>
      <c r="AH142">
        <v>1</v>
      </c>
      <c r="AI142">
        <v>2</v>
      </c>
      <c r="AJ142">
        <v>4</v>
      </c>
      <c r="AK142">
        <v>1</v>
      </c>
      <c r="AL142">
        <v>2</v>
      </c>
      <c r="AM142">
        <v>4</v>
      </c>
      <c r="AN142">
        <v>1</v>
      </c>
      <c r="AO142">
        <v>1</v>
      </c>
      <c r="AP142">
        <v>5</v>
      </c>
      <c r="AQ142">
        <v>5</v>
      </c>
      <c r="AR142">
        <f t="shared" si="16"/>
        <v>25</v>
      </c>
      <c r="AS142" s="1"/>
    </row>
    <row r="143" spans="1:45" x14ac:dyDescent="0.25">
      <c r="A143">
        <v>31422</v>
      </c>
      <c r="B143">
        <v>0</v>
      </c>
      <c r="C143">
        <v>22</v>
      </c>
      <c r="D143">
        <v>2001</v>
      </c>
      <c r="E143">
        <v>45223.964236111111</v>
      </c>
      <c r="F143" t="s">
        <v>87</v>
      </c>
      <c r="G143">
        <v>5</v>
      </c>
      <c r="H143">
        <v>5</v>
      </c>
      <c r="I143">
        <v>1</v>
      </c>
      <c r="J143">
        <v>5</v>
      </c>
      <c r="K143">
        <v>5</v>
      </c>
      <c r="L143">
        <v>1</v>
      </c>
      <c r="M143">
        <v>4</v>
      </c>
      <c r="N143">
        <v>3</v>
      </c>
      <c r="O143">
        <v>3</v>
      </c>
      <c r="P143">
        <v>5</v>
      </c>
      <c r="Q143">
        <v>5</v>
      </c>
      <c r="R143">
        <v>1</v>
      </c>
      <c r="S143">
        <v>5</v>
      </c>
      <c r="T143">
        <v>5</v>
      </c>
      <c r="U143">
        <v>1</v>
      </c>
      <c r="V143">
        <v>5</v>
      </c>
      <c r="W143">
        <v>4</v>
      </c>
      <c r="X143">
        <v>2</v>
      </c>
      <c r="Y143">
        <v>4</v>
      </c>
      <c r="Z143">
        <v>5</v>
      </c>
      <c r="AA143">
        <v>1</v>
      </c>
      <c r="AB143">
        <v>5</v>
      </c>
      <c r="AC143">
        <v>4</v>
      </c>
      <c r="AD143">
        <v>2</v>
      </c>
      <c r="AE143">
        <v>2</v>
      </c>
      <c r="AF143">
        <v>2</v>
      </c>
      <c r="AG143">
        <v>4</v>
      </c>
      <c r="AH143">
        <v>5</v>
      </c>
      <c r="AI143">
        <v>5</v>
      </c>
      <c r="AJ143">
        <v>1</v>
      </c>
      <c r="AK143">
        <v>5</v>
      </c>
      <c r="AL143">
        <v>2</v>
      </c>
      <c r="AM143">
        <v>4</v>
      </c>
      <c r="AN143">
        <v>2</v>
      </c>
      <c r="AO143">
        <v>5</v>
      </c>
      <c r="AP143">
        <v>1</v>
      </c>
      <c r="AQ143">
        <v>7</v>
      </c>
      <c r="AR143">
        <f t="shared" si="16"/>
        <v>71</v>
      </c>
      <c r="AS143" s="1">
        <v>1</v>
      </c>
    </row>
    <row r="144" spans="1:45" x14ac:dyDescent="0.25">
      <c r="A144">
        <v>31447</v>
      </c>
      <c r="B144">
        <v>1</v>
      </c>
      <c r="C144">
        <v>37</v>
      </c>
      <c r="D144">
        <v>1986</v>
      </c>
      <c r="E144">
        <v>45223.967731481483</v>
      </c>
      <c r="F144" t="s">
        <v>55</v>
      </c>
      <c r="G144">
        <v>3</v>
      </c>
      <c r="H144">
        <v>2</v>
      </c>
      <c r="I144">
        <v>4</v>
      </c>
      <c r="J144">
        <v>3</v>
      </c>
      <c r="K144">
        <v>5</v>
      </c>
      <c r="L144">
        <v>1</v>
      </c>
      <c r="M144">
        <v>4</v>
      </c>
      <c r="N144">
        <v>3</v>
      </c>
      <c r="O144">
        <v>3</v>
      </c>
      <c r="P144">
        <v>4</v>
      </c>
      <c r="Q144">
        <v>4</v>
      </c>
      <c r="R144">
        <v>2</v>
      </c>
      <c r="S144">
        <v>2</v>
      </c>
      <c r="T144">
        <v>3</v>
      </c>
      <c r="U144">
        <v>3</v>
      </c>
      <c r="V144">
        <v>2</v>
      </c>
      <c r="W144">
        <v>2</v>
      </c>
      <c r="X144">
        <v>4</v>
      </c>
      <c r="Y144">
        <v>2</v>
      </c>
      <c r="Z144">
        <v>3</v>
      </c>
      <c r="AA144">
        <v>3</v>
      </c>
      <c r="AB144">
        <v>1</v>
      </c>
      <c r="AC144">
        <v>2</v>
      </c>
      <c r="AD144">
        <v>4</v>
      </c>
      <c r="AE144">
        <v>1</v>
      </c>
      <c r="AF144">
        <v>4</v>
      </c>
      <c r="AG144">
        <v>2</v>
      </c>
      <c r="AH144">
        <v>1</v>
      </c>
      <c r="AI144">
        <v>2</v>
      </c>
      <c r="AJ144">
        <v>4</v>
      </c>
      <c r="AK144">
        <v>1</v>
      </c>
      <c r="AL144">
        <v>4</v>
      </c>
      <c r="AM144">
        <v>2</v>
      </c>
      <c r="AN144">
        <v>1</v>
      </c>
      <c r="AO144">
        <v>2</v>
      </c>
      <c r="AP144">
        <v>4</v>
      </c>
      <c r="AQ144">
        <v>35</v>
      </c>
      <c r="AR144">
        <f t="shared" si="16"/>
        <v>37</v>
      </c>
      <c r="AS144" s="1"/>
    </row>
    <row r="145" spans="1:45" x14ac:dyDescent="0.25">
      <c r="A145">
        <v>31451</v>
      </c>
      <c r="B145">
        <v>0</v>
      </c>
      <c r="C145">
        <v>41</v>
      </c>
      <c r="D145">
        <v>1982</v>
      </c>
      <c r="E145">
        <v>45223.968657407408</v>
      </c>
      <c r="F145" t="s">
        <v>55</v>
      </c>
      <c r="G145">
        <v>4</v>
      </c>
      <c r="H145">
        <v>2</v>
      </c>
      <c r="I145">
        <v>4</v>
      </c>
      <c r="J145">
        <v>1</v>
      </c>
      <c r="K145">
        <v>2</v>
      </c>
      <c r="L145">
        <v>4</v>
      </c>
      <c r="M145">
        <v>5</v>
      </c>
      <c r="N145">
        <v>2</v>
      </c>
      <c r="O145">
        <v>4</v>
      </c>
      <c r="P145">
        <v>4</v>
      </c>
      <c r="Q145">
        <v>2</v>
      </c>
      <c r="R145">
        <v>4</v>
      </c>
      <c r="S145">
        <v>2</v>
      </c>
      <c r="T145">
        <v>4</v>
      </c>
      <c r="U145">
        <v>2</v>
      </c>
      <c r="V145">
        <v>2</v>
      </c>
      <c r="W145">
        <v>4</v>
      </c>
      <c r="X145">
        <v>2</v>
      </c>
      <c r="Y145">
        <v>5</v>
      </c>
      <c r="Z145">
        <v>2</v>
      </c>
      <c r="AA145">
        <v>4</v>
      </c>
      <c r="AB145">
        <v>4</v>
      </c>
      <c r="AC145">
        <v>1</v>
      </c>
      <c r="AD145">
        <v>5</v>
      </c>
      <c r="AE145">
        <v>1</v>
      </c>
      <c r="AF145">
        <v>1</v>
      </c>
      <c r="AG145">
        <v>5</v>
      </c>
      <c r="AH145">
        <v>2</v>
      </c>
      <c r="AI145">
        <v>2</v>
      </c>
      <c r="AJ145">
        <v>4</v>
      </c>
      <c r="AK145">
        <v>2</v>
      </c>
      <c r="AL145">
        <v>2</v>
      </c>
      <c r="AM145">
        <v>4</v>
      </c>
      <c r="AN145">
        <v>2</v>
      </c>
      <c r="AO145">
        <v>5</v>
      </c>
      <c r="AP145">
        <v>1</v>
      </c>
      <c r="AQ145">
        <v>68</v>
      </c>
      <c r="AR145">
        <f t="shared" si="16"/>
        <v>39</v>
      </c>
      <c r="AS145" s="1"/>
    </row>
    <row r="146" spans="1:45" x14ac:dyDescent="0.25">
      <c r="A146">
        <v>31443</v>
      </c>
      <c r="B146">
        <v>0</v>
      </c>
      <c r="C146">
        <v>25</v>
      </c>
      <c r="D146">
        <v>1998</v>
      </c>
      <c r="E146">
        <v>45223.970891203702</v>
      </c>
      <c r="F146" t="s">
        <v>55</v>
      </c>
      <c r="G146">
        <v>5</v>
      </c>
      <c r="H146">
        <v>2</v>
      </c>
      <c r="I146">
        <v>4</v>
      </c>
      <c r="J146">
        <v>4</v>
      </c>
      <c r="K146">
        <v>5</v>
      </c>
      <c r="L146">
        <v>1</v>
      </c>
      <c r="M146">
        <v>3</v>
      </c>
      <c r="N146">
        <v>4</v>
      </c>
      <c r="O146">
        <v>2</v>
      </c>
      <c r="P146">
        <v>4</v>
      </c>
      <c r="Q146">
        <v>4</v>
      </c>
      <c r="R146">
        <v>2</v>
      </c>
      <c r="S146">
        <v>3</v>
      </c>
      <c r="T146">
        <v>5</v>
      </c>
      <c r="U146">
        <v>1</v>
      </c>
      <c r="V146">
        <v>2</v>
      </c>
      <c r="W146">
        <v>3</v>
      </c>
      <c r="X146">
        <v>3</v>
      </c>
      <c r="Y146">
        <v>2</v>
      </c>
      <c r="Z146">
        <v>4</v>
      </c>
      <c r="AA146">
        <v>2</v>
      </c>
      <c r="AB146">
        <v>2</v>
      </c>
      <c r="AC146">
        <v>5</v>
      </c>
      <c r="AD146">
        <v>1</v>
      </c>
      <c r="AE146">
        <v>1</v>
      </c>
      <c r="AF146">
        <v>3</v>
      </c>
      <c r="AG146">
        <v>3</v>
      </c>
      <c r="AH146">
        <v>4</v>
      </c>
      <c r="AI146">
        <v>4</v>
      </c>
      <c r="AJ146">
        <v>2</v>
      </c>
      <c r="AK146">
        <v>3</v>
      </c>
      <c r="AL146">
        <v>4</v>
      </c>
      <c r="AM146">
        <v>2</v>
      </c>
      <c r="AN146">
        <v>3</v>
      </c>
      <c r="AO146">
        <v>4</v>
      </c>
      <c r="AP146">
        <v>2</v>
      </c>
      <c r="AQ146">
        <v>58</v>
      </c>
      <c r="AR146">
        <f t="shared" si="16"/>
        <v>56</v>
      </c>
      <c r="AS146" s="1"/>
    </row>
    <row r="147" spans="1:45" x14ac:dyDescent="0.25">
      <c r="A147">
        <v>31450</v>
      </c>
      <c r="B147">
        <v>0</v>
      </c>
      <c r="C147">
        <v>26</v>
      </c>
      <c r="D147">
        <v>1997</v>
      </c>
      <c r="E147">
        <v>45223.973310185182</v>
      </c>
      <c r="F147" t="s">
        <v>57</v>
      </c>
      <c r="G147">
        <v>5</v>
      </c>
      <c r="H147">
        <v>5</v>
      </c>
      <c r="I147">
        <v>1</v>
      </c>
      <c r="J147">
        <v>3</v>
      </c>
      <c r="K147">
        <v>5</v>
      </c>
      <c r="L147">
        <v>1</v>
      </c>
      <c r="M147">
        <v>3</v>
      </c>
      <c r="N147">
        <v>3</v>
      </c>
      <c r="O147">
        <v>3</v>
      </c>
      <c r="P147">
        <v>3</v>
      </c>
      <c r="Q147">
        <v>5</v>
      </c>
      <c r="R147">
        <v>1</v>
      </c>
      <c r="S147">
        <v>5</v>
      </c>
      <c r="T147">
        <v>5</v>
      </c>
      <c r="U147">
        <v>1</v>
      </c>
      <c r="V147">
        <v>5</v>
      </c>
      <c r="W147">
        <v>4</v>
      </c>
      <c r="X147">
        <v>2</v>
      </c>
      <c r="Y147">
        <v>5</v>
      </c>
      <c r="Z147">
        <v>5</v>
      </c>
      <c r="AA147">
        <v>1</v>
      </c>
      <c r="AB147">
        <v>2</v>
      </c>
      <c r="AC147">
        <v>5</v>
      </c>
      <c r="AD147">
        <v>1</v>
      </c>
      <c r="AE147">
        <v>1</v>
      </c>
      <c r="AF147">
        <v>2</v>
      </c>
      <c r="AG147">
        <v>4</v>
      </c>
      <c r="AH147">
        <v>3</v>
      </c>
      <c r="AI147">
        <v>1</v>
      </c>
      <c r="AJ147">
        <v>5</v>
      </c>
      <c r="AK147">
        <v>1</v>
      </c>
      <c r="AL147">
        <v>1</v>
      </c>
      <c r="AM147">
        <v>5</v>
      </c>
      <c r="AN147">
        <v>1</v>
      </c>
      <c r="AO147">
        <v>4</v>
      </c>
      <c r="AP147">
        <v>2</v>
      </c>
      <c r="AQ147">
        <v>69</v>
      </c>
      <c r="AR147">
        <f t="shared" si="16"/>
        <v>60</v>
      </c>
      <c r="AS147" s="1">
        <v>0</v>
      </c>
    </row>
    <row r="148" spans="1:45" x14ac:dyDescent="0.25">
      <c r="A148">
        <v>31454</v>
      </c>
      <c r="B148">
        <v>1</v>
      </c>
      <c r="C148">
        <v>23</v>
      </c>
      <c r="D148">
        <v>2000</v>
      </c>
      <c r="E148">
        <v>45223.974641203706</v>
      </c>
      <c r="F148" t="s">
        <v>55</v>
      </c>
      <c r="G148">
        <v>4</v>
      </c>
      <c r="H148">
        <v>4</v>
      </c>
      <c r="I148">
        <v>2</v>
      </c>
      <c r="J148">
        <v>4</v>
      </c>
      <c r="K148">
        <v>2</v>
      </c>
      <c r="L148">
        <v>4</v>
      </c>
      <c r="M148">
        <v>5</v>
      </c>
      <c r="N148">
        <v>5</v>
      </c>
      <c r="O148">
        <v>1</v>
      </c>
      <c r="P148">
        <v>4</v>
      </c>
      <c r="Q148">
        <v>5</v>
      </c>
      <c r="R148">
        <v>1</v>
      </c>
      <c r="S148">
        <v>2</v>
      </c>
      <c r="T148">
        <v>4</v>
      </c>
      <c r="U148">
        <v>2</v>
      </c>
      <c r="V148">
        <v>2</v>
      </c>
      <c r="W148">
        <v>4</v>
      </c>
      <c r="X148">
        <v>2</v>
      </c>
      <c r="Y148">
        <v>2</v>
      </c>
      <c r="Z148">
        <v>5</v>
      </c>
      <c r="AA148">
        <v>1</v>
      </c>
      <c r="AB148">
        <v>2</v>
      </c>
      <c r="AC148">
        <v>5</v>
      </c>
      <c r="AD148">
        <v>1</v>
      </c>
      <c r="AE148">
        <v>1</v>
      </c>
      <c r="AF148">
        <v>3</v>
      </c>
      <c r="AG148">
        <v>3</v>
      </c>
      <c r="AH148">
        <v>4</v>
      </c>
      <c r="AI148">
        <v>1</v>
      </c>
      <c r="AJ148">
        <v>5</v>
      </c>
      <c r="AK148">
        <v>2</v>
      </c>
      <c r="AL148">
        <v>5</v>
      </c>
      <c r="AM148">
        <v>1</v>
      </c>
      <c r="AN148">
        <v>1</v>
      </c>
      <c r="AO148">
        <v>4</v>
      </c>
      <c r="AP148">
        <v>2</v>
      </c>
      <c r="AQ148">
        <v>68</v>
      </c>
      <c r="AR148">
        <f t="shared" si="16"/>
        <v>56</v>
      </c>
      <c r="AS148" s="1"/>
    </row>
    <row r="149" spans="1:45" x14ac:dyDescent="0.25">
      <c r="A149">
        <v>31439</v>
      </c>
      <c r="B149">
        <v>1</v>
      </c>
      <c r="C149">
        <v>22</v>
      </c>
      <c r="D149">
        <v>2001</v>
      </c>
      <c r="E149">
        <v>45223.975115740737</v>
      </c>
      <c r="F149" t="s">
        <v>55</v>
      </c>
      <c r="G149">
        <v>3</v>
      </c>
      <c r="H149">
        <v>4</v>
      </c>
      <c r="I149">
        <v>2</v>
      </c>
      <c r="J149">
        <v>3</v>
      </c>
      <c r="K149">
        <v>4</v>
      </c>
      <c r="L149">
        <v>2</v>
      </c>
      <c r="M149">
        <v>4</v>
      </c>
      <c r="N149">
        <v>2</v>
      </c>
      <c r="O149">
        <v>4</v>
      </c>
      <c r="P149">
        <v>3</v>
      </c>
      <c r="Q149">
        <v>3</v>
      </c>
      <c r="R149">
        <v>3</v>
      </c>
      <c r="S149">
        <v>2</v>
      </c>
      <c r="T149">
        <v>3</v>
      </c>
      <c r="U149">
        <v>3</v>
      </c>
      <c r="V149">
        <v>2</v>
      </c>
      <c r="W149">
        <v>1</v>
      </c>
      <c r="X149">
        <v>5</v>
      </c>
      <c r="Y149">
        <v>2</v>
      </c>
      <c r="Z149">
        <v>2</v>
      </c>
      <c r="AA149">
        <v>4</v>
      </c>
      <c r="AB149">
        <v>2</v>
      </c>
      <c r="AC149">
        <v>3</v>
      </c>
      <c r="AD149">
        <v>3</v>
      </c>
      <c r="AE149">
        <v>1</v>
      </c>
      <c r="AF149">
        <v>3</v>
      </c>
      <c r="AG149">
        <v>3</v>
      </c>
      <c r="AH149">
        <v>2</v>
      </c>
      <c r="AI149">
        <v>1</v>
      </c>
      <c r="AJ149">
        <v>5</v>
      </c>
      <c r="AK149">
        <v>2</v>
      </c>
      <c r="AL149">
        <v>1</v>
      </c>
      <c r="AM149">
        <v>5</v>
      </c>
      <c r="AN149">
        <v>4</v>
      </c>
      <c r="AO149">
        <v>3</v>
      </c>
      <c r="AP149">
        <v>3</v>
      </c>
      <c r="AQ149">
        <v>29</v>
      </c>
      <c r="AR149">
        <f t="shared" si="16"/>
        <v>39</v>
      </c>
      <c r="AS149" s="1"/>
    </row>
    <row r="150" spans="1:45" x14ac:dyDescent="0.25">
      <c r="A150">
        <v>31456</v>
      </c>
      <c r="B150">
        <v>0</v>
      </c>
      <c r="C150">
        <v>54</v>
      </c>
      <c r="D150">
        <v>1969</v>
      </c>
      <c r="E150">
        <v>45223.977106481485</v>
      </c>
      <c r="F150" t="s">
        <v>55</v>
      </c>
      <c r="G150">
        <v>3</v>
      </c>
      <c r="H150">
        <v>4</v>
      </c>
      <c r="I150">
        <v>2</v>
      </c>
      <c r="J150">
        <v>4</v>
      </c>
      <c r="K150">
        <v>3</v>
      </c>
      <c r="L150">
        <v>3</v>
      </c>
      <c r="M150">
        <v>4</v>
      </c>
      <c r="N150">
        <v>4</v>
      </c>
      <c r="O150">
        <v>2</v>
      </c>
      <c r="P150">
        <v>3</v>
      </c>
      <c r="Q150">
        <v>3</v>
      </c>
      <c r="R150">
        <v>3</v>
      </c>
      <c r="S150">
        <v>4</v>
      </c>
      <c r="T150">
        <v>4</v>
      </c>
      <c r="U150">
        <v>2</v>
      </c>
      <c r="V150">
        <v>3</v>
      </c>
      <c r="W150">
        <v>2</v>
      </c>
      <c r="X150">
        <v>4</v>
      </c>
      <c r="Y150">
        <v>3</v>
      </c>
      <c r="Z150">
        <v>3</v>
      </c>
      <c r="AA150">
        <v>3</v>
      </c>
      <c r="AB150">
        <v>2</v>
      </c>
      <c r="AC150">
        <v>1</v>
      </c>
      <c r="AD150">
        <v>5</v>
      </c>
      <c r="AE150">
        <v>1</v>
      </c>
      <c r="AF150">
        <v>5</v>
      </c>
      <c r="AG150">
        <v>1</v>
      </c>
      <c r="AH150">
        <v>2</v>
      </c>
      <c r="AI150">
        <v>5</v>
      </c>
      <c r="AJ150">
        <v>1</v>
      </c>
      <c r="AK150">
        <v>1</v>
      </c>
      <c r="AL150">
        <v>5</v>
      </c>
      <c r="AM150">
        <v>1</v>
      </c>
      <c r="AN150">
        <v>3</v>
      </c>
      <c r="AO150">
        <v>4</v>
      </c>
      <c r="AP150">
        <v>2</v>
      </c>
      <c r="AQ150">
        <v>58</v>
      </c>
      <c r="AR150">
        <f t="shared" si="16"/>
        <v>43</v>
      </c>
      <c r="AS150" s="1"/>
    </row>
    <row r="151" spans="1:45" x14ac:dyDescent="0.25">
      <c r="A151">
        <v>31436</v>
      </c>
      <c r="B151">
        <v>0</v>
      </c>
      <c r="C151">
        <v>22</v>
      </c>
      <c r="D151">
        <v>2001</v>
      </c>
      <c r="E151">
        <v>45223.978865740741</v>
      </c>
      <c r="F151" t="s">
        <v>57</v>
      </c>
      <c r="G151">
        <v>4</v>
      </c>
      <c r="H151">
        <v>4</v>
      </c>
      <c r="I151">
        <v>2</v>
      </c>
      <c r="J151">
        <v>4</v>
      </c>
      <c r="K151">
        <v>5</v>
      </c>
      <c r="L151">
        <v>1</v>
      </c>
      <c r="M151">
        <v>3</v>
      </c>
      <c r="N151">
        <v>3</v>
      </c>
      <c r="O151">
        <v>3</v>
      </c>
      <c r="P151">
        <v>2</v>
      </c>
      <c r="Q151">
        <v>4</v>
      </c>
      <c r="R151">
        <v>2</v>
      </c>
      <c r="S151">
        <v>4</v>
      </c>
      <c r="T151">
        <v>5</v>
      </c>
      <c r="U151">
        <v>1</v>
      </c>
      <c r="V151">
        <v>2</v>
      </c>
      <c r="W151">
        <v>4</v>
      </c>
      <c r="X151">
        <v>2</v>
      </c>
      <c r="Y151">
        <v>4</v>
      </c>
      <c r="Z151">
        <v>3</v>
      </c>
      <c r="AA151">
        <v>3</v>
      </c>
      <c r="AB151">
        <v>1</v>
      </c>
      <c r="AC151">
        <v>4</v>
      </c>
      <c r="AD151">
        <v>2</v>
      </c>
      <c r="AE151">
        <v>1</v>
      </c>
      <c r="AF151">
        <v>3</v>
      </c>
      <c r="AG151">
        <v>3</v>
      </c>
      <c r="AH151">
        <v>3</v>
      </c>
      <c r="AI151">
        <v>3</v>
      </c>
      <c r="AJ151">
        <v>3</v>
      </c>
      <c r="AK151">
        <v>2</v>
      </c>
      <c r="AL151">
        <v>3</v>
      </c>
      <c r="AM151">
        <v>3</v>
      </c>
      <c r="AN151">
        <v>2</v>
      </c>
      <c r="AO151">
        <v>3</v>
      </c>
      <c r="AP151">
        <v>3</v>
      </c>
      <c r="AQ151">
        <v>57</v>
      </c>
      <c r="AR151">
        <f t="shared" si="16"/>
        <v>51</v>
      </c>
      <c r="AS151" s="1">
        <v>0</v>
      </c>
    </row>
    <row r="152" spans="1:45" x14ac:dyDescent="0.25">
      <c r="A152">
        <v>31461</v>
      </c>
      <c r="B152">
        <v>0</v>
      </c>
      <c r="C152">
        <v>53</v>
      </c>
      <c r="D152">
        <v>1970</v>
      </c>
      <c r="E152">
        <v>45223.982152777775</v>
      </c>
      <c r="F152" t="s">
        <v>55</v>
      </c>
      <c r="G152">
        <v>4</v>
      </c>
      <c r="H152">
        <v>4</v>
      </c>
      <c r="I152">
        <v>2</v>
      </c>
      <c r="J152">
        <v>4</v>
      </c>
      <c r="K152">
        <v>4</v>
      </c>
      <c r="L152">
        <v>2</v>
      </c>
      <c r="M152">
        <v>3</v>
      </c>
      <c r="N152">
        <v>4</v>
      </c>
      <c r="O152">
        <v>2</v>
      </c>
      <c r="P152">
        <v>3</v>
      </c>
      <c r="Q152">
        <v>4</v>
      </c>
      <c r="R152">
        <v>2</v>
      </c>
      <c r="S152">
        <v>3</v>
      </c>
      <c r="T152">
        <v>4</v>
      </c>
      <c r="U152">
        <v>2</v>
      </c>
      <c r="V152">
        <v>2</v>
      </c>
      <c r="W152">
        <v>3</v>
      </c>
      <c r="X152">
        <v>3</v>
      </c>
      <c r="Y152">
        <v>3</v>
      </c>
      <c r="Z152">
        <v>4</v>
      </c>
      <c r="AA152">
        <v>2</v>
      </c>
      <c r="AB152">
        <v>4</v>
      </c>
      <c r="AC152">
        <v>2</v>
      </c>
      <c r="AD152">
        <v>4</v>
      </c>
      <c r="AE152">
        <v>2</v>
      </c>
      <c r="AF152">
        <v>2</v>
      </c>
      <c r="AG152">
        <v>4</v>
      </c>
      <c r="AH152">
        <v>3</v>
      </c>
      <c r="AI152">
        <v>4</v>
      </c>
      <c r="AJ152">
        <v>2</v>
      </c>
      <c r="AK152">
        <v>2</v>
      </c>
      <c r="AL152">
        <v>3</v>
      </c>
      <c r="AM152">
        <v>3</v>
      </c>
      <c r="AN152">
        <v>2</v>
      </c>
      <c r="AO152">
        <v>2</v>
      </c>
      <c r="AP152">
        <v>4</v>
      </c>
      <c r="AQ152">
        <v>57</v>
      </c>
      <c r="AR152">
        <f t="shared" si="16"/>
        <v>50</v>
      </c>
      <c r="AS152" s="1"/>
    </row>
    <row r="153" spans="1:45" x14ac:dyDescent="0.25">
      <c r="A153">
        <v>31459</v>
      </c>
      <c r="B153">
        <v>0</v>
      </c>
      <c r="C153">
        <v>19</v>
      </c>
      <c r="D153">
        <v>2004</v>
      </c>
      <c r="E153">
        <v>45223.982951388891</v>
      </c>
      <c r="F153" t="s">
        <v>57</v>
      </c>
      <c r="G153">
        <v>4</v>
      </c>
      <c r="H153">
        <v>4</v>
      </c>
      <c r="I153">
        <v>2</v>
      </c>
      <c r="J153">
        <v>3</v>
      </c>
      <c r="K153">
        <v>4</v>
      </c>
      <c r="L153">
        <v>2</v>
      </c>
      <c r="M153">
        <v>4</v>
      </c>
      <c r="N153">
        <v>4</v>
      </c>
      <c r="O153">
        <v>2</v>
      </c>
      <c r="P153">
        <v>4</v>
      </c>
      <c r="Q153">
        <v>4</v>
      </c>
      <c r="R153">
        <v>2</v>
      </c>
      <c r="S153">
        <v>3</v>
      </c>
      <c r="T153">
        <v>4</v>
      </c>
      <c r="U153">
        <v>2</v>
      </c>
      <c r="V153">
        <v>2</v>
      </c>
      <c r="W153">
        <v>3</v>
      </c>
      <c r="X153">
        <v>3</v>
      </c>
      <c r="Y153">
        <v>4</v>
      </c>
      <c r="Z153">
        <v>4</v>
      </c>
      <c r="AA153">
        <v>2</v>
      </c>
      <c r="AB153">
        <v>1</v>
      </c>
      <c r="AC153">
        <v>5</v>
      </c>
      <c r="AD153">
        <v>1</v>
      </c>
      <c r="AE153">
        <v>1</v>
      </c>
      <c r="AF153">
        <v>2</v>
      </c>
      <c r="AG153">
        <v>4</v>
      </c>
      <c r="AH153">
        <v>1</v>
      </c>
      <c r="AI153">
        <v>2</v>
      </c>
      <c r="AJ153">
        <v>4</v>
      </c>
      <c r="AK153">
        <v>1</v>
      </c>
      <c r="AL153">
        <v>4</v>
      </c>
      <c r="AM153">
        <v>2</v>
      </c>
      <c r="AN153">
        <v>2</v>
      </c>
      <c r="AO153">
        <v>2</v>
      </c>
      <c r="AP153">
        <v>4</v>
      </c>
      <c r="AQ153">
        <v>54</v>
      </c>
      <c r="AR153">
        <f t="shared" si="16"/>
        <v>46</v>
      </c>
      <c r="AS153" s="1">
        <v>0</v>
      </c>
    </row>
    <row r="154" spans="1:45" x14ac:dyDescent="0.25">
      <c r="A154">
        <v>31478</v>
      </c>
      <c r="B154">
        <v>0</v>
      </c>
      <c r="C154">
        <v>27</v>
      </c>
      <c r="D154">
        <v>1996</v>
      </c>
      <c r="E154">
        <v>45224.024525462963</v>
      </c>
      <c r="F154" t="s">
        <v>55</v>
      </c>
      <c r="G154">
        <v>4</v>
      </c>
      <c r="H154">
        <v>4</v>
      </c>
      <c r="I154">
        <v>2</v>
      </c>
      <c r="J154">
        <v>3</v>
      </c>
      <c r="K154">
        <v>4</v>
      </c>
      <c r="L154">
        <v>2</v>
      </c>
      <c r="M154">
        <v>4</v>
      </c>
      <c r="N154">
        <v>4</v>
      </c>
      <c r="O154">
        <v>2</v>
      </c>
      <c r="P154">
        <v>5</v>
      </c>
      <c r="Q154">
        <v>2</v>
      </c>
      <c r="R154">
        <v>4</v>
      </c>
      <c r="S154">
        <v>5</v>
      </c>
      <c r="T154">
        <v>5</v>
      </c>
      <c r="U154">
        <v>1</v>
      </c>
      <c r="V154">
        <v>4</v>
      </c>
      <c r="W154">
        <v>3</v>
      </c>
      <c r="X154">
        <v>3</v>
      </c>
      <c r="Y154">
        <v>2</v>
      </c>
      <c r="Z154">
        <v>4</v>
      </c>
      <c r="AA154">
        <v>2</v>
      </c>
      <c r="AB154">
        <v>2</v>
      </c>
      <c r="AC154">
        <v>5</v>
      </c>
      <c r="AD154">
        <v>1</v>
      </c>
      <c r="AE154">
        <v>1</v>
      </c>
      <c r="AF154">
        <v>4</v>
      </c>
      <c r="AG154">
        <v>2</v>
      </c>
      <c r="AH154">
        <v>3</v>
      </c>
      <c r="AI154">
        <v>4</v>
      </c>
      <c r="AJ154">
        <v>2</v>
      </c>
      <c r="AK154">
        <v>1</v>
      </c>
      <c r="AL154">
        <v>2</v>
      </c>
      <c r="AM154">
        <v>4</v>
      </c>
      <c r="AN154">
        <v>3</v>
      </c>
      <c r="AO154">
        <v>5</v>
      </c>
      <c r="AP154">
        <v>1</v>
      </c>
      <c r="AQ154">
        <v>68</v>
      </c>
      <c r="AR154">
        <f t="shared" si="16"/>
        <v>53</v>
      </c>
      <c r="AS154" s="1"/>
    </row>
    <row r="155" spans="1:45" x14ac:dyDescent="0.25">
      <c r="A155">
        <v>31479</v>
      </c>
      <c r="B155">
        <v>0</v>
      </c>
      <c r="C155">
        <v>24</v>
      </c>
      <c r="D155">
        <v>1999</v>
      </c>
      <c r="E155">
        <v>45224.043055555558</v>
      </c>
      <c r="F155" t="s">
        <v>57</v>
      </c>
      <c r="G155">
        <v>4</v>
      </c>
      <c r="H155">
        <v>4</v>
      </c>
      <c r="I155">
        <v>2</v>
      </c>
      <c r="J155">
        <v>5</v>
      </c>
      <c r="K155">
        <v>2</v>
      </c>
      <c r="L155">
        <v>4</v>
      </c>
      <c r="M155">
        <v>4</v>
      </c>
      <c r="N155">
        <v>4</v>
      </c>
      <c r="O155">
        <v>2</v>
      </c>
      <c r="P155">
        <v>5</v>
      </c>
      <c r="Q155">
        <v>3</v>
      </c>
      <c r="R155">
        <v>3</v>
      </c>
      <c r="S155">
        <v>4</v>
      </c>
      <c r="T155">
        <v>4</v>
      </c>
      <c r="U155">
        <v>2</v>
      </c>
      <c r="V155">
        <v>4</v>
      </c>
      <c r="W155">
        <v>2</v>
      </c>
      <c r="X155">
        <v>4</v>
      </c>
      <c r="Y155">
        <v>4</v>
      </c>
      <c r="Z155">
        <v>4</v>
      </c>
      <c r="AA155">
        <v>2</v>
      </c>
      <c r="AB155">
        <v>4</v>
      </c>
      <c r="AC155">
        <v>4</v>
      </c>
      <c r="AD155">
        <v>2</v>
      </c>
      <c r="AE155">
        <v>1</v>
      </c>
      <c r="AF155">
        <v>3</v>
      </c>
      <c r="AG155">
        <v>3</v>
      </c>
      <c r="AH155">
        <v>2</v>
      </c>
      <c r="AI155">
        <v>2</v>
      </c>
      <c r="AJ155">
        <v>4</v>
      </c>
      <c r="AK155">
        <v>3</v>
      </c>
      <c r="AL155">
        <v>4</v>
      </c>
      <c r="AM155">
        <v>2</v>
      </c>
      <c r="AN155">
        <v>1</v>
      </c>
      <c r="AO155">
        <v>4</v>
      </c>
      <c r="AP155">
        <v>2</v>
      </c>
      <c r="AQ155">
        <v>64</v>
      </c>
      <c r="AR155">
        <f t="shared" si="16"/>
        <v>53</v>
      </c>
      <c r="AS155" s="1">
        <v>0</v>
      </c>
    </row>
    <row r="156" spans="1:45" x14ac:dyDescent="0.25">
      <c r="A156">
        <v>31488</v>
      </c>
      <c r="B156">
        <v>1</v>
      </c>
      <c r="C156">
        <v>20</v>
      </c>
      <c r="D156">
        <v>2003</v>
      </c>
      <c r="E156">
        <v>45224.195034722223</v>
      </c>
      <c r="F156" t="s">
        <v>55</v>
      </c>
      <c r="G156">
        <v>4</v>
      </c>
      <c r="H156">
        <v>3</v>
      </c>
      <c r="I156">
        <v>3</v>
      </c>
      <c r="J156">
        <v>2</v>
      </c>
      <c r="K156">
        <v>3</v>
      </c>
      <c r="L156">
        <v>3</v>
      </c>
      <c r="M156">
        <v>3</v>
      </c>
      <c r="N156">
        <v>4</v>
      </c>
      <c r="O156">
        <v>2</v>
      </c>
      <c r="P156">
        <v>3</v>
      </c>
      <c r="Q156">
        <v>4</v>
      </c>
      <c r="R156">
        <v>2</v>
      </c>
      <c r="S156">
        <v>3</v>
      </c>
      <c r="T156">
        <v>4</v>
      </c>
      <c r="U156">
        <v>2</v>
      </c>
      <c r="V156">
        <v>1</v>
      </c>
      <c r="W156">
        <v>2</v>
      </c>
      <c r="X156">
        <v>4</v>
      </c>
      <c r="Y156">
        <v>3</v>
      </c>
      <c r="Z156">
        <v>2</v>
      </c>
      <c r="AA156">
        <v>4</v>
      </c>
      <c r="AB156">
        <v>2</v>
      </c>
      <c r="AC156">
        <v>5</v>
      </c>
      <c r="AD156">
        <v>1</v>
      </c>
      <c r="AE156">
        <v>1</v>
      </c>
      <c r="AF156">
        <v>2</v>
      </c>
      <c r="AG156">
        <v>4</v>
      </c>
      <c r="AH156">
        <v>2</v>
      </c>
      <c r="AI156">
        <v>4</v>
      </c>
      <c r="AJ156">
        <v>2</v>
      </c>
      <c r="AK156">
        <v>2</v>
      </c>
      <c r="AL156">
        <v>2</v>
      </c>
      <c r="AM156">
        <v>4</v>
      </c>
      <c r="AN156">
        <v>2</v>
      </c>
      <c r="AO156">
        <v>3</v>
      </c>
      <c r="AP156">
        <v>3</v>
      </c>
      <c r="AQ156">
        <v>45</v>
      </c>
      <c r="AR156">
        <f t="shared" si="16"/>
        <v>43</v>
      </c>
      <c r="AS156" s="1"/>
    </row>
    <row r="157" spans="1:45" x14ac:dyDescent="0.25">
      <c r="A157">
        <v>31489</v>
      </c>
      <c r="B157">
        <v>0</v>
      </c>
      <c r="C157">
        <v>40</v>
      </c>
      <c r="D157">
        <v>1983</v>
      </c>
      <c r="E157">
        <v>45224.195729166669</v>
      </c>
      <c r="F157" t="s">
        <v>55</v>
      </c>
      <c r="G157">
        <v>3</v>
      </c>
      <c r="H157">
        <v>2</v>
      </c>
      <c r="I157">
        <v>4</v>
      </c>
      <c r="J157">
        <v>3</v>
      </c>
      <c r="K157">
        <v>2</v>
      </c>
      <c r="L157">
        <v>4</v>
      </c>
      <c r="M157">
        <v>3</v>
      </c>
      <c r="N157">
        <v>2</v>
      </c>
      <c r="O157">
        <v>4</v>
      </c>
      <c r="P157">
        <v>2</v>
      </c>
      <c r="Q157">
        <v>1</v>
      </c>
      <c r="R157">
        <v>5</v>
      </c>
      <c r="S157">
        <v>1</v>
      </c>
      <c r="T157">
        <v>3</v>
      </c>
      <c r="U157">
        <v>3</v>
      </c>
      <c r="V157">
        <v>2</v>
      </c>
      <c r="W157">
        <v>2</v>
      </c>
      <c r="X157">
        <v>4</v>
      </c>
      <c r="Y157">
        <v>3</v>
      </c>
      <c r="Z157">
        <v>3</v>
      </c>
      <c r="AA157">
        <v>3</v>
      </c>
      <c r="AB157">
        <v>1</v>
      </c>
      <c r="AC157">
        <v>3</v>
      </c>
      <c r="AD157">
        <v>3</v>
      </c>
      <c r="AE157">
        <v>1</v>
      </c>
      <c r="AF157">
        <v>2</v>
      </c>
      <c r="AG157">
        <v>4</v>
      </c>
      <c r="AH157">
        <v>1</v>
      </c>
      <c r="AI157">
        <v>1</v>
      </c>
      <c r="AJ157">
        <v>5</v>
      </c>
      <c r="AK157">
        <v>1</v>
      </c>
      <c r="AL157">
        <v>2</v>
      </c>
      <c r="AM157">
        <v>4</v>
      </c>
      <c r="AN157">
        <v>1</v>
      </c>
      <c r="AO157">
        <v>2</v>
      </c>
      <c r="AP157">
        <v>4</v>
      </c>
      <c r="AQ157">
        <v>5</v>
      </c>
      <c r="AR157">
        <f t="shared" si="16"/>
        <v>31</v>
      </c>
      <c r="AS157" s="1"/>
    </row>
    <row r="158" spans="1:45" x14ac:dyDescent="0.25">
      <c r="A158">
        <v>31491</v>
      </c>
      <c r="B158">
        <v>0</v>
      </c>
      <c r="C158">
        <v>30</v>
      </c>
      <c r="D158">
        <v>1993</v>
      </c>
      <c r="E158">
        <v>45224.210405092592</v>
      </c>
      <c r="F158" t="s">
        <v>55</v>
      </c>
      <c r="G158">
        <v>3</v>
      </c>
      <c r="H158">
        <v>5</v>
      </c>
      <c r="I158">
        <v>1</v>
      </c>
      <c r="J158">
        <v>5</v>
      </c>
      <c r="K158">
        <v>5</v>
      </c>
      <c r="L158">
        <v>1</v>
      </c>
      <c r="M158">
        <v>5</v>
      </c>
      <c r="N158">
        <v>3</v>
      </c>
      <c r="O158">
        <v>3</v>
      </c>
      <c r="P158">
        <v>1</v>
      </c>
      <c r="Q158">
        <v>4</v>
      </c>
      <c r="R158">
        <v>2</v>
      </c>
      <c r="S158">
        <v>3</v>
      </c>
      <c r="T158">
        <v>4</v>
      </c>
      <c r="U158">
        <v>2</v>
      </c>
      <c r="V158">
        <v>1</v>
      </c>
      <c r="W158">
        <v>3</v>
      </c>
      <c r="X158">
        <v>3</v>
      </c>
      <c r="Y158">
        <v>4</v>
      </c>
      <c r="Z158">
        <v>4</v>
      </c>
      <c r="AA158">
        <v>2</v>
      </c>
      <c r="AB158">
        <v>1</v>
      </c>
      <c r="AC158">
        <v>1</v>
      </c>
      <c r="AD158">
        <v>5</v>
      </c>
      <c r="AE158">
        <v>1</v>
      </c>
      <c r="AF158">
        <v>4</v>
      </c>
      <c r="AG158">
        <v>2</v>
      </c>
      <c r="AH158">
        <v>2</v>
      </c>
      <c r="AI158">
        <v>5</v>
      </c>
      <c r="AJ158">
        <v>1</v>
      </c>
      <c r="AK158">
        <v>1</v>
      </c>
      <c r="AL158">
        <v>5</v>
      </c>
      <c r="AM158">
        <v>1</v>
      </c>
      <c r="AN158">
        <v>4</v>
      </c>
      <c r="AO158">
        <v>4</v>
      </c>
      <c r="AP158">
        <v>2</v>
      </c>
      <c r="AQ158">
        <v>75</v>
      </c>
      <c r="AR158">
        <f t="shared" si="16"/>
        <v>46</v>
      </c>
      <c r="AS158" s="1"/>
    </row>
    <row r="159" spans="1:45" x14ac:dyDescent="0.25">
      <c r="A159">
        <v>31495</v>
      </c>
      <c r="B159">
        <v>0</v>
      </c>
      <c r="C159">
        <v>30</v>
      </c>
      <c r="D159">
        <v>1993</v>
      </c>
      <c r="E159">
        <v>45224.238564814812</v>
      </c>
      <c r="F159" t="s">
        <v>88</v>
      </c>
      <c r="G159">
        <v>4</v>
      </c>
      <c r="H159">
        <v>4</v>
      </c>
      <c r="I159">
        <v>2</v>
      </c>
      <c r="J159">
        <v>3</v>
      </c>
      <c r="K159">
        <v>2</v>
      </c>
      <c r="L159">
        <v>4</v>
      </c>
      <c r="M159">
        <v>5</v>
      </c>
      <c r="N159">
        <v>3</v>
      </c>
      <c r="O159">
        <v>3</v>
      </c>
      <c r="P159">
        <v>5</v>
      </c>
      <c r="Q159">
        <v>4</v>
      </c>
      <c r="R159">
        <v>2</v>
      </c>
      <c r="S159">
        <v>3</v>
      </c>
      <c r="T159">
        <v>4</v>
      </c>
      <c r="U159">
        <v>2</v>
      </c>
      <c r="V159">
        <v>2</v>
      </c>
      <c r="W159">
        <v>1</v>
      </c>
      <c r="X159">
        <v>5</v>
      </c>
      <c r="Y159">
        <v>2</v>
      </c>
      <c r="Z159">
        <v>1</v>
      </c>
      <c r="AA159">
        <v>5</v>
      </c>
      <c r="AB159">
        <v>1</v>
      </c>
      <c r="AC159">
        <v>1</v>
      </c>
      <c r="AD159">
        <v>5</v>
      </c>
      <c r="AE159">
        <v>1</v>
      </c>
      <c r="AF159">
        <v>3</v>
      </c>
      <c r="AG159">
        <v>3</v>
      </c>
      <c r="AH159">
        <v>1</v>
      </c>
      <c r="AI159">
        <v>2</v>
      </c>
      <c r="AJ159">
        <v>4</v>
      </c>
      <c r="AK159">
        <v>1</v>
      </c>
      <c r="AL159">
        <v>1</v>
      </c>
      <c r="AM159">
        <v>5</v>
      </c>
      <c r="AN159">
        <v>4</v>
      </c>
      <c r="AO159">
        <v>3</v>
      </c>
      <c r="AP159">
        <v>3</v>
      </c>
      <c r="AQ159">
        <v>40</v>
      </c>
      <c r="AR159">
        <f t="shared" si="16"/>
        <v>35</v>
      </c>
      <c r="AS159" s="1">
        <v>0</v>
      </c>
    </row>
    <row r="160" spans="1:45" x14ac:dyDescent="0.25">
      <c r="A160">
        <v>31496</v>
      </c>
      <c r="B160">
        <v>0</v>
      </c>
      <c r="C160">
        <v>25</v>
      </c>
      <c r="D160">
        <v>1998</v>
      </c>
      <c r="E160">
        <v>45224.253437500003</v>
      </c>
      <c r="F160" t="s">
        <v>55</v>
      </c>
      <c r="G160">
        <v>4</v>
      </c>
      <c r="H160">
        <v>3</v>
      </c>
      <c r="I160">
        <v>3</v>
      </c>
      <c r="J160">
        <v>4</v>
      </c>
      <c r="K160">
        <v>4</v>
      </c>
      <c r="L160">
        <v>2</v>
      </c>
      <c r="M160">
        <v>3</v>
      </c>
      <c r="N160">
        <v>3</v>
      </c>
      <c r="O160">
        <v>3</v>
      </c>
      <c r="P160">
        <v>3</v>
      </c>
      <c r="Q160">
        <v>4</v>
      </c>
      <c r="R160">
        <v>2</v>
      </c>
      <c r="S160">
        <v>3</v>
      </c>
      <c r="T160">
        <v>4</v>
      </c>
      <c r="U160">
        <v>2</v>
      </c>
      <c r="V160">
        <v>3</v>
      </c>
      <c r="W160">
        <v>3</v>
      </c>
      <c r="X160">
        <v>3</v>
      </c>
      <c r="Y160">
        <v>2</v>
      </c>
      <c r="Z160">
        <v>3</v>
      </c>
      <c r="AA160">
        <v>3</v>
      </c>
      <c r="AB160">
        <v>2</v>
      </c>
      <c r="AC160">
        <v>4</v>
      </c>
      <c r="AD160">
        <v>2</v>
      </c>
      <c r="AE160">
        <v>3</v>
      </c>
      <c r="AF160">
        <v>5</v>
      </c>
      <c r="AG160">
        <v>1</v>
      </c>
      <c r="AH160">
        <v>1</v>
      </c>
      <c r="AI160">
        <v>4</v>
      </c>
      <c r="AJ160">
        <v>2</v>
      </c>
      <c r="AK160">
        <v>3</v>
      </c>
      <c r="AL160">
        <v>3</v>
      </c>
      <c r="AM160">
        <v>3</v>
      </c>
      <c r="AN160">
        <v>4</v>
      </c>
      <c r="AO160">
        <v>3</v>
      </c>
      <c r="AP160">
        <v>3</v>
      </c>
      <c r="AQ160">
        <v>63</v>
      </c>
      <c r="AR160">
        <f t="shared" si="16"/>
        <v>48</v>
      </c>
      <c r="AS160" s="1"/>
    </row>
    <row r="161" spans="1:45" x14ac:dyDescent="0.25">
      <c r="A161">
        <v>31499</v>
      </c>
      <c r="B161">
        <v>0</v>
      </c>
      <c r="C161">
        <v>45</v>
      </c>
      <c r="D161">
        <v>1978</v>
      </c>
      <c r="E161">
        <v>45224.254664351851</v>
      </c>
      <c r="F161" t="s">
        <v>55</v>
      </c>
      <c r="G161">
        <v>4</v>
      </c>
      <c r="H161">
        <v>4</v>
      </c>
      <c r="I161">
        <v>2</v>
      </c>
      <c r="J161">
        <v>1</v>
      </c>
      <c r="K161">
        <v>5</v>
      </c>
      <c r="L161">
        <v>1</v>
      </c>
      <c r="M161">
        <v>2</v>
      </c>
      <c r="N161">
        <v>4</v>
      </c>
      <c r="O161">
        <v>2</v>
      </c>
      <c r="P161">
        <v>1</v>
      </c>
      <c r="Q161">
        <v>2</v>
      </c>
      <c r="R161">
        <v>4</v>
      </c>
      <c r="S161">
        <v>3</v>
      </c>
      <c r="T161">
        <v>4</v>
      </c>
      <c r="U161">
        <v>2</v>
      </c>
      <c r="V161">
        <v>2</v>
      </c>
      <c r="W161">
        <v>3</v>
      </c>
      <c r="X161">
        <v>3</v>
      </c>
      <c r="Y161">
        <v>4</v>
      </c>
      <c r="Z161">
        <v>4</v>
      </c>
      <c r="AA161">
        <v>2</v>
      </c>
      <c r="AB161">
        <v>2</v>
      </c>
      <c r="AC161">
        <v>5</v>
      </c>
      <c r="AD161">
        <v>1</v>
      </c>
      <c r="AE161">
        <v>2</v>
      </c>
      <c r="AF161">
        <v>3</v>
      </c>
      <c r="AG161">
        <v>3</v>
      </c>
      <c r="AH161">
        <v>4</v>
      </c>
      <c r="AI161">
        <v>2</v>
      </c>
      <c r="AJ161">
        <v>4</v>
      </c>
      <c r="AK161">
        <v>1</v>
      </c>
      <c r="AL161">
        <v>4</v>
      </c>
      <c r="AM161">
        <v>2</v>
      </c>
      <c r="AN161">
        <v>3</v>
      </c>
      <c r="AO161">
        <v>3</v>
      </c>
      <c r="AP161">
        <v>3</v>
      </c>
      <c r="AQ161">
        <v>72</v>
      </c>
      <c r="AR161">
        <f t="shared" si="16"/>
        <v>48</v>
      </c>
      <c r="AS161" s="1"/>
    </row>
    <row r="162" spans="1:45" x14ac:dyDescent="0.25">
      <c r="A162">
        <v>31498</v>
      </c>
      <c r="B162">
        <v>1</v>
      </c>
      <c r="C162">
        <v>32</v>
      </c>
      <c r="D162">
        <v>1991</v>
      </c>
      <c r="E162">
        <v>45224.259050925924</v>
      </c>
      <c r="F162" t="s">
        <v>55</v>
      </c>
      <c r="G162">
        <v>5</v>
      </c>
      <c r="H162">
        <v>4</v>
      </c>
      <c r="I162">
        <v>2</v>
      </c>
      <c r="J162">
        <v>4</v>
      </c>
      <c r="K162">
        <v>4</v>
      </c>
      <c r="L162">
        <v>2</v>
      </c>
      <c r="M162">
        <v>4</v>
      </c>
      <c r="N162">
        <v>3</v>
      </c>
      <c r="O162">
        <v>3</v>
      </c>
      <c r="P162">
        <v>2</v>
      </c>
      <c r="Q162">
        <v>2</v>
      </c>
      <c r="R162">
        <v>4</v>
      </c>
      <c r="S162">
        <v>3</v>
      </c>
      <c r="T162">
        <v>3</v>
      </c>
      <c r="U162">
        <v>3</v>
      </c>
      <c r="V162">
        <v>2</v>
      </c>
      <c r="W162">
        <v>1</v>
      </c>
      <c r="X162">
        <v>5</v>
      </c>
      <c r="Y162">
        <v>3</v>
      </c>
      <c r="Z162">
        <v>2</v>
      </c>
      <c r="AA162">
        <v>4</v>
      </c>
      <c r="AB162">
        <v>1</v>
      </c>
      <c r="AC162">
        <v>2</v>
      </c>
      <c r="AD162">
        <v>4</v>
      </c>
      <c r="AE162">
        <v>1</v>
      </c>
      <c r="AF162">
        <v>4</v>
      </c>
      <c r="AG162">
        <v>2</v>
      </c>
      <c r="AH162">
        <v>2</v>
      </c>
      <c r="AI162">
        <v>2</v>
      </c>
      <c r="AJ162">
        <v>4</v>
      </c>
      <c r="AK162">
        <v>1</v>
      </c>
      <c r="AL162">
        <v>2</v>
      </c>
      <c r="AM162">
        <v>4</v>
      </c>
      <c r="AN162">
        <v>1</v>
      </c>
      <c r="AO162">
        <v>3</v>
      </c>
      <c r="AP162">
        <v>3</v>
      </c>
      <c r="AQ162">
        <v>36</v>
      </c>
      <c r="AR162">
        <f t="shared" si="16"/>
        <v>39</v>
      </c>
      <c r="AS162" s="1"/>
    </row>
    <row r="163" spans="1:45" x14ac:dyDescent="0.25">
      <c r="A163">
        <v>31502</v>
      </c>
      <c r="B163">
        <v>0</v>
      </c>
      <c r="C163">
        <v>47</v>
      </c>
      <c r="D163">
        <v>1976</v>
      </c>
      <c r="E163">
        <v>45224.269756944443</v>
      </c>
      <c r="F163" t="s">
        <v>55</v>
      </c>
      <c r="G163">
        <v>2</v>
      </c>
      <c r="H163">
        <v>2</v>
      </c>
      <c r="I163">
        <v>4</v>
      </c>
      <c r="J163">
        <v>2</v>
      </c>
      <c r="K163">
        <v>3</v>
      </c>
      <c r="L163">
        <v>3</v>
      </c>
      <c r="M163">
        <v>2</v>
      </c>
      <c r="N163">
        <v>1</v>
      </c>
      <c r="O163">
        <v>5</v>
      </c>
      <c r="P163">
        <v>2</v>
      </c>
      <c r="Q163">
        <v>2</v>
      </c>
      <c r="R163">
        <v>4</v>
      </c>
      <c r="S163">
        <v>1</v>
      </c>
      <c r="T163">
        <v>2</v>
      </c>
      <c r="U163">
        <v>4</v>
      </c>
      <c r="V163">
        <v>1</v>
      </c>
      <c r="W163">
        <v>2</v>
      </c>
      <c r="X163">
        <v>4</v>
      </c>
      <c r="Y163">
        <v>1</v>
      </c>
      <c r="Z163">
        <v>1</v>
      </c>
      <c r="AA163">
        <v>5</v>
      </c>
      <c r="AB163">
        <v>1</v>
      </c>
      <c r="AC163">
        <v>1</v>
      </c>
      <c r="AD163">
        <v>5</v>
      </c>
      <c r="AE163">
        <v>1</v>
      </c>
      <c r="AF163">
        <v>2</v>
      </c>
      <c r="AG163">
        <v>4</v>
      </c>
      <c r="AH163">
        <v>4</v>
      </c>
      <c r="AI163">
        <v>1</v>
      </c>
      <c r="AJ163">
        <v>5</v>
      </c>
      <c r="AK163">
        <v>1</v>
      </c>
      <c r="AL163">
        <v>2</v>
      </c>
      <c r="AM163">
        <v>4</v>
      </c>
      <c r="AN163">
        <v>2</v>
      </c>
      <c r="AO163">
        <v>1</v>
      </c>
      <c r="AP163">
        <v>5</v>
      </c>
      <c r="AQ163">
        <v>5</v>
      </c>
      <c r="AR163">
        <f t="shared" si="16"/>
        <v>26</v>
      </c>
      <c r="AS163" s="1"/>
    </row>
    <row r="164" spans="1:45" x14ac:dyDescent="0.25">
      <c r="A164">
        <v>31511</v>
      </c>
      <c r="B164">
        <v>0</v>
      </c>
      <c r="C164">
        <v>34</v>
      </c>
      <c r="D164">
        <v>1989</v>
      </c>
      <c r="E164">
        <v>45224.289097222223</v>
      </c>
      <c r="F164" t="s">
        <v>89</v>
      </c>
      <c r="G164">
        <v>4</v>
      </c>
      <c r="H164">
        <v>2</v>
      </c>
      <c r="I164">
        <v>4</v>
      </c>
      <c r="J164">
        <v>4</v>
      </c>
      <c r="K164">
        <v>3</v>
      </c>
      <c r="L164">
        <v>3</v>
      </c>
      <c r="M164">
        <v>4</v>
      </c>
      <c r="N164">
        <v>4</v>
      </c>
      <c r="O164">
        <v>2</v>
      </c>
      <c r="P164">
        <v>4</v>
      </c>
      <c r="Q164">
        <v>5</v>
      </c>
      <c r="R164">
        <v>1</v>
      </c>
      <c r="S164">
        <v>4</v>
      </c>
      <c r="T164">
        <v>5</v>
      </c>
      <c r="U164">
        <v>1</v>
      </c>
      <c r="V164">
        <v>3</v>
      </c>
      <c r="W164">
        <v>3</v>
      </c>
      <c r="X164">
        <v>3</v>
      </c>
      <c r="Y164">
        <v>1</v>
      </c>
      <c r="Z164">
        <v>3</v>
      </c>
      <c r="AA164">
        <v>3</v>
      </c>
      <c r="AB164">
        <v>2</v>
      </c>
      <c r="AC164">
        <v>5</v>
      </c>
      <c r="AD164">
        <v>1</v>
      </c>
      <c r="AE164">
        <v>1</v>
      </c>
      <c r="AF164">
        <v>3</v>
      </c>
      <c r="AG164">
        <v>3</v>
      </c>
      <c r="AH164">
        <v>4</v>
      </c>
      <c r="AI164">
        <v>2</v>
      </c>
      <c r="AJ164">
        <v>4</v>
      </c>
      <c r="AK164">
        <v>2</v>
      </c>
      <c r="AL164">
        <v>1</v>
      </c>
      <c r="AM164">
        <v>5</v>
      </c>
      <c r="AN164">
        <v>2</v>
      </c>
      <c r="AO164">
        <v>4</v>
      </c>
      <c r="AP164">
        <v>2</v>
      </c>
      <c r="AQ164">
        <v>61</v>
      </c>
      <c r="AR164">
        <f t="shared" si="16"/>
        <v>53</v>
      </c>
      <c r="AS164" s="1">
        <v>1</v>
      </c>
    </row>
    <row r="165" spans="1:45" x14ac:dyDescent="0.25">
      <c r="A165">
        <v>31513</v>
      </c>
      <c r="B165">
        <v>0</v>
      </c>
      <c r="C165">
        <v>37</v>
      </c>
      <c r="D165">
        <v>1986</v>
      </c>
      <c r="E165">
        <v>45224.295902777776</v>
      </c>
      <c r="F165" t="s">
        <v>90</v>
      </c>
      <c r="G165">
        <v>4</v>
      </c>
      <c r="H165">
        <v>1</v>
      </c>
      <c r="I165">
        <v>5</v>
      </c>
      <c r="J165">
        <v>5</v>
      </c>
      <c r="K165">
        <v>5</v>
      </c>
      <c r="L165">
        <v>1</v>
      </c>
      <c r="M165">
        <v>5</v>
      </c>
      <c r="N165">
        <v>4</v>
      </c>
      <c r="O165">
        <v>2</v>
      </c>
      <c r="P165">
        <v>3</v>
      </c>
      <c r="Q165">
        <v>4</v>
      </c>
      <c r="R165">
        <v>2</v>
      </c>
      <c r="S165">
        <v>3</v>
      </c>
      <c r="T165">
        <v>4</v>
      </c>
      <c r="U165">
        <v>2</v>
      </c>
      <c r="V165">
        <v>2</v>
      </c>
      <c r="W165">
        <v>2</v>
      </c>
      <c r="X165">
        <v>4</v>
      </c>
      <c r="Y165">
        <v>5</v>
      </c>
      <c r="Z165">
        <v>2</v>
      </c>
      <c r="AA165">
        <v>4</v>
      </c>
      <c r="AB165">
        <v>2</v>
      </c>
      <c r="AC165">
        <v>2</v>
      </c>
      <c r="AD165">
        <v>4</v>
      </c>
      <c r="AE165">
        <v>1</v>
      </c>
      <c r="AF165">
        <v>2</v>
      </c>
      <c r="AG165">
        <v>4</v>
      </c>
      <c r="AH165">
        <v>2</v>
      </c>
      <c r="AI165">
        <v>2</v>
      </c>
      <c r="AJ165">
        <v>4</v>
      </c>
      <c r="AK165">
        <v>3</v>
      </c>
      <c r="AL165">
        <v>2</v>
      </c>
      <c r="AM165">
        <v>4</v>
      </c>
      <c r="AN165">
        <v>1</v>
      </c>
      <c r="AO165">
        <v>4</v>
      </c>
      <c r="AP165">
        <v>2</v>
      </c>
      <c r="AQ165">
        <v>61</v>
      </c>
      <c r="AR165">
        <f t="shared" si="16"/>
        <v>46</v>
      </c>
      <c r="AS165" s="1">
        <v>0</v>
      </c>
    </row>
    <row r="166" spans="1:45" x14ac:dyDescent="0.25">
      <c r="A166">
        <v>31521</v>
      </c>
      <c r="B166">
        <v>1</v>
      </c>
      <c r="C166">
        <v>46</v>
      </c>
      <c r="D166">
        <v>1977</v>
      </c>
      <c r="E166">
        <v>45224.310416666667</v>
      </c>
      <c r="F166" t="s">
        <v>55</v>
      </c>
      <c r="G166">
        <v>2</v>
      </c>
      <c r="H166">
        <v>2</v>
      </c>
      <c r="I166">
        <v>4</v>
      </c>
      <c r="J166">
        <v>2</v>
      </c>
      <c r="K166">
        <v>3</v>
      </c>
      <c r="L166">
        <v>3</v>
      </c>
      <c r="M166">
        <v>3</v>
      </c>
      <c r="N166">
        <v>2</v>
      </c>
      <c r="O166">
        <v>4</v>
      </c>
      <c r="P166">
        <v>2</v>
      </c>
      <c r="Q166">
        <v>2</v>
      </c>
      <c r="R166">
        <v>4</v>
      </c>
      <c r="S166">
        <v>2</v>
      </c>
      <c r="T166">
        <v>4</v>
      </c>
      <c r="U166">
        <v>2</v>
      </c>
      <c r="V166">
        <v>4</v>
      </c>
      <c r="W166">
        <v>4</v>
      </c>
      <c r="X166">
        <v>2</v>
      </c>
      <c r="Y166">
        <v>4</v>
      </c>
      <c r="Z166">
        <v>1</v>
      </c>
      <c r="AA166">
        <v>5</v>
      </c>
      <c r="AB166">
        <v>2</v>
      </c>
      <c r="AC166">
        <v>2</v>
      </c>
      <c r="AD166">
        <v>4</v>
      </c>
      <c r="AE166">
        <v>1</v>
      </c>
      <c r="AF166">
        <v>2</v>
      </c>
      <c r="AG166">
        <v>4</v>
      </c>
      <c r="AH166">
        <v>2</v>
      </c>
      <c r="AI166">
        <v>2</v>
      </c>
      <c r="AJ166">
        <v>4</v>
      </c>
      <c r="AK166">
        <v>1</v>
      </c>
      <c r="AL166">
        <v>2</v>
      </c>
      <c r="AM166">
        <v>4</v>
      </c>
      <c r="AN166">
        <v>1</v>
      </c>
      <c r="AO166">
        <v>3</v>
      </c>
      <c r="AP166">
        <v>3</v>
      </c>
      <c r="AQ166">
        <v>22</v>
      </c>
      <c r="AR166">
        <f t="shared" si="16"/>
        <v>36</v>
      </c>
      <c r="AS166" s="1"/>
    </row>
    <row r="167" spans="1:45" x14ac:dyDescent="0.25">
      <c r="A167">
        <v>31520</v>
      </c>
      <c r="B167">
        <v>1</v>
      </c>
      <c r="C167">
        <v>45</v>
      </c>
      <c r="D167">
        <v>1978</v>
      </c>
      <c r="E167">
        <v>45224.311782407407</v>
      </c>
      <c r="F167" t="s">
        <v>53</v>
      </c>
      <c r="G167">
        <v>2</v>
      </c>
      <c r="H167">
        <v>3</v>
      </c>
      <c r="I167">
        <v>3</v>
      </c>
      <c r="J167">
        <v>5</v>
      </c>
      <c r="K167">
        <v>4</v>
      </c>
      <c r="L167">
        <v>2</v>
      </c>
      <c r="M167">
        <v>5</v>
      </c>
      <c r="N167">
        <v>4</v>
      </c>
      <c r="O167">
        <v>2</v>
      </c>
      <c r="P167">
        <v>5</v>
      </c>
      <c r="Q167">
        <v>4</v>
      </c>
      <c r="R167">
        <v>2</v>
      </c>
      <c r="S167">
        <v>3</v>
      </c>
      <c r="T167">
        <v>4</v>
      </c>
      <c r="U167">
        <v>2</v>
      </c>
      <c r="V167">
        <v>2</v>
      </c>
      <c r="W167">
        <v>2</v>
      </c>
      <c r="X167">
        <v>4</v>
      </c>
      <c r="Y167">
        <v>4</v>
      </c>
      <c r="Z167">
        <v>2</v>
      </c>
      <c r="AA167">
        <v>4</v>
      </c>
      <c r="AB167">
        <v>1</v>
      </c>
      <c r="AC167">
        <v>3</v>
      </c>
      <c r="AD167">
        <v>3</v>
      </c>
      <c r="AE167">
        <v>1</v>
      </c>
      <c r="AF167">
        <v>2</v>
      </c>
      <c r="AG167">
        <v>4</v>
      </c>
      <c r="AH167">
        <v>2</v>
      </c>
      <c r="AI167">
        <v>1</v>
      </c>
      <c r="AJ167">
        <v>5</v>
      </c>
      <c r="AK167">
        <v>1</v>
      </c>
      <c r="AL167">
        <v>2</v>
      </c>
      <c r="AM167">
        <v>4</v>
      </c>
      <c r="AN167">
        <v>1</v>
      </c>
      <c r="AO167">
        <v>4</v>
      </c>
      <c r="AP167">
        <v>2</v>
      </c>
      <c r="AQ167">
        <v>56</v>
      </c>
      <c r="AR167">
        <f t="shared" si="16"/>
        <v>43</v>
      </c>
      <c r="AS167" s="1">
        <v>0</v>
      </c>
    </row>
    <row r="168" spans="1:45" x14ac:dyDescent="0.25">
      <c r="A168">
        <v>31522</v>
      </c>
      <c r="B168">
        <v>0</v>
      </c>
      <c r="C168">
        <v>28</v>
      </c>
      <c r="D168">
        <v>1995</v>
      </c>
      <c r="E168">
        <v>45224.312858796293</v>
      </c>
      <c r="F168" t="s">
        <v>57</v>
      </c>
      <c r="G168">
        <v>4</v>
      </c>
      <c r="H168">
        <v>4</v>
      </c>
      <c r="I168">
        <v>2</v>
      </c>
      <c r="J168">
        <v>4</v>
      </c>
      <c r="K168">
        <v>4</v>
      </c>
      <c r="L168">
        <v>2</v>
      </c>
      <c r="M168">
        <v>4</v>
      </c>
      <c r="N168">
        <v>2</v>
      </c>
      <c r="O168">
        <v>4</v>
      </c>
      <c r="P168">
        <v>4</v>
      </c>
      <c r="Q168">
        <v>3</v>
      </c>
      <c r="R168">
        <v>3</v>
      </c>
      <c r="S168">
        <v>2</v>
      </c>
      <c r="T168">
        <v>5</v>
      </c>
      <c r="U168">
        <v>1</v>
      </c>
      <c r="V168">
        <v>2</v>
      </c>
      <c r="W168">
        <v>2</v>
      </c>
      <c r="X168">
        <v>4</v>
      </c>
      <c r="Y168">
        <v>2</v>
      </c>
      <c r="Z168">
        <v>4</v>
      </c>
      <c r="AA168">
        <v>2</v>
      </c>
      <c r="AB168">
        <v>1</v>
      </c>
      <c r="AC168">
        <v>2</v>
      </c>
      <c r="AD168">
        <v>4</v>
      </c>
      <c r="AE168">
        <v>1</v>
      </c>
      <c r="AF168">
        <v>3</v>
      </c>
      <c r="AG168">
        <v>3</v>
      </c>
      <c r="AH168">
        <v>4</v>
      </c>
      <c r="AI168">
        <v>3</v>
      </c>
      <c r="AJ168">
        <v>3</v>
      </c>
      <c r="AK168">
        <v>1</v>
      </c>
      <c r="AL168">
        <v>4</v>
      </c>
      <c r="AM168">
        <v>2</v>
      </c>
      <c r="AN168">
        <v>3</v>
      </c>
      <c r="AO168">
        <v>4</v>
      </c>
      <c r="AP168">
        <v>2</v>
      </c>
      <c r="AQ168">
        <v>56</v>
      </c>
      <c r="AR168">
        <f t="shared" si="16"/>
        <v>46</v>
      </c>
      <c r="AS168" s="1">
        <v>0</v>
      </c>
    </row>
    <row r="169" spans="1:45" x14ac:dyDescent="0.25">
      <c r="A169">
        <v>31528</v>
      </c>
      <c r="B169">
        <v>0</v>
      </c>
      <c r="C169">
        <v>40</v>
      </c>
      <c r="D169">
        <v>1983</v>
      </c>
      <c r="E169">
        <v>45224.317175925928</v>
      </c>
      <c r="F169" t="s">
        <v>57</v>
      </c>
      <c r="G169">
        <v>3</v>
      </c>
      <c r="H169">
        <v>3</v>
      </c>
      <c r="I169">
        <v>3</v>
      </c>
      <c r="J169">
        <v>3</v>
      </c>
      <c r="K169">
        <v>4</v>
      </c>
      <c r="L169">
        <v>2</v>
      </c>
      <c r="M169">
        <v>3</v>
      </c>
      <c r="N169">
        <v>3</v>
      </c>
      <c r="O169">
        <v>3</v>
      </c>
      <c r="P169">
        <v>3</v>
      </c>
      <c r="Q169">
        <v>3</v>
      </c>
      <c r="R169">
        <v>3</v>
      </c>
      <c r="S169">
        <v>2</v>
      </c>
      <c r="T169">
        <v>4</v>
      </c>
      <c r="U169">
        <v>2</v>
      </c>
      <c r="V169">
        <v>2</v>
      </c>
      <c r="W169">
        <v>3</v>
      </c>
      <c r="X169">
        <v>3</v>
      </c>
      <c r="Y169">
        <v>2</v>
      </c>
      <c r="Z169">
        <v>3</v>
      </c>
      <c r="AA169">
        <v>3</v>
      </c>
      <c r="AB169">
        <v>2</v>
      </c>
      <c r="AC169">
        <v>1</v>
      </c>
      <c r="AD169">
        <v>5</v>
      </c>
      <c r="AE169">
        <v>3</v>
      </c>
      <c r="AF169">
        <v>2</v>
      </c>
      <c r="AG169">
        <v>4</v>
      </c>
      <c r="AH169">
        <v>2</v>
      </c>
      <c r="AI169">
        <v>3</v>
      </c>
      <c r="AJ169">
        <v>3</v>
      </c>
      <c r="AK169">
        <v>2</v>
      </c>
      <c r="AL169">
        <v>2</v>
      </c>
      <c r="AM169">
        <v>4</v>
      </c>
      <c r="AN169">
        <v>2</v>
      </c>
      <c r="AO169">
        <v>2</v>
      </c>
      <c r="AP169">
        <v>4</v>
      </c>
      <c r="AQ169">
        <v>47</v>
      </c>
      <c r="AR169">
        <f t="shared" si="16"/>
        <v>40</v>
      </c>
      <c r="AS169" s="1">
        <v>0</v>
      </c>
    </row>
    <row r="170" spans="1:45" x14ac:dyDescent="0.25">
      <c r="A170">
        <v>31518</v>
      </c>
      <c r="B170">
        <v>0</v>
      </c>
      <c r="C170">
        <v>27</v>
      </c>
      <c r="D170">
        <v>1996</v>
      </c>
      <c r="E170">
        <v>45224.320740740739</v>
      </c>
      <c r="F170" t="s">
        <v>91</v>
      </c>
      <c r="G170">
        <v>5</v>
      </c>
      <c r="H170">
        <v>4</v>
      </c>
      <c r="I170">
        <v>2</v>
      </c>
      <c r="J170">
        <v>5</v>
      </c>
      <c r="K170">
        <v>5</v>
      </c>
      <c r="L170">
        <v>1</v>
      </c>
      <c r="M170">
        <v>5</v>
      </c>
      <c r="N170">
        <v>5</v>
      </c>
      <c r="O170">
        <v>1</v>
      </c>
      <c r="P170">
        <v>5</v>
      </c>
      <c r="Q170">
        <v>5</v>
      </c>
      <c r="R170">
        <v>1</v>
      </c>
      <c r="S170">
        <v>5</v>
      </c>
      <c r="T170">
        <v>5</v>
      </c>
      <c r="U170">
        <v>1</v>
      </c>
      <c r="V170">
        <v>5</v>
      </c>
      <c r="W170">
        <v>5</v>
      </c>
      <c r="X170">
        <v>1</v>
      </c>
      <c r="Y170">
        <v>5</v>
      </c>
      <c r="Z170">
        <v>5</v>
      </c>
      <c r="AA170">
        <v>1</v>
      </c>
      <c r="AB170">
        <v>5</v>
      </c>
      <c r="AC170">
        <v>5</v>
      </c>
      <c r="AD170">
        <v>1</v>
      </c>
      <c r="AE170">
        <v>2</v>
      </c>
      <c r="AF170">
        <v>4</v>
      </c>
      <c r="AG170">
        <v>2</v>
      </c>
      <c r="AH170">
        <v>4</v>
      </c>
      <c r="AI170">
        <v>2</v>
      </c>
      <c r="AJ170">
        <v>4</v>
      </c>
      <c r="AK170">
        <v>4</v>
      </c>
      <c r="AL170">
        <v>2</v>
      </c>
      <c r="AM170">
        <v>4</v>
      </c>
      <c r="AN170">
        <v>4</v>
      </c>
      <c r="AO170">
        <v>5</v>
      </c>
      <c r="AP170">
        <v>1</v>
      </c>
      <c r="AQ170">
        <v>5</v>
      </c>
      <c r="AR170">
        <f t="shared" si="16"/>
        <v>72</v>
      </c>
      <c r="AS170" s="1">
        <v>1</v>
      </c>
    </row>
    <row r="171" spans="1:45" x14ac:dyDescent="0.25">
      <c r="A171">
        <v>31530</v>
      </c>
      <c r="B171">
        <v>0</v>
      </c>
      <c r="C171">
        <v>26</v>
      </c>
      <c r="D171">
        <v>1997</v>
      </c>
      <c r="E171">
        <v>45224.328773148147</v>
      </c>
      <c r="F171" t="s">
        <v>55</v>
      </c>
      <c r="G171">
        <v>4</v>
      </c>
      <c r="H171">
        <v>4</v>
      </c>
      <c r="I171">
        <v>2</v>
      </c>
      <c r="J171">
        <v>4</v>
      </c>
      <c r="K171">
        <v>2</v>
      </c>
      <c r="L171">
        <v>4</v>
      </c>
      <c r="M171">
        <v>5</v>
      </c>
      <c r="N171">
        <v>5</v>
      </c>
      <c r="O171">
        <v>1</v>
      </c>
      <c r="P171">
        <v>4</v>
      </c>
      <c r="Q171">
        <v>5</v>
      </c>
      <c r="R171">
        <v>1</v>
      </c>
      <c r="S171">
        <v>4</v>
      </c>
      <c r="T171">
        <v>5</v>
      </c>
      <c r="U171">
        <v>1</v>
      </c>
      <c r="V171">
        <v>5</v>
      </c>
      <c r="W171">
        <v>3</v>
      </c>
      <c r="X171">
        <v>3</v>
      </c>
      <c r="Y171">
        <v>5</v>
      </c>
      <c r="Z171">
        <v>2</v>
      </c>
      <c r="AA171">
        <v>4</v>
      </c>
      <c r="AB171">
        <v>4</v>
      </c>
      <c r="AC171">
        <v>5</v>
      </c>
      <c r="AD171">
        <v>1</v>
      </c>
      <c r="AE171">
        <v>1</v>
      </c>
      <c r="AF171">
        <v>4</v>
      </c>
      <c r="AG171">
        <v>2</v>
      </c>
      <c r="AH171">
        <v>4</v>
      </c>
      <c r="AI171">
        <v>2</v>
      </c>
      <c r="AJ171">
        <v>4</v>
      </c>
      <c r="AK171">
        <v>1</v>
      </c>
      <c r="AL171">
        <v>2</v>
      </c>
      <c r="AM171">
        <v>4</v>
      </c>
      <c r="AN171">
        <v>4</v>
      </c>
      <c r="AO171">
        <v>4</v>
      </c>
      <c r="AP171">
        <v>2</v>
      </c>
      <c r="AQ171">
        <v>59</v>
      </c>
      <c r="AR171">
        <f t="shared" si="16"/>
        <v>57</v>
      </c>
      <c r="AS171" s="1"/>
    </row>
    <row r="172" spans="1:45" x14ac:dyDescent="0.25">
      <c r="A172">
        <v>31539</v>
      </c>
      <c r="B172">
        <v>0</v>
      </c>
      <c r="C172">
        <v>52</v>
      </c>
      <c r="D172">
        <v>1971</v>
      </c>
      <c r="E172">
        <v>45224.342951388891</v>
      </c>
      <c r="F172" t="s">
        <v>80</v>
      </c>
      <c r="G172">
        <v>3</v>
      </c>
      <c r="H172">
        <v>2</v>
      </c>
      <c r="I172">
        <v>4</v>
      </c>
      <c r="J172">
        <v>4</v>
      </c>
      <c r="K172">
        <v>3</v>
      </c>
      <c r="L172">
        <v>3</v>
      </c>
      <c r="M172">
        <v>5</v>
      </c>
      <c r="N172">
        <v>4</v>
      </c>
      <c r="O172">
        <v>2</v>
      </c>
      <c r="P172">
        <v>2</v>
      </c>
      <c r="Q172">
        <v>3</v>
      </c>
      <c r="R172">
        <v>3</v>
      </c>
      <c r="S172">
        <v>4</v>
      </c>
      <c r="T172">
        <v>4</v>
      </c>
      <c r="U172">
        <v>2</v>
      </c>
      <c r="V172">
        <v>2</v>
      </c>
      <c r="W172">
        <v>2</v>
      </c>
      <c r="X172">
        <v>4</v>
      </c>
      <c r="Y172">
        <v>4</v>
      </c>
      <c r="Z172">
        <v>2</v>
      </c>
      <c r="AA172">
        <v>4</v>
      </c>
      <c r="AB172">
        <v>3</v>
      </c>
      <c r="AC172">
        <v>2</v>
      </c>
      <c r="AD172">
        <v>4</v>
      </c>
      <c r="AE172">
        <v>1</v>
      </c>
      <c r="AF172">
        <v>3</v>
      </c>
      <c r="AG172">
        <v>3</v>
      </c>
      <c r="AH172">
        <v>1</v>
      </c>
      <c r="AI172">
        <v>2</v>
      </c>
      <c r="AJ172">
        <v>4</v>
      </c>
      <c r="AK172">
        <v>1</v>
      </c>
      <c r="AL172">
        <v>1</v>
      </c>
      <c r="AM172">
        <v>5</v>
      </c>
      <c r="AN172">
        <v>1</v>
      </c>
      <c r="AO172">
        <v>3</v>
      </c>
      <c r="AP172">
        <v>3</v>
      </c>
      <c r="AQ172">
        <v>38</v>
      </c>
      <c r="AR172">
        <f t="shared" si="16"/>
        <v>39</v>
      </c>
      <c r="AS172" s="1">
        <v>0</v>
      </c>
    </row>
    <row r="173" spans="1:45" x14ac:dyDescent="0.25">
      <c r="A173">
        <v>31543</v>
      </c>
      <c r="B173">
        <v>0</v>
      </c>
      <c r="C173">
        <v>50</v>
      </c>
      <c r="D173">
        <v>1973</v>
      </c>
      <c r="E173">
        <v>45224.345833333333</v>
      </c>
      <c r="F173" t="s">
        <v>55</v>
      </c>
      <c r="G173">
        <v>5</v>
      </c>
      <c r="H173">
        <v>4</v>
      </c>
      <c r="I173">
        <v>2</v>
      </c>
      <c r="J173">
        <v>4</v>
      </c>
      <c r="K173">
        <v>5</v>
      </c>
      <c r="L173">
        <v>1</v>
      </c>
      <c r="M173">
        <v>5</v>
      </c>
      <c r="N173">
        <v>5</v>
      </c>
      <c r="O173">
        <v>1</v>
      </c>
      <c r="P173">
        <v>3</v>
      </c>
      <c r="Q173">
        <v>4</v>
      </c>
      <c r="R173">
        <v>2</v>
      </c>
      <c r="S173">
        <v>5</v>
      </c>
      <c r="T173">
        <v>5</v>
      </c>
      <c r="U173">
        <v>1</v>
      </c>
      <c r="V173">
        <v>2</v>
      </c>
      <c r="W173">
        <v>4</v>
      </c>
      <c r="X173">
        <v>2</v>
      </c>
      <c r="Y173">
        <v>4</v>
      </c>
      <c r="Z173">
        <v>5</v>
      </c>
      <c r="AA173">
        <v>1</v>
      </c>
      <c r="AB173">
        <v>4</v>
      </c>
      <c r="AC173">
        <v>5</v>
      </c>
      <c r="AD173">
        <v>1</v>
      </c>
      <c r="AE173">
        <v>1</v>
      </c>
      <c r="AF173">
        <v>1</v>
      </c>
      <c r="AG173">
        <v>5</v>
      </c>
      <c r="AH173">
        <v>3</v>
      </c>
      <c r="AI173">
        <v>1</v>
      </c>
      <c r="AJ173">
        <v>5</v>
      </c>
      <c r="AK173">
        <v>1</v>
      </c>
      <c r="AL173">
        <v>1</v>
      </c>
      <c r="AM173">
        <v>5</v>
      </c>
      <c r="AN173">
        <v>1</v>
      </c>
      <c r="AO173">
        <v>3</v>
      </c>
      <c r="AP173">
        <v>3</v>
      </c>
      <c r="AQ173">
        <v>65</v>
      </c>
      <c r="AR173">
        <f t="shared" si="16"/>
        <v>59</v>
      </c>
      <c r="AS173" s="1"/>
    </row>
    <row r="174" spans="1:45" x14ac:dyDescent="0.25">
      <c r="A174">
        <v>31550</v>
      </c>
      <c r="B174">
        <v>0</v>
      </c>
      <c r="C174">
        <v>41</v>
      </c>
      <c r="D174">
        <v>1982</v>
      </c>
      <c r="E174">
        <v>45224.35796296296</v>
      </c>
      <c r="F174" t="s">
        <v>57</v>
      </c>
      <c r="G174">
        <v>4</v>
      </c>
      <c r="H174">
        <v>2</v>
      </c>
      <c r="I174">
        <v>4</v>
      </c>
      <c r="J174">
        <v>3</v>
      </c>
      <c r="K174">
        <v>4</v>
      </c>
      <c r="L174">
        <v>2</v>
      </c>
      <c r="M174">
        <v>3</v>
      </c>
      <c r="N174">
        <v>2</v>
      </c>
      <c r="O174">
        <v>4</v>
      </c>
      <c r="P174">
        <v>3</v>
      </c>
      <c r="Q174">
        <v>3</v>
      </c>
      <c r="R174">
        <v>3</v>
      </c>
      <c r="S174">
        <v>3</v>
      </c>
      <c r="T174">
        <v>5</v>
      </c>
      <c r="U174">
        <v>1</v>
      </c>
      <c r="V174">
        <v>2</v>
      </c>
      <c r="W174">
        <v>4</v>
      </c>
      <c r="X174">
        <v>2</v>
      </c>
      <c r="Y174">
        <v>5</v>
      </c>
      <c r="Z174">
        <v>2</v>
      </c>
      <c r="AA174">
        <v>4</v>
      </c>
      <c r="AB174">
        <v>1</v>
      </c>
      <c r="AC174">
        <v>2</v>
      </c>
      <c r="AD174">
        <v>4</v>
      </c>
      <c r="AE174">
        <v>1</v>
      </c>
      <c r="AF174">
        <v>4</v>
      </c>
      <c r="AG174">
        <v>2</v>
      </c>
      <c r="AH174">
        <v>4</v>
      </c>
      <c r="AI174">
        <v>5</v>
      </c>
      <c r="AJ174">
        <v>1</v>
      </c>
      <c r="AK174">
        <v>1</v>
      </c>
      <c r="AL174">
        <v>5</v>
      </c>
      <c r="AM174">
        <v>1</v>
      </c>
      <c r="AN174">
        <v>3</v>
      </c>
      <c r="AO174">
        <v>4</v>
      </c>
      <c r="AP174">
        <v>2</v>
      </c>
      <c r="AQ174">
        <v>63</v>
      </c>
      <c r="AR174">
        <f t="shared" si="16"/>
        <v>43</v>
      </c>
      <c r="AS174" s="1">
        <v>0</v>
      </c>
    </row>
    <row r="175" spans="1:45" x14ac:dyDescent="0.25">
      <c r="A175">
        <v>31551</v>
      </c>
      <c r="B175">
        <v>0</v>
      </c>
      <c r="C175">
        <v>48</v>
      </c>
      <c r="D175">
        <v>1975</v>
      </c>
      <c r="E175">
        <v>45224.360717592594</v>
      </c>
      <c r="F175" t="s">
        <v>92</v>
      </c>
      <c r="G175">
        <v>4</v>
      </c>
      <c r="H175">
        <v>2</v>
      </c>
      <c r="I175">
        <v>4</v>
      </c>
      <c r="J175">
        <v>4</v>
      </c>
      <c r="K175">
        <v>3</v>
      </c>
      <c r="L175">
        <v>3</v>
      </c>
      <c r="M175">
        <v>3</v>
      </c>
      <c r="N175">
        <v>5</v>
      </c>
      <c r="O175">
        <v>1</v>
      </c>
      <c r="P175">
        <v>3</v>
      </c>
      <c r="Q175">
        <v>4</v>
      </c>
      <c r="R175">
        <v>2</v>
      </c>
      <c r="S175">
        <v>3</v>
      </c>
      <c r="T175">
        <v>4</v>
      </c>
      <c r="U175">
        <v>2</v>
      </c>
      <c r="V175">
        <v>3</v>
      </c>
      <c r="W175">
        <v>3</v>
      </c>
      <c r="X175">
        <v>3</v>
      </c>
      <c r="Y175">
        <v>4</v>
      </c>
      <c r="Z175">
        <v>1</v>
      </c>
      <c r="AA175">
        <v>5</v>
      </c>
      <c r="AB175">
        <v>2</v>
      </c>
      <c r="AC175">
        <v>2</v>
      </c>
      <c r="AD175">
        <v>4</v>
      </c>
      <c r="AE175">
        <v>1</v>
      </c>
      <c r="AF175">
        <v>3</v>
      </c>
      <c r="AG175">
        <v>3</v>
      </c>
      <c r="AH175">
        <v>3</v>
      </c>
      <c r="AI175">
        <v>4</v>
      </c>
      <c r="AJ175">
        <v>2</v>
      </c>
      <c r="AK175">
        <v>3</v>
      </c>
      <c r="AL175">
        <v>4</v>
      </c>
      <c r="AM175">
        <v>2</v>
      </c>
      <c r="AN175">
        <v>2</v>
      </c>
      <c r="AO175">
        <v>5</v>
      </c>
      <c r="AP175">
        <v>1</v>
      </c>
      <c r="AQ175">
        <v>65</v>
      </c>
      <c r="AR175">
        <f t="shared" si="16"/>
        <v>48</v>
      </c>
      <c r="AS175" s="1"/>
    </row>
    <row r="176" spans="1:45" x14ac:dyDescent="0.25">
      <c r="A176">
        <v>31555</v>
      </c>
      <c r="B176">
        <v>0</v>
      </c>
      <c r="C176">
        <v>33</v>
      </c>
      <c r="D176">
        <v>1990</v>
      </c>
      <c r="E176">
        <v>45224.362627314818</v>
      </c>
      <c r="F176" t="s">
        <v>57</v>
      </c>
      <c r="G176">
        <v>4</v>
      </c>
      <c r="H176">
        <v>2</v>
      </c>
      <c r="I176">
        <v>4</v>
      </c>
      <c r="J176">
        <v>2</v>
      </c>
      <c r="K176">
        <v>5</v>
      </c>
      <c r="L176">
        <v>1</v>
      </c>
      <c r="M176">
        <v>4</v>
      </c>
      <c r="N176">
        <v>5</v>
      </c>
      <c r="O176">
        <v>1</v>
      </c>
      <c r="P176">
        <v>2</v>
      </c>
      <c r="Q176">
        <v>5</v>
      </c>
      <c r="R176">
        <v>1</v>
      </c>
      <c r="S176">
        <v>4</v>
      </c>
      <c r="T176">
        <v>5</v>
      </c>
      <c r="U176">
        <v>1</v>
      </c>
      <c r="V176">
        <v>2</v>
      </c>
      <c r="W176">
        <v>2</v>
      </c>
      <c r="X176">
        <v>4</v>
      </c>
      <c r="Y176">
        <v>1</v>
      </c>
      <c r="Z176">
        <v>3</v>
      </c>
      <c r="AA176">
        <v>3</v>
      </c>
      <c r="AB176">
        <v>2</v>
      </c>
      <c r="AC176">
        <v>2</v>
      </c>
      <c r="AD176">
        <v>4</v>
      </c>
      <c r="AE176">
        <v>1</v>
      </c>
      <c r="AF176">
        <v>5</v>
      </c>
      <c r="AG176">
        <v>1</v>
      </c>
      <c r="AH176">
        <v>1</v>
      </c>
      <c r="AI176">
        <v>4</v>
      </c>
      <c r="AJ176">
        <v>2</v>
      </c>
      <c r="AK176">
        <v>1</v>
      </c>
      <c r="AL176">
        <v>4</v>
      </c>
      <c r="AM176">
        <v>2</v>
      </c>
      <c r="AN176">
        <v>5</v>
      </c>
      <c r="AO176">
        <v>4</v>
      </c>
      <c r="AP176">
        <v>2</v>
      </c>
      <c r="AQ176">
        <v>73</v>
      </c>
      <c r="AR176">
        <f t="shared" si="16"/>
        <v>45</v>
      </c>
      <c r="AS176" s="1">
        <v>0</v>
      </c>
    </row>
    <row r="177" spans="1:45" x14ac:dyDescent="0.25">
      <c r="A177">
        <v>31559</v>
      </c>
      <c r="B177">
        <v>0</v>
      </c>
      <c r="C177">
        <v>53</v>
      </c>
      <c r="D177">
        <v>1970</v>
      </c>
      <c r="E177">
        <v>45224.366157407407</v>
      </c>
      <c r="F177" t="s">
        <v>55</v>
      </c>
      <c r="G177">
        <v>5</v>
      </c>
      <c r="H177">
        <v>5</v>
      </c>
      <c r="I177">
        <v>1</v>
      </c>
      <c r="J177">
        <v>5</v>
      </c>
      <c r="K177">
        <v>4</v>
      </c>
      <c r="L177">
        <v>2</v>
      </c>
      <c r="M177">
        <v>5</v>
      </c>
      <c r="N177">
        <v>4</v>
      </c>
      <c r="O177">
        <v>2</v>
      </c>
      <c r="P177">
        <v>5</v>
      </c>
      <c r="Q177">
        <v>4</v>
      </c>
      <c r="R177">
        <v>2</v>
      </c>
      <c r="S177">
        <v>4</v>
      </c>
      <c r="T177">
        <v>5</v>
      </c>
      <c r="U177">
        <v>1</v>
      </c>
      <c r="V177">
        <v>4</v>
      </c>
      <c r="W177">
        <v>4</v>
      </c>
      <c r="X177">
        <v>2</v>
      </c>
      <c r="Y177">
        <v>4</v>
      </c>
      <c r="Z177">
        <v>4</v>
      </c>
      <c r="AA177">
        <v>2</v>
      </c>
      <c r="AB177">
        <v>4</v>
      </c>
      <c r="AC177">
        <v>5</v>
      </c>
      <c r="AD177">
        <v>1</v>
      </c>
      <c r="AE177">
        <v>3</v>
      </c>
      <c r="AF177">
        <v>4</v>
      </c>
      <c r="AG177">
        <v>2</v>
      </c>
      <c r="AH177">
        <v>4</v>
      </c>
      <c r="AI177">
        <v>5</v>
      </c>
      <c r="AJ177">
        <v>1</v>
      </c>
      <c r="AK177">
        <v>4</v>
      </c>
      <c r="AL177">
        <v>4</v>
      </c>
      <c r="AM177">
        <v>2</v>
      </c>
      <c r="AN177">
        <v>4</v>
      </c>
      <c r="AO177">
        <v>4</v>
      </c>
      <c r="AP177">
        <v>2</v>
      </c>
      <c r="AQ177">
        <v>10</v>
      </c>
      <c r="AR177">
        <f t="shared" si="16"/>
        <v>65</v>
      </c>
      <c r="AS177" s="1"/>
    </row>
    <row r="178" spans="1:45" x14ac:dyDescent="0.25">
      <c r="A178">
        <v>31562</v>
      </c>
      <c r="B178">
        <v>0</v>
      </c>
      <c r="C178">
        <v>43</v>
      </c>
      <c r="D178">
        <v>1980</v>
      </c>
      <c r="E178">
        <v>45224.366284722222</v>
      </c>
      <c r="F178" t="s">
        <v>55</v>
      </c>
      <c r="G178">
        <v>5</v>
      </c>
      <c r="H178">
        <v>2</v>
      </c>
      <c r="I178">
        <v>4</v>
      </c>
      <c r="J178">
        <v>5</v>
      </c>
      <c r="K178">
        <v>5</v>
      </c>
      <c r="L178">
        <v>1</v>
      </c>
      <c r="M178">
        <v>5</v>
      </c>
      <c r="N178">
        <v>2</v>
      </c>
      <c r="O178">
        <v>4</v>
      </c>
      <c r="P178">
        <v>5</v>
      </c>
      <c r="Q178">
        <v>1</v>
      </c>
      <c r="R178">
        <v>5</v>
      </c>
      <c r="S178">
        <v>4</v>
      </c>
      <c r="T178">
        <v>5</v>
      </c>
      <c r="U178">
        <v>1</v>
      </c>
      <c r="V178">
        <v>4</v>
      </c>
      <c r="W178">
        <v>4</v>
      </c>
      <c r="X178">
        <v>2</v>
      </c>
      <c r="Y178">
        <v>5</v>
      </c>
      <c r="Z178">
        <v>3</v>
      </c>
      <c r="AA178">
        <v>3</v>
      </c>
      <c r="AB178">
        <v>2</v>
      </c>
      <c r="AC178">
        <v>5</v>
      </c>
      <c r="AD178">
        <v>1</v>
      </c>
      <c r="AE178">
        <v>1</v>
      </c>
      <c r="AF178">
        <v>4</v>
      </c>
      <c r="AG178">
        <v>2</v>
      </c>
      <c r="AH178">
        <v>2</v>
      </c>
      <c r="AI178">
        <v>2</v>
      </c>
      <c r="AJ178">
        <v>4</v>
      </c>
      <c r="AK178">
        <v>1</v>
      </c>
      <c r="AL178">
        <v>4</v>
      </c>
      <c r="AM178">
        <v>2</v>
      </c>
      <c r="AN178">
        <v>5</v>
      </c>
      <c r="AO178">
        <v>5</v>
      </c>
      <c r="AP178">
        <v>1</v>
      </c>
      <c r="AQ178">
        <v>70</v>
      </c>
      <c r="AR178">
        <f t="shared" si="16"/>
        <v>51</v>
      </c>
      <c r="AS178" s="1"/>
    </row>
    <row r="179" spans="1:45" x14ac:dyDescent="0.25">
      <c r="A179">
        <v>31556</v>
      </c>
      <c r="B179">
        <v>0</v>
      </c>
      <c r="C179">
        <v>20</v>
      </c>
      <c r="D179">
        <v>2003</v>
      </c>
      <c r="E179">
        <v>45224.366828703707</v>
      </c>
      <c r="F179" t="s">
        <v>57</v>
      </c>
      <c r="G179">
        <v>4</v>
      </c>
      <c r="H179">
        <v>3</v>
      </c>
      <c r="I179">
        <v>3</v>
      </c>
      <c r="J179">
        <v>4</v>
      </c>
      <c r="K179">
        <v>5</v>
      </c>
      <c r="L179">
        <v>1</v>
      </c>
      <c r="M179">
        <v>4</v>
      </c>
      <c r="N179">
        <v>4</v>
      </c>
      <c r="O179">
        <v>2</v>
      </c>
      <c r="P179">
        <v>4</v>
      </c>
      <c r="Q179">
        <v>4</v>
      </c>
      <c r="R179">
        <v>2</v>
      </c>
      <c r="S179">
        <v>2</v>
      </c>
      <c r="T179">
        <v>4</v>
      </c>
      <c r="U179">
        <v>2</v>
      </c>
      <c r="V179">
        <v>3</v>
      </c>
      <c r="W179">
        <v>3</v>
      </c>
      <c r="X179">
        <v>3</v>
      </c>
      <c r="Y179">
        <v>2</v>
      </c>
      <c r="Z179">
        <v>3</v>
      </c>
      <c r="AA179">
        <v>3</v>
      </c>
      <c r="AB179">
        <v>3</v>
      </c>
      <c r="AC179">
        <v>4</v>
      </c>
      <c r="AD179">
        <v>2</v>
      </c>
      <c r="AE179">
        <v>2</v>
      </c>
      <c r="AF179">
        <v>4</v>
      </c>
      <c r="AG179">
        <v>2</v>
      </c>
      <c r="AH179">
        <v>2</v>
      </c>
      <c r="AI179">
        <v>2</v>
      </c>
      <c r="AJ179">
        <v>4</v>
      </c>
      <c r="AK179">
        <v>2</v>
      </c>
      <c r="AL179">
        <v>2</v>
      </c>
      <c r="AM179">
        <v>4</v>
      </c>
      <c r="AN179">
        <v>4</v>
      </c>
      <c r="AO179">
        <v>3</v>
      </c>
      <c r="AP179">
        <v>3</v>
      </c>
      <c r="AQ179">
        <v>55</v>
      </c>
      <c r="AR179">
        <f t="shared" si="16"/>
        <v>51</v>
      </c>
      <c r="AS179" s="1">
        <v>0</v>
      </c>
    </row>
    <row r="180" spans="1:45" x14ac:dyDescent="0.25">
      <c r="A180">
        <v>31566</v>
      </c>
      <c r="B180">
        <v>0</v>
      </c>
      <c r="C180">
        <v>38</v>
      </c>
      <c r="D180">
        <v>1985</v>
      </c>
      <c r="E180">
        <v>45224.370717592596</v>
      </c>
      <c r="F180" t="s">
        <v>93</v>
      </c>
      <c r="G180">
        <v>5</v>
      </c>
      <c r="H180">
        <v>4</v>
      </c>
      <c r="I180">
        <v>2</v>
      </c>
      <c r="J180">
        <v>5</v>
      </c>
      <c r="K180">
        <v>5</v>
      </c>
      <c r="L180">
        <v>1</v>
      </c>
      <c r="M180">
        <v>5</v>
      </c>
      <c r="N180">
        <v>4</v>
      </c>
      <c r="O180">
        <v>2</v>
      </c>
      <c r="P180">
        <v>4</v>
      </c>
      <c r="Q180">
        <v>4</v>
      </c>
      <c r="R180">
        <v>2</v>
      </c>
      <c r="S180">
        <v>2</v>
      </c>
      <c r="T180">
        <v>4</v>
      </c>
      <c r="U180">
        <v>2</v>
      </c>
      <c r="V180">
        <v>4</v>
      </c>
      <c r="W180">
        <v>5</v>
      </c>
      <c r="X180">
        <v>1</v>
      </c>
      <c r="Y180">
        <v>2</v>
      </c>
      <c r="Z180">
        <v>2</v>
      </c>
      <c r="AA180">
        <v>4</v>
      </c>
      <c r="AB180">
        <v>4</v>
      </c>
      <c r="AC180">
        <v>2</v>
      </c>
      <c r="AD180">
        <v>4</v>
      </c>
      <c r="AE180">
        <v>2</v>
      </c>
      <c r="AF180">
        <v>5</v>
      </c>
      <c r="AG180">
        <v>1</v>
      </c>
      <c r="AH180">
        <v>4</v>
      </c>
      <c r="AI180">
        <v>4</v>
      </c>
      <c r="AJ180">
        <v>2</v>
      </c>
      <c r="AK180">
        <v>1</v>
      </c>
      <c r="AL180">
        <v>5</v>
      </c>
      <c r="AM180">
        <v>1</v>
      </c>
      <c r="AN180">
        <v>5</v>
      </c>
      <c r="AO180">
        <v>4</v>
      </c>
      <c r="AP180">
        <v>2</v>
      </c>
      <c r="AQ180">
        <v>55</v>
      </c>
      <c r="AR180">
        <f t="shared" si="16"/>
        <v>57</v>
      </c>
      <c r="AS180" s="1">
        <v>1</v>
      </c>
    </row>
    <row r="181" spans="1:45" x14ac:dyDescent="0.25">
      <c r="A181">
        <v>31576</v>
      </c>
      <c r="B181">
        <v>0</v>
      </c>
      <c r="C181">
        <v>54</v>
      </c>
      <c r="D181">
        <v>1969</v>
      </c>
      <c r="E181">
        <v>45224.38177083333</v>
      </c>
      <c r="F181" t="s">
        <v>94</v>
      </c>
      <c r="G181">
        <v>2</v>
      </c>
      <c r="H181">
        <v>2</v>
      </c>
      <c r="I181">
        <v>4</v>
      </c>
      <c r="J181">
        <v>1</v>
      </c>
      <c r="K181">
        <v>1</v>
      </c>
      <c r="L181">
        <v>5</v>
      </c>
      <c r="M181">
        <v>5</v>
      </c>
      <c r="N181">
        <v>1</v>
      </c>
      <c r="O181">
        <v>5</v>
      </c>
      <c r="P181">
        <v>2</v>
      </c>
      <c r="Q181">
        <v>1</v>
      </c>
      <c r="R181">
        <v>5</v>
      </c>
      <c r="S181">
        <v>4</v>
      </c>
      <c r="T181">
        <v>3</v>
      </c>
      <c r="U181">
        <v>3</v>
      </c>
      <c r="V181">
        <v>5</v>
      </c>
      <c r="W181">
        <v>1</v>
      </c>
      <c r="X181">
        <v>5</v>
      </c>
      <c r="Y181">
        <v>2</v>
      </c>
      <c r="Z181">
        <v>1</v>
      </c>
      <c r="AA181">
        <v>5</v>
      </c>
      <c r="AB181">
        <v>1</v>
      </c>
      <c r="AC181">
        <v>3</v>
      </c>
      <c r="AD181">
        <v>3</v>
      </c>
      <c r="AE181">
        <v>1</v>
      </c>
      <c r="AF181">
        <v>2</v>
      </c>
      <c r="AG181">
        <v>4</v>
      </c>
      <c r="AH181">
        <v>4</v>
      </c>
      <c r="AI181">
        <v>2</v>
      </c>
      <c r="AJ181">
        <v>4</v>
      </c>
      <c r="AK181">
        <v>1</v>
      </c>
      <c r="AL181">
        <v>1</v>
      </c>
      <c r="AM181">
        <v>5</v>
      </c>
      <c r="AN181">
        <v>1</v>
      </c>
      <c r="AO181">
        <v>4</v>
      </c>
      <c r="AP181">
        <v>2</v>
      </c>
      <c r="AQ181">
        <v>36</v>
      </c>
      <c r="AR181">
        <f t="shared" si="16"/>
        <v>31</v>
      </c>
      <c r="AS181" s="1"/>
    </row>
    <row r="182" spans="1:45" x14ac:dyDescent="0.25">
      <c r="A182">
        <v>31588</v>
      </c>
      <c r="B182">
        <v>0</v>
      </c>
      <c r="C182">
        <v>46</v>
      </c>
      <c r="D182">
        <v>1977</v>
      </c>
      <c r="E182">
        <v>45224.395370370374</v>
      </c>
      <c r="F182" t="s">
        <v>55</v>
      </c>
      <c r="G182">
        <v>4</v>
      </c>
      <c r="H182">
        <v>4</v>
      </c>
      <c r="I182">
        <v>2</v>
      </c>
      <c r="J182">
        <v>5</v>
      </c>
      <c r="K182">
        <v>5</v>
      </c>
      <c r="L182">
        <v>1</v>
      </c>
      <c r="M182">
        <v>4</v>
      </c>
      <c r="N182">
        <v>2</v>
      </c>
      <c r="O182">
        <v>4</v>
      </c>
      <c r="P182">
        <v>4</v>
      </c>
      <c r="Q182">
        <v>5</v>
      </c>
      <c r="R182">
        <v>1</v>
      </c>
      <c r="S182">
        <v>5</v>
      </c>
      <c r="T182">
        <v>4</v>
      </c>
      <c r="U182">
        <v>2</v>
      </c>
      <c r="V182">
        <v>3</v>
      </c>
      <c r="W182">
        <v>5</v>
      </c>
      <c r="X182">
        <v>1</v>
      </c>
      <c r="Y182">
        <v>3</v>
      </c>
      <c r="Z182">
        <v>4</v>
      </c>
      <c r="AA182">
        <v>2</v>
      </c>
      <c r="AB182">
        <v>4</v>
      </c>
      <c r="AC182">
        <v>5</v>
      </c>
      <c r="AD182">
        <v>1</v>
      </c>
      <c r="AE182">
        <v>1</v>
      </c>
      <c r="AF182">
        <v>4</v>
      </c>
      <c r="AG182">
        <v>2</v>
      </c>
      <c r="AH182">
        <v>4</v>
      </c>
      <c r="AI182">
        <v>4</v>
      </c>
      <c r="AJ182">
        <v>2</v>
      </c>
      <c r="AK182">
        <v>2</v>
      </c>
      <c r="AL182">
        <v>4</v>
      </c>
      <c r="AM182">
        <v>2</v>
      </c>
      <c r="AN182">
        <v>2</v>
      </c>
      <c r="AO182">
        <v>5</v>
      </c>
      <c r="AP182">
        <v>1</v>
      </c>
      <c r="AQ182">
        <v>52</v>
      </c>
      <c r="AR182">
        <f t="shared" si="16"/>
        <v>61</v>
      </c>
      <c r="AS182" s="1"/>
    </row>
    <row r="183" spans="1:45" x14ac:dyDescent="0.25">
      <c r="A183">
        <v>31586</v>
      </c>
      <c r="B183">
        <v>0</v>
      </c>
      <c r="C183">
        <v>23</v>
      </c>
      <c r="D183">
        <v>2000</v>
      </c>
      <c r="E183">
        <v>45224.396770833337</v>
      </c>
      <c r="F183" t="s">
        <v>57</v>
      </c>
      <c r="G183">
        <v>5</v>
      </c>
      <c r="H183">
        <v>2</v>
      </c>
      <c r="I183">
        <v>4</v>
      </c>
      <c r="J183">
        <v>2</v>
      </c>
      <c r="K183">
        <v>4</v>
      </c>
      <c r="L183">
        <v>2</v>
      </c>
      <c r="M183">
        <v>5</v>
      </c>
      <c r="N183">
        <v>4</v>
      </c>
      <c r="O183">
        <v>2</v>
      </c>
      <c r="P183">
        <v>5</v>
      </c>
      <c r="Q183">
        <v>4</v>
      </c>
      <c r="R183">
        <v>2</v>
      </c>
      <c r="S183">
        <v>4</v>
      </c>
      <c r="T183">
        <v>4</v>
      </c>
      <c r="U183">
        <v>2</v>
      </c>
      <c r="V183">
        <v>2</v>
      </c>
      <c r="W183">
        <v>2</v>
      </c>
      <c r="X183">
        <v>4</v>
      </c>
      <c r="Y183">
        <v>4</v>
      </c>
      <c r="Z183">
        <v>4</v>
      </c>
      <c r="AA183">
        <v>2</v>
      </c>
      <c r="AB183">
        <v>2</v>
      </c>
      <c r="AC183">
        <v>5</v>
      </c>
      <c r="AD183">
        <v>1</v>
      </c>
      <c r="AE183">
        <v>1</v>
      </c>
      <c r="AF183">
        <v>2</v>
      </c>
      <c r="AG183">
        <v>4</v>
      </c>
      <c r="AH183">
        <v>2</v>
      </c>
      <c r="AI183">
        <v>2</v>
      </c>
      <c r="AJ183">
        <v>4</v>
      </c>
      <c r="AK183">
        <v>2</v>
      </c>
      <c r="AL183">
        <v>1</v>
      </c>
      <c r="AM183">
        <v>5</v>
      </c>
      <c r="AN183">
        <v>3</v>
      </c>
      <c r="AO183">
        <v>4</v>
      </c>
      <c r="AP183">
        <v>2</v>
      </c>
      <c r="AQ183">
        <v>63</v>
      </c>
      <c r="AR183">
        <f t="shared" si="16"/>
        <v>48</v>
      </c>
      <c r="AS183" s="1">
        <v>0</v>
      </c>
    </row>
    <row r="184" spans="1:45" x14ac:dyDescent="0.25">
      <c r="A184">
        <v>31582</v>
      </c>
      <c r="B184">
        <v>0</v>
      </c>
      <c r="C184">
        <v>23</v>
      </c>
      <c r="D184">
        <v>2000</v>
      </c>
      <c r="E184">
        <v>45224.397928240738</v>
      </c>
      <c r="F184" t="s">
        <v>95</v>
      </c>
      <c r="G184">
        <v>5</v>
      </c>
      <c r="H184">
        <v>2</v>
      </c>
      <c r="I184">
        <v>4</v>
      </c>
      <c r="J184">
        <v>4</v>
      </c>
      <c r="K184">
        <v>4</v>
      </c>
      <c r="L184">
        <v>2</v>
      </c>
      <c r="M184">
        <v>4</v>
      </c>
      <c r="N184">
        <v>5</v>
      </c>
      <c r="O184">
        <v>1</v>
      </c>
      <c r="P184">
        <v>4</v>
      </c>
      <c r="Q184">
        <v>5</v>
      </c>
      <c r="R184">
        <v>1</v>
      </c>
      <c r="S184">
        <v>4</v>
      </c>
      <c r="T184">
        <v>5</v>
      </c>
      <c r="U184">
        <v>1</v>
      </c>
      <c r="V184">
        <v>4</v>
      </c>
      <c r="W184">
        <v>2</v>
      </c>
      <c r="X184">
        <v>4</v>
      </c>
      <c r="Y184">
        <v>4</v>
      </c>
      <c r="Z184">
        <v>4</v>
      </c>
      <c r="AA184">
        <v>2</v>
      </c>
      <c r="AB184">
        <v>4</v>
      </c>
      <c r="AC184">
        <v>5</v>
      </c>
      <c r="AD184">
        <v>1</v>
      </c>
      <c r="AE184">
        <v>1</v>
      </c>
      <c r="AF184">
        <v>4</v>
      </c>
      <c r="AG184">
        <v>2</v>
      </c>
      <c r="AH184">
        <v>4</v>
      </c>
      <c r="AI184">
        <v>4</v>
      </c>
      <c r="AJ184">
        <v>2</v>
      </c>
      <c r="AK184">
        <v>1</v>
      </c>
      <c r="AL184">
        <v>4</v>
      </c>
      <c r="AM184">
        <v>2</v>
      </c>
      <c r="AN184">
        <v>4</v>
      </c>
      <c r="AO184">
        <v>4</v>
      </c>
      <c r="AP184">
        <v>2</v>
      </c>
      <c r="AQ184">
        <v>52</v>
      </c>
      <c r="AR184">
        <f t="shared" si="16"/>
        <v>58</v>
      </c>
      <c r="AS184" s="1"/>
    </row>
    <row r="185" spans="1:45" x14ac:dyDescent="0.25">
      <c r="A185">
        <v>31599</v>
      </c>
      <c r="B185">
        <v>0</v>
      </c>
      <c r="C185">
        <v>40</v>
      </c>
      <c r="D185">
        <v>1983</v>
      </c>
      <c r="E185">
        <v>45224.40284722222</v>
      </c>
      <c r="F185" t="s">
        <v>55</v>
      </c>
      <c r="G185">
        <v>5</v>
      </c>
      <c r="H185">
        <v>2</v>
      </c>
      <c r="I185">
        <v>4</v>
      </c>
      <c r="J185">
        <v>5</v>
      </c>
      <c r="K185">
        <v>4</v>
      </c>
      <c r="L185">
        <v>2</v>
      </c>
      <c r="M185">
        <v>4</v>
      </c>
      <c r="N185">
        <v>3</v>
      </c>
      <c r="O185">
        <v>3</v>
      </c>
      <c r="P185">
        <v>4</v>
      </c>
      <c r="Q185">
        <v>4</v>
      </c>
      <c r="R185">
        <v>2</v>
      </c>
      <c r="S185">
        <v>3</v>
      </c>
      <c r="T185">
        <v>4</v>
      </c>
      <c r="U185">
        <v>2</v>
      </c>
      <c r="V185">
        <v>4</v>
      </c>
      <c r="W185">
        <v>2</v>
      </c>
      <c r="X185">
        <v>4</v>
      </c>
      <c r="Y185">
        <v>3</v>
      </c>
      <c r="Z185">
        <v>2</v>
      </c>
      <c r="AA185">
        <v>4</v>
      </c>
      <c r="AB185">
        <v>3</v>
      </c>
      <c r="AC185">
        <v>2</v>
      </c>
      <c r="AD185">
        <v>4</v>
      </c>
      <c r="AE185">
        <v>2</v>
      </c>
      <c r="AF185">
        <v>2</v>
      </c>
      <c r="AG185">
        <v>4</v>
      </c>
      <c r="AH185">
        <v>4</v>
      </c>
      <c r="AI185">
        <v>2</v>
      </c>
      <c r="AJ185">
        <v>4</v>
      </c>
      <c r="AK185">
        <v>4</v>
      </c>
      <c r="AL185">
        <v>4</v>
      </c>
      <c r="AM185">
        <v>2</v>
      </c>
      <c r="AN185">
        <v>2</v>
      </c>
      <c r="AO185">
        <v>4</v>
      </c>
      <c r="AP185">
        <v>2</v>
      </c>
      <c r="AQ185">
        <v>64</v>
      </c>
      <c r="AR185">
        <f t="shared" si="16"/>
        <v>52</v>
      </c>
      <c r="AS185" s="1"/>
    </row>
    <row r="186" spans="1:45" x14ac:dyDescent="0.25">
      <c r="A186">
        <v>31593</v>
      </c>
      <c r="B186">
        <v>0</v>
      </c>
      <c r="C186">
        <v>43</v>
      </c>
      <c r="D186">
        <v>1980</v>
      </c>
      <c r="E186">
        <v>45224.40289351852</v>
      </c>
      <c r="F186" t="s">
        <v>53</v>
      </c>
      <c r="G186">
        <v>4</v>
      </c>
      <c r="H186">
        <v>3</v>
      </c>
      <c r="I186">
        <v>3</v>
      </c>
      <c r="J186">
        <v>4</v>
      </c>
      <c r="K186">
        <v>5</v>
      </c>
      <c r="L186">
        <v>1</v>
      </c>
      <c r="M186">
        <v>5</v>
      </c>
      <c r="N186">
        <v>4</v>
      </c>
      <c r="O186">
        <v>2</v>
      </c>
      <c r="P186">
        <v>4</v>
      </c>
      <c r="Q186">
        <v>4</v>
      </c>
      <c r="R186">
        <v>2</v>
      </c>
      <c r="S186">
        <v>4</v>
      </c>
      <c r="T186">
        <v>4</v>
      </c>
      <c r="U186">
        <v>2</v>
      </c>
      <c r="V186">
        <v>3</v>
      </c>
      <c r="W186">
        <v>2</v>
      </c>
      <c r="X186">
        <v>4</v>
      </c>
      <c r="Y186">
        <v>4</v>
      </c>
      <c r="Z186">
        <v>3</v>
      </c>
      <c r="AA186">
        <v>3</v>
      </c>
      <c r="AB186">
        <v>3</v>
      </c>
      <c r="AC186">
        <v>5</v>
      </c>
      <c r="AD186">
        <v>1</v>
      </c>
      <c r="AE186">
        <v>1</v>
      </c>
      <c r="AF186">
        <v>2</v>
      </c>
      <c r="AG186">
        <v>4</v>
      </c>
      <c r="AH186">
        <v>3</v>
      </c>
      <c r="AI186">
        <v>2</v>
      </c>
      <c r="AJ186">
        <v>4</v>
      </c>
      <c r="AK186">
        <v>2</v>
      </c>
      <c r="AL186">
        <v>2</v>
      </c>
      <c r="AM186">
        <v>4</v>
      </c>
      <c r="AN186">
        <v>2</v>
      </c>
      <c r="AO186">
        <v>4</v>
      </c>
      <c r="AP186">
        <v>2</v>
      </c>
      <c r="AQ186">
        <v>53</v>
      </c>
      <c r="AR186">
        <f t="shared" si="16"/>
        <v>53</v>
      </c>
      <c r="AS186" s="1">
        <v>0</v>
      </c>
    </row>
    <row r="187" spans="1:45" x14ac:dyDescent="0.25">
      <c r="A187">
        <v>31601</v>
      </c>
      <c r="B187">
        <v>0</v>
      </c>
      <c r="C187">
        <v>22</v>
      </c>
      <c r="D187">
        <v>2001</v>
      </c>
      <c r="E187">
        <v>45224.409467592595</v>
      </c>
      <c r="F187" t="s">
        <v>55</v>
      </c>
      <c r="G187">
        <v>4</v>
      </c>
      <c r="H187">
        <v>2</v>
      </c>
      <c r="I187">
        <v>4</v>
      </c>
      <c r="J187">
        <v>4</v>
      </c>
      <c r="K187">
        <v>2</v>
      </c>
      <c r="L187">
        <v>4</v>
      </c>
      <c r="M187">
        <v>4</v>
      </c>
      <c r="N187">
        <v>4</v>
      </c>
      <c r="O187">
        <v>2</v>
      </c>
      <c r="P187">
        <v>3</v>
      </c>
      <c r="Q187">
        <v>4</v>
      </c>
      <c r="R187">
        <v>2</v>
      </c>
      <c r="S187">
        <v>1</v>
      </c>
      <c r="T187">
        <v>5</v>
      </c>
      <c r="U187">
        <v>1</v>
      </c>
      <c r="V187">
        <v>4</v>
      </c>
      <c r="W187">
        <v>2</v>
      </c>
      <c r="X187">
        <v>4</v>
      </c>
      <c r="Y187">
        <v>4</v>
      </c>
      <c r="Z187">
        <v>3</v>
      </c>
      <c r="AA187">
        <v>3</v>
      </c>
      <c r="AB187">
        <v>4</v>
      </c>
      <c r="AC187">
        <v>4</v>
      </c>
      <c r="AD187">
        <v>2</v>
      </c>
      <c r="AE187">
        <v>1</v>
      </c>
      <c r="AF187">
        <v>2</v>
      </c>
      <c r="AG187">
        <v>4</v>
      </c>
      <c r="AH187">
        <v>4</v>
      </c>
      <c r="AI187">
        <v>1</v>
      </c>
      <c r="AJ187">
        <v>5</v>
      </c>
      <c r="AK187">
        <v>2</v>
      </c>
      <c r="AL187">
        <v>2</v>
      </c>
      <c r="AM187">
        <v>4</v>
      </c>
      <c r="AN187">
        <v>1</v>
      </c>
      <c r="AO187">
        <v>5</v>
      </c>
      <c r="AP187">
        <v>1</v>
      </c>
      <c r="AQ187">
        <v>70</v>
      </c>
      <c r="AR187">
        <f t="shared" si="16"/>
        <v>53</v>
      </c>
      <c r="AS187" s="1"/>
    </row>
    <row r="188" spans="1:45" x14ac:dyDescent="0.25">
      <c r="A188">
        <v>31608</v>
      </c>
      <c r="B188">
        <v>0</v>
      </c>
      <c r="C188">
        <v>54</v>
      </c>
      <c r="D188">
        <v>1969</v>
      </c>
      <c r="E188">
        <v>45224.412719907406</v>
      </c>
      <c r="F188" t="s">
        <v>96</v>
      </c>
      <c r="G188">
        <v>5</v>
      </c>
      <c r="H188">
        <v>4</v>
      </c>
      <c r="I188">
        <v>2</v>
      </c>
      <c r="J188">
        <v>5</v>
      </c>
      <c r="K188">
        <v>5</v>
      </c>
      <c r="L188">
        <v>1</v>
      </c>
      <c r="M188">
        <v>5</v>
      </c>
      <c r="N188">
        <v>4</v>
      </c>
      <c r="O188">
        <v>2</v>
      </c>
      <c r="P188">
        <v>4</v>
      </c>
      <c r="Q188">
        <v>4</v>
      </c>
      <c r="R188">
        <v>2</v>
      </c>
      <c r="S188">
        <v>2</v>
      </c>
      <c r="T188">
        <v>3</v>
      </c>
      <c r="U188">
        <v>3</v>
      </c>
      <c r="V188">
        <v>3</v>
      </c>
      <c r="W188">
        <v>1</v>
      </c>
      <c r="X188">
        <v>5</v>
      </c>
      <c r="Y188">
        <v>5</v>
      </c>
      <c r="Z188">
        <v>1</v>
      </c>
      <c r="AA188">
        <v>5</v>
      </c>
      <c r="AB188">
        <v>1</v>
      </c>
      <c r="AC188">
        <v>1</v>
      </c>
      <c r="AD188">
        <v>5</v>
      </c>
      <c r="AE188">
        <v>1</v>
      </c>
      <c r="AF188">
        <v>2</v>
      </c>
      <c r="AG188">
        <v>4</v>
      </c>
      <c r="AH188">
        <v>1</v>
      </c>
      <c r="AI188">
        <v>5</v>
      </c>
      <c r="AJ188">
        <v>1</v>
      </c>
      <c r="AK188">
        <v>1</v>
      </c>
      <c r="AL188">
        <v>4</v>
      </c>
      <c r="AM188">
        <v>2</v>
      </c>
      <c r="AN188">
        <v>1</v>
      </c>
      <c r="AO188">
        <v>4</v>
      </c>
      <c r="AP188">
        <v>2</v>
      </c>
      <c r="AQ188">
        <v>71</v>
      </c>
      <c r="AR188">
        <f t="shared" si="16"/>
        <v>43</v>
      </c>
      <c r="AS188" s="1"/>
    </row>
    <row r="189" spans="1:45" x14ac:dyDescent="0.25">
      <c r="A189">
        <v>31609</v>
      </c>
      <c r="B189">
        <v>1</v>
      </c>
      <c r="C189">
        <v>42</v>
      </c>
      <c r="D189">
        <v>1981</v>
      </c>
      <c r="E189">
        <v>45224.413912037038</v>
      </c>
      <c r="F189" t="s">
        <v>55</v>
      </c>
      <c r="G189">
        <v>4</v>
      </c>
      <c r="H189">
        <v>4</v>
      </c>
      <c r="I189">
        <v>2</v>
      </c>
      <c r="J189">
        <v>4</v>
      </c>
      <c r="K189">
        <v>4</v>
      </c>
      <c r="L189">
        <v>2</v>
      </c>
      <c r="M189">
        <v>4</v>
      </c>
      <c r="N189">
        <v>4</v>
      </c>
      <c r="O189">
        <v>2</v>
      </c>
      <c r="P189">
        <v>3</v>
      </c>
      <c r="Q189">
        <v>4</v>
      </c>
      <c r="R189">
        <v>2</v>
      </c>
      <c r="S189">
        <v>2</v>
      </c>
      <c r="T189">
        <v>5</v>
      </c>
      <c r="U189">
        <v>1</v>
      </c>
      <c r="V189">
        <v>2</v>
      </c>
      <c r="W189">
        <v>2</v>
      </c>
      <c r="X189">
        <v>4</v>
      </c>
      <c r="Y189">
        <v>1</v>
      </c>
      <c r="Z189">
        <v>2</v>
      </c>
      <c r="AA189">
        <v>4</v>
      </c>
      <c r="AB189">
        <v>1</v>
      </c>
      <c r="AC189">
        <v>2</v>
      </c>
      <c r="AD189">
        <v>4</v>
      </c>
      <c r="AE189">
        <v>1</v>
      </c>
      <c r="AF189">
        <v>3</v>
      </c>
      <c r="AG189">
        <v>3</v>
      </c>
      <c r="AH189">
        <v>1</v>
      </c>
      <c r="AI189">
        <v>3</v>
      </c>
      <c r="AJ189">
        <v>3</v>
      </c>
      <c r="AK189">
        <v>1</v>
      </c>
      <c r="AL189">
        <v>4</v>
      </c>
      <c r="AM189">
        <v>2</v>
      </c>
      <c r="AN189">
        <v>1</v>
      </c>
      <c r="AO189">
        <v>3</v>
      </c>
      <c r="AP189">
        <v>3</v>
      </c>
      <c r="AQ189">
        <v>44</v>
      </c>
      <c r="AR189">
        <f t="shared" si="16"/>
        <v>43</v>
      </c>
      <c r="AS189" s="1"/>
    </row>
    <row r="190" spans="1:45" x14ac:dyDescent="0.25">
      <c r="A190">
        <v>31598</v>
      </c>
      <c r="B190">
        <v>0</v>
      </c>
      <c r="C190">
        <v>40</v>
      </c>
      <c r="D190">
        <v>1983</v>
      </c>
      <c r="E190">
        <v>45224.418749999997</v>
      </c>
      <c r="F190" t="s">
        <v>55</v>
      </c>
      <c r="G190">
        <v>4</v>
      </c>
      <c r="H190">
        <v>3</v>
      </c>
      <c r="I190">
        <v>3</v>
      </c>
      <c r="J190">
        <v>5</v>
      </c>
      <c r="K190">
        <v>4</v>
      </c>
      <c r="L190">
        <v>2</v>
      </c>
      <c r="M190">
        <v>5</v>
      </c>
      <c r="N190">
        <v>2</v>
      </c>
      <c r="O190">
        <v>4</v>
      </c>
      <c r="P190">
        <v>4</v>
      </c>
      <c r="Q190">
        <v>3</v>
      </c>
      <c r="R190">
        <v>3</v>
      </c>
      <c r="S190">
        <v>2</v>
      </c>
      <c r="T190">
        <v>3</v>
      </c>
      <c r="U190">
        <v>3</v>
      </c>
      <c r="V190">
        <v>3</v>
      </c>
      <c r="W190">
        <v>2</v>
      </c>
      <c r="X190">
        <v>4</v>
      </c>
      <c r="Y190">
        <v>4</v>
      </c>
      <c r="Z190">
        <v>3</v>
      </c>
      <c r="AA190">
        <v>3</v>
      </c>
      <c r="AB190">
        <v>3</v>
      </c>
      <c r="AC190">
        <v>5</v>
      </c>
      <c r="AD190">
        <v>1</v>
      </c>
      <c r="AE190">
        <v>1</v>
      </c>
      <c r="AF190">
        <v>2</v>
      </c>
      <c r="AG190">
        <v>4</v>
      </c>
      <c r="AH190">
        <v>2</v>
      </c>
      <c r="AI190">
        <v>2</v>
      </c>
      <c r="AJ190">
        <v>4</v>
      </c>
      <c r="AK190">
        <v>1</v>
      </c>
      <c r="AL190">
        <v>2</v>
      </c>
      <c r="AM190">
        <v>4</v>
      </c>
      <c r="AN190">
        <v>4</v>
      </c>
      <c r="AO190">
        <v>2</v>
      </c>
      <c r="AP190">
        <v>4</v>
      </c>
      <c r="AQ190">
        <v>58</v>
      </c>
      <c r="AR190">
        <f t="shared" si="16"/>
        <v>45</v>
      </c>
      <c r="AS190" s="1"/>
    </row>
    <row r="191" spans="1:45" x14ac:dyDescent="0.25">
      <c r="A191">
        <v>31616</v>
      </c>
      <c r="B191">
        <v>0</v>
      </c>
      <c r="C191">
        <v>21</v>
      </c>
      <c r="D191">
        <v>2002</v>
      </c>
      <c r="E191">
        <v>45224.419560185182</v>
      </c>
      <c r="F191" t="s">
        <v>57</v>
      </c>
      <c r="G191">
        <v>5</v>
      </c>
      <c r="H191">
        <v>3</v>
      </c>
      <c r="I191">
        <v>3</v>
      </c>
      <c r="J191">
        <v>5</v>
      </c>
      <c r="K191">
        <v>5</v>
      </c>
      <c r="L191">
        <v>1</v>
      </c>
      <c r="M191">
        <v>4</v>
      </c>
      <c r="N191">
        <v>4</v>
      </c>
      <c r="O191">
        <v>2</v>
      </c>
      <c r="P191">
        <v>2</v>
      </c>
      <c r="Q191">
        <v>4</v>
      </c>
      <c r="R191">
        <v>2</v>
      </c>
      <c r="S191">
        <v>4</v>
      </c>
      <c r="T191">
        <v>5</v>
      </c>
      <c r="U191">
        <v>1</v>
      </c>
      <c r="V191">
        <v>2</v>
      </c>
      <c r="W191">
        <v>3</v>
      </c>
      <c r="X191">
        <v>3</v>
      </c>
      <c r="Y191">
        <v>4</v>
      </c>
      <c r="Z191">
        <v>4</v>
      </c>
      <c r="AA191">
        <v>2</v>
      </c>
      <c r="AB191">
        <v>2</v>
      </c>
      <c r="AC191">
        <v>4</v>
      </c>
      <c r="AD191">
        <v>2</v>
      </c>
      <c r="AE191">
        <v>1</v>
      </c>
      <c r="AF191">
        <v>5</v>
      </c>
      <c r="AG191">
        <v>1</v>
      </c>
      <c r="AH191">
        <v>2</v>
      </c>
      <c r="AI191">
        <v>2</v>
      </c>
      <c r="AJ191">
        <v>4</v>
      </c>
      <c r="AK191">
        <v>1</v>
      </c>
      <c r="AL191">
        <v>4</v>
      </c>
      <c r="AM191">
        <v>2</v>
      </c>
      <c r="AN191">
        <v>3</v>
      </c>
      <c r="AO191">
        <v>4</v>
      </c>
      <c r="AP191">
        <v>2</v>
      </c>
      <c r="AQ191">
        <v>58</v>
      </c>
      <c r="AR191">
        <f t="shared" si="16"/>
        <v>53</v>
      </c>
      <c r="AS191" s="1">
        <v>0</v>
      </c>
    </row>
    <row r="192" spans="1:45" x14ac:dyDescent="0.25">
      <c r="A192">
        <v>31623</v>
      </c>
      <c r="B192">
        <v>0</v>
      </c>
      <c r="C192">
        <v>30</v>
      </c>
      <c r="D192">
        <v>1993</v>
      </c>
      <c r="E192">
        <v>45224.42597222222</v>
      </c>
      <c r="F192" t="s">
        <v>97</v>
      </c>
      <c r="G192">
        <v>4</v>
      </c>
      <c r="H192">
        <v>3</v>
      </c>
      <c r="I192">
        <v>3</v>
      </c>
      <c r="J192">
        <v>4</v>
      </c>
      <c r="K192">
        <v>4</v>
      </c>
      <c r="L192">
        <v>2</v>
      </c>
      <c r="M192">
        <v>4</v>
      </c>
      <c r="N192">
        <v>5</v>
      </c>
      <c r="O192">
        <v>1</v>
      </c>
      <c r="P192">
        <v>3</v>
      </c>
      <c r="Q192">
        <v>3</v>
      </c>
      <c r="R192">
        <v>3</v>
      </c>
      <c r="S192">
        <v>4</v>
      </c>
      <c r="T192">
        <v>5</v>
      </c>
      <c r="U192">
        <v>1</v>
      </c>
      <c r="V192">
        <v>3</v>
      </c>
      <c r="W192">
        <v>1</v>
      </c>
      <c r="X192">
        <v>5</v>
      </c>
      <c r="Y192">
        <v>3</v>
      </c>
      <c r="Z192">
        <v>2</v>
      </c>
      <c r="AA192">
        <v>4</v>
      </c>
      <c r="AB192">
        <v>2</v>
      </c>
      <c r="AC192">
        <v>3</v>
      </c>
      <c r="AD192">
        <v>3</v>
      </c>
      <c r="AE192">
        <v>1</v>
      </c>
      <c r="AF192">
        <v>1</v>
      </c>
      <c r="AG192">
        <v>5</v>
      </c>
      <c r="AH192">
        <v>4</v>
      </c>
      <c r="AI192">
        <v>2</v>
      </c>
      <c r="AJ192">
        <v>4</v>
      </c>
      <c r="AK192">
        <v>1</v>
      </c>
      <c r="AL192">
        <v>3</v>
      </c>
      <c r="AM192">
        <v>3</v>
      </c>
      <c r="AN192">
        <v>1</v>
      </c>
      <c r="AO192">
        <v>4</v>
      </c>
      <c r="AP192">
        <v>2</v>
      </c>
      <c r="AQ192">
        <v>58</v>
      </c>
      <c r="AR192">
        <f t="shared" si="16"/>
        <v>48</v>
      </c>
      <c r="AS192" s="1">
        <v>0</v>
      </c>
    </row>
    <row r="193" spans="1:45" x14ac:dyDescent="0.25">
      <c r="A193">
        <v>31626</v>
      </c>
      <c r="B193">
        <v>0</v>
      </c>
      <c r="C193">
        <v>31</v>
      </c>
      <c r="D193">
        <v>1992</v>
      </c>
      <c r="E193">
        <v>45224.430324074077</v>
      </c>
      <c r="F193" t="s">
        <v>57</v>
      </c>
      <c r="G193">
        <v>4</v>
      </c>
      <c r="H193">
        <v>4</v>
      </c>
      <c r="I193">
        <v>2</v>
      </c>
      <c r="J193">
        <v>3</v>
      </c>
      <c r="K193">
        <v>4</v>
      </c>
      <c r="L193">
        <v>2</v>
      </c>
      <c r="M193">
        <v>5</v>
      </c>
      <c r="N193">
        <v>5</v>
      </c>
      <c r="O193">
        <v>1</v>
      </c>
      <c r="P193">
        <v>1</v>
      </c>
      <c r="Q193">
        <v>4</v>
      </c>
      <c r="R193">
        <v>2</v>
      </c>
      <c r="S193">
        <v>3</v>
      </c>
      <c r="T193">
        <v>4</v>
      </c>
      <c r="U193">
        <v>2</v>
      </c>
      <c r="V193">
        <v>1</v>
      </c>
      <c r="W193">
        <v>4</v>
      </c>
      <c r="X193">
        <v>2</v>
      </c>
      <c r="Y193">
        <v>5</v>
      </c>
      <c r="Z193">
        <v>2</v>
      </c>
      <c r="AA193">
        <v>4</v>
      </c>
      <c r="AB193">
        <v>4</v>
      </c>
      <c r="AC193">
        <v>4</v>
      </c>
      <c r="AD193">
        <v>2</v>
      </c>
      <c r="AE193">
        <v>1</v>
      </c>
      <c r="AF193">
        <v>1</v>
      </c>
      <c r="AG193">
        <v>5</v>
      </c>
      <c r="AH193">
        <v>3</v>
      </c>
      <c r="AI193">
        <v>1</v>
      </c>
      <c r="AJ193">
        <v>5</v>
      </c>
      <c r="AK193">
        <v>1</v>
      </c>
      <c r="AL193">
        <v>2</v>
      </c>
      <c r="AM193">
        <v>4</v>
      </c>
      <c r="AN193">
        <v>1</v>
      </c>
      <c r="AO193">
        <v>5</v>
      </c>
      <c r="AP193">
        <v>1</v>
      </c>
      <c r="AQ193">
        <v>71</v>
      </c>
      <c r="AR193">
        <f t="shared" si="16"/>
        <v>52</v>
      </c>
      <c r="AS193" s="1">
        <v>0</v>
      </c>
    </row>
    <row r="194" spans="1:45" x14ac:dyDescent="0.25">
      <c r="A194">
        <v>31632</v>
      </c>
      <c r="B194">
        <v>1</v>
      </c>
      <c r="C194">
        <v>42</v>
      </c>
      <c r="D194">
        <v>1981</v>
      </c>
      <c r="E194">
        <v>45224.434108796297</v>
      </c>
      <c r="F194" t="s">
        <v>55</v>
      </c>
      <c r="G194">
        <v>5</v>
      </c>
      <c r="H194">
        <v>5</v>
      </c>
      <c r="I194">
        <v>1</v>
      </c>
      <c r="J194">
        <v>5</v>
      </c>
      <c r="K194">
        <v>4</v>
      </c>
      <c r="L194">
        <v>2</v>
      </c>
      <c r="M194">
        <v>3</v>
      </c>
      <c r="N194">
        <v>5</v>
      </c>
      <c r="O194">
        <v>1</v>
      </c>
      <c r="P194">
        <v>5</v>
      </c>
      <c r="Q194">
        <v>5</v>
      </c>
      <c r="R194">
        <v>1</v>
      </c>
      <c r="S194">
        <v>5</v>
      </c>
      <c r="T194">
        <v>5</v>
      </c>
      <c r="U194">
        <v>1</v>
      </c>
      <c r="V194">
        <v>2</v>
      </c>
      <c r="W194">
        <v>4</v>
      </c>
      <c r="X194">
        <v>2</v>
      </c>
      <c r="Y194">
        <v>3</v>
      </c>
      <c r="Z194">
        <v>2</v>
      </c>
      <c r="AA194">
        <v>4</v>
      </c>
      <c r="AB194">
        <v>4</v>
      </c>
      <c r="AC194">
        <v>5</v>
      </c>
      <c r="AD194">
        <v>1</v>
      </c>
      <c r="AE194">
        <v>3</v>
      </c>
      <c r="AF194">
        <v>4</v>
      </c>
      <c r="AG194">
        <v>2</v>
      </c>
      <c r="AH194">
        <v>4</v>
      </c>
      <c r="AI194">
        <v>3</v>
      </c>
      <c r="AJ194">
        <v>3</v>
      </c>
      <c r="AK194">
        <v>3</v>
      </c>
      <c r="AL194">
        <v>2</v>
      </c>
      <c r="AM194">
        <v>4</v>
      </c>
      <c r="AN194">
        <v>2</v>
      </c>
      <c r="AO194">
        <v>4</v>
      </c>
      <c r="AP194">
        <v>2</v>
      </c>
      <c r="AQ194">
        <v>38</v>
      </c>
      <c r="AR194">
        <f t="shared" si="16"/>
        <v>62</v>
      </c>
      <c r="AS194" s="1"/>
    </row>
    <row r="195" spans="1:45" x14ac:dyDescent="0.25">
      <c r="A195">
        <v>31629</v>
      </c>
      <c r="B195">
        <v>0</v>
      </c>
      <c r="C195">
        <v>34</v>
      </c>
      <c r="D195">
        <v>1989</v>
      </c>
      <c r="E195">
        <v>45224.43445601852</v>
      </c>
      <c r="F195" t="s">
        <v>55</v>
      </c>
      <c r="G195">
        <v>5</v>
      </c>
      <c r="H195">
        <v>5</v>
      </c>
      <c r="I195">
        <v>1</v>
      </c>
      <c r="J195">
        <v>5</v>
      </c>
      <c r="K195">
        <v>5</v>
      </c>
      <c r="L195">
        <v>1</v>
      </c>
      <c r="M195">
        <v>5</v>
      </c>
      <c r="N195">
        <v>5</v>
      </c>
      <c r="O195">
        <v>1</v>
      </c>
      <c r="P195">
        <v>5</v>
      </c>
      <c r="Q195">
        <v>5</v>
      </c>
      <c r="R195">
        <v>1</v>
      </c>
      <c r="S195">
        <v>5</v>
      </c>
      <c r="T195">
        <v>5</v>
      </c>
      <c r="U195">
        <v>1</v>
      </c>
      <c r="V195">
        <v>4</v>
      </c>
      <c r="W195">
        <v>5</v>
      </c>
      <c r="X195">
        <v>1</v>
      </c>
      <c r="Y195">
        <v>5</v>
      </c>
      <c r="Z195">
        <v>2</v>
      </c>
      <c r="AA195">
        <v>4</v>
      </c>
      <c r="AB195">
        <v>4</v>
      </c>
      <c r="AC195">
        <v>5</v>
      </c>
      <c r="AD195">
        <v>1</v>
      </c>
      <c r="AE195">
        <v>4</v>
      </c>
      <c r="AF195">
        <v>4</v>
      </c>
      <c r="AG195">
        <v>2</v>
      </c>
      <c r="AH195">
        <v>5</v>
      </c>
      <c r="AI195">
        <v>1</v>
      </c>
      <c r="AJ195">
        <v>5</v>
      </c>
      <c r="AK195">
        <v>5</v>
      </c>
      <c r="AL195">
        <v>2</v>
      </c>
      <c r="AM195">
        <v>4</v>
      </c>
      <c r="AN195">
        <v>4</v>
      </c>
      <c r="AO195">
        <v>5</v>
      </c>
      <c r="AP195">
        <v>1</v>
      </c>
      <c r="AQ195">
        <v>5</v>
      </c>
      <c r="AR195">
        <f t="shared" ref="AR195:AR258" si="17">SUM(G195,H195,J195,K195,N195,Q195,T195,V195,W195,Z195,AB195,AC195,AH195,AK195,AO195)</f>
        <v>70</v>
      </c>
      <c r="AS195" s="1"/>
    </row>
    <row r="196" spans="1:45" x14ac:dyDescent="0.25">
      <c r="A196">
        <v>31636</v>
      </c>
      <c r="B196">
        <v>0</v>
      </c>
      <c r="C196">
        <v>54</v>
      </c>
      <c r="D196">
        <v>1969</v>
      </c>
      <c r="E196">
        <v>45224.435648148145</v>
      </c>
      <c r="F196" t="s">
        <v>98</v>
      </c>
      <c r="G196">
        <v>5</v>
      </c>
      <c r="H196">
        <v>4</v>
      </c>
      <c r="I196">
        <v>2</v>
      </c>
      <c r="J196">
        <v>5</v>
      </c>
      <c r="K196">
        <v>5</v>
      </c>
      <c r="L196">
        <v>1</v>
      </c>
      <c r="M196">
        <v>5</v>
      </c>
      <c r="N196">
        <v>5</v>
      </c>
      <c r="O196">
        <v>1</v>
      </c>
      <c r="P196">
        <v>5</v>
      </c>
      <c r="Q196">
        <v>2</v>
      </c>
      <c r="R196">
        <v>4</v>
      </c>
      <c r="S196">
        <v>3</v>
      </c>
      <c r="T196">
        <v>5</v>
      </c>
      <c r="U196">
        <v>1</v>
      </c>
      <c r="V196">
        <v>5</v>
      </c>
      <c r="W196">
        <v>4</v>
      </c>
      <c r="X196">
        <v>2</v>
      </c>
      <c r="Y196">
        <v>4</v>
      </c>
      <c r="Z196">
        <v>5</v>
      </c>
      <c r="AA196">
        <v>1</v>
      </c>
      <c r="AB196">
        <v>3</v>
      </c>
      <c r="AC196">
        <v>4</v>
      </c>
      <c r="AD196">
        <v>2</v>
      </c>
      <c r="AE196">
        <v>3</v>
      </c>
      <c r="AF196">
        <v>5</v>
      </c>
      <c r="AG196">
        <v>1</v>
      </c>
      <c r="AH196">
        <v>4</v>
      </c>
      <c r="AI196">
        <v>5</v>
      </c>
      <c r="AJ196">
        <v>1</v>
      </c>
      <c r="AK196">
        <v>2</v>
      </c>
      <c r="AL196">
        <v>3</v>
      </c>
      <c r="AM196">
        <v>3</v>
      </c>
      <c r="AN196">
        <v>4</v>
      </c>
      <c r="AO196">
        <v>1</v>
      </c>
      <c r="AP196">
        <v>5</v>
      </c>
      <c r="AQ196">
        <v>56</v>
      </c>
      <c r="AR196">
        <f t="shared" si="17"/>
        <v>59</v>
      </c>
      <c r="AS196" s="1">
        <v>0</v>
      </c>
    </row>
    <row r="197" spans="1:45" x14ac:dyDescent="0.25">
      <c r="A197">
        <v>31574</v>
      </c>
      <c r="B197">
        <v>0</v>
      </c>
      <c r="C197">
        <v>22</v>
      </c>
      <c r="D197">
        <v>2001</v>
      </c>
      <c r="E197">
        <v>45224.436284722222</v>
      </c>
      <c r="F197" t="s">
        <v>53</v>
      </c>
      <c r="G197">
        <v>4</v>
      </c>
      <c r="H197">
        <v>3</v>
      </c>
      <c r="I197">
        <v>3</v>
      </c>
      <c r="J197">
        <v>4</v>
      </c>
      <c r="K197">
        <v>4</v>
      </c>
      <c r="L197">
        <v>2</v>
      </c>
      <c r="M197">
        <v>4</v>
      </c>
      <c r="N197">
        <v>4</v>
      </c>
      <c r="O197">
        <v>2</v>
      </c>
      <c r="P197">
        <v>4</v>
      </c>
      <c r="Q197">
        <v>4</v>
      </c>
      <c r="R197">
        <v>2</v>
      </c>
      <c r="S197">
        <v>2</v>
      </c>
      <c r="T197">
        <v>4</v>
      </c>
      <c r="U197">
        <v>2</v>
      </c>
      <c r="V197">
        <v>2</v>
      </c>
      <c r="W197">
        <v>2</v>
      </c>
      <c r="X197">
        <v>4</v>
      </c>
      <c r="Y197">
        <v>3</v>
      </c>
      <c r="Z197">
        <v>2</v>
      </c>
      <c r="AA197">
        <v>4</v>
      </c>
      <c r="AB197">
        <v>2</v>
      </c>
      <c r="AC197">
        <v>2</v>
      </c>
      <c r="AD197">
        <v>4</v>
      </c>
      <c r="AE197">
        <v>1</v>
      </c>
      <c r="AF197">
        <v>3</v>
      </c>
      <c r="AG197">
        <v>3</v>
      </c>
      <c r="AH197">
        <v>1</v>
      </c>
      <c r="AI197">
        <v>4</v>
      </c>
      <c r="AJ197">
        <v>2</v>
      </c>
      <c r="AK197">
        <v>1</v>
      </c>
      <c r="AL197">
        <v>4</v>
      </c>
      <c r="AM197">
        <v>2</v>
      </c>
      <c r="AN197">
        <v>3</v>
      </c>
      <c r="AO197">
        <v>2</v>
      </c>
      <c r="AP197">
        <v>4</v>
      </c>
      <c r="AQ197">
        <v>44</v>
      </c>
      <c r="AR197">
        <f t="shared" si="17"/>
        <v>41</v>
      </c>
      <c r="AS197" s="1">
        <v>0</v>
      </c>
    </row>
    <row r="198" spans="1:45" x14ac:dyDescent="0.25">
      <c r="A198">
        <v>31639</v>
      </c>
      <c r="B198">
        <v>0</v>
      </c>
      <c r="C198">
        <v>27</v>
      </c>
      <c r="D198">
        <v>1996</v>
      </c>
      <c r="E198">
        <v>45224.437534722223</v>
      </c>
      <c r="F198" t="s">
        <v>99</v>
      </c>
      <c r="G198">
        <v>5</v>
      </c>
      <c r="H198">
        <v>5</v>
      </c>
      <c r="I198">
        <v>1</v>
      </c>
      <c r="J198">
        <v>4</v>
      </c>
      <c r="K198">
        <v>5</v>
      </c>
      <c r="L198">
        <v>1</v>
      </c>
      <c r="M198">
        <v>5</v>
      </c>
      <c r="N198">
        <v>5</v>
      </c>
      <c r="O198">
        <v>1</v>
      </c>
      <c r="P198">
        <v>3</v>
      </c>
      <c r="Q198">
        <v>5</v>
      </c>
      <c r="R198">
        <v>1</v>
      </c>
      <c r="S198">
        <v>4</v>
      </c>
      <c r="T198">
        <v>5</v>
      </c>
      <c r="U198">
        <v>1</v>
      </c>
      <c r="V198">
        <v>4</v>
      </c>
      <c r="W198">
        <v>5</v>
      </c>
      <c r="X198">
        <v>1</v>
      </c>
      <c r="Y198">
        <v>2</v>
      </c>
      <c r="Z198">
        <v>5</v>
      </c>
      <c r="AA198">
        <v>1</v>
      </c>
      <c r="AB198">
        <v>5</v>
      </c>
      <c r="AC198">
        <v>5</v>
      </c>
      <c r="AD198">
        <v>1</v>
      </c>
      <c r="AE198">
        <v>3</v>
      </c>
      <c r="AF198">
        <v>4</v>
      </c>
      <c r="AG198">
        <v>2</v>
      </c>
      <c r="AH198">
        <v>4</v>
      </c>
      <c r="AI198">
        <v>4</v>
      </c>
      <c r="AJ198">
        <v>2</v>
      </c>
      <c r="AK198">
        <v>4</v>
      </c>
      <c r="AL198">
        <v>5</v>
      </c>
      <c r="AM198">
        <v>1</v>
      </c>
      <c r="AN198">
        <v>3</v>
      </c>
      <c r="AO198">
        <v>5</v>
      </c>
      <c r="AP198">
        <v>1</v>
      </c>
      <c r="AQ198">
        <v>5</v>
      </c>
      <c r="AR198">
        <f t="shared" si="17"/>
        <v>71</v>
      </c>
      <c r="AS198" s="1"/>
    </row>
    <row r="199" spans="1:45" x14ac:dyDescent="0.25">
      <c r="A199">
        <v>31640</v>
      </c>
      <c r="B199">
        <v>0</v>
      </c>
      <c r="C199">
        <v>54</v>
      </c>
      <c r="D199">
        <v>1969</v>
      </c>
      <c r="E199">
        <v>45224.445636574077</v>
      </c>
      <c r="F199" t="s">
        <v>55</v>
      </c>
      <c r="G199">
        <v>3</v>
      </c>
      <c r="H199">
        <v>4</v>
      </c>
      <c r="I199">
        <v>2</v>
      </c>
      <c r="J199">
        <v>4</v>
      </c>
      <c r="K199">
        <v>3</v>
      </c>
      <c r="L199">
        <v>3</v>
      </c>
      <c r="M199">
        <v>5</v>
      </c>
      <c r="N199">
        <v>2</v>
      </c>
      <c r="O199">
        <v>4</v>
      </c>
      <c r="P199">
        <v>4</v>
      </c>
      <c r="Q199">
        <v>3</v>
      </c>
      <c r="R199">
        <v>3</v>
      </c>
      <c r="S199">
        <v>4</v>
      </c>
      <c r="T199">
        <v>3</v>
      </c>
      <c r="U199">
        <v>3</v>
      </c>
      <c r="V199">
        <v>2</v>
      </c>
      <c r="W199">
        <v>3</v>
      </c>
      <c r="X199">
        <v>3</v>
      </c>
      <c r="Y199">
        <v>4</v>
      </c>
      <c r="Z199">
        <v>3</v>
      </c>
      <c r="AA199">
        <v>3</v>
      </c>
      <c r="AB199">
        <v>2</v>
      </c>
      <c r="AC199">
        <v>3</v>
      </c>
      <c r="AD199">
        <v>3</v>
      </c>
      <c r="AE199">
        <v>1</v>
      </c>
      <c r="AF199">
        <v>3</v>
      </c>
      <c r="AG199">
        <v>3</v>
      </c>
      <c r="AH199">
        <v>3</v>
      </c>
      <c r="AI199">
        <v>2</v>
      </c>
      <c r="AJ199">
        <v>4</v>
      </c>
      <c r="AK199">
        <v>2</v>
      </c>
      <c r="AL199">
        <v>3</v>
      </c>
      <c r="AM199">
        <v>3</v>
      </c>
      <c r="AN199">
        <v>3</v>
      </c>
      <c r="AO199">
        <v>4</v>
      </c>
      <c r="AP199">
        <v>2</v>
      </c>
      <c r="AQ199">
        <v>55</v>
      </c>
      <c r="AR199">
        <f t="shared" si="17"/>
        <v>44</v>
      </c>
      <c r="AS199" s="1"/>
    </row>
    <row r="200" spans="1:45" x14ac:dyDescent="0.25">
      <c r="A200">
        <v>31655</v>
      </c>
      <c r="B200">
        <v>0</v>
      </c>
      <c r="C200">
        <v>32</v>
      </c>
      <c r="D200">
        <v>1991</v>
      </c>
      <c r="E200">
        <v>45224.455000000002</v>
      </c>
      <c r="F200" t="s">
        <v>55</v>
      </c>
      <c r="G200">
        <v>5</v>
      </c>
      <c r="H200">
        <v>4</v>
      </c>
      <c r="I200">
        <v>2</v>
      </c>
      <c r="J200">
        <v>5</v>
      </c>
      <c r="K200">
        <v>2</v>
      </c>
      <c r="L200">
        <v>4</v>
      </c>
      <c r="M200">
        <v>4</v>
      </c>
      <c r="N200">
        <v>4</v>
      </c>
      <c r="O200">
        <v>2</v>
      </c>
      <c r="P200">
        <v>3</v>
      </c>
      <c r="Q200">
        <v>5</v>
      </c>
      <c r="R200">
        <v>1</v>
      </c>
      <c r="S200">
        <v>1</v>
      </c>
      <c r="T200">
        <v>4</v>
      </c>
      <c r="U200">
        <v>2</v>
      </c>
      <c r="V200">
        <v>3</v>
      </c>
      <c r="W200">
        <v>4</v>
      </c>
      <c r="X200">
        <v>2</v>
      </c>
      <c r="Y200">
        <v>2</v>
      </c>
      <c r="Z200">
        <v>3</v>
      </c>
      <c r="AA200">
        <v>3</v>
      </c>
      <c r="AB200">
        <v>2</v>
      </c>
      <c r="AC200">
        <v>4</v>
      </c>
      <c r="AD200">
        <v>2</v>
      </c>
      <c r="AE200">
        <v>1</v>
      </c>
      <c r="AF200">
        <v>4</v>
      </c>
      <c r="AG200">
        <v>2</v>
      </c>
      <c r="AH200">
        <v>4</v>
      </c>
      <c r="AI200">
        <v>2</v>
      </c>
      <c r="AJ200">
        <v>4</v>
      </c>
      <c r="AK200">
        <v>2</v>
      </c>
      <c r="AL200">
        <v>3</v>
      </c>
      <c r="AM200">
        <v>3</v>
      </c>
      <c r="AN200">
        <v>2</v>
      </c>
      <c r="AO200">
        <v>4</v>
      </c>
      <c r="AP200">
        <v>2</v>
      </c>
      <c r="AQ200">
        <v>66</v>
      </c>
      <c r="AR200">
        <f t="shared" si="17"/>
        <v>55</v>
      </c>
      <c r="AS200" s="1"/>
    </row>
    <row r="201" spans="1:45" x14ac:dyDescent="0.25">
      <c r="A201">
        <v>31644</v>
      </c>
      <c r="B201">
        <v>0</v>
      </c>
      <c r="C201">
        <v>21</v>
      </c>
      <c r="D201">
        <v>2002</v>
      </c>
      <c r="E201">
        <v>45224.456446759257</v>
      </c>
      <c r="F201" t="s">
        <v>57</v>
      </c>
      <c r="G201">
        <v>4</v>
      </c>
      <c r="H201">
        <v>4</v>
      </c>
      <c r="I201">
        <v>2</v>
      </c>
      <c r="J201">
        <v>4</v>
      </c>
      <c r="K201">
        <v>5</v>
      </c>
      <c r="L201">
        <v>1</v>
      </c>
      <c r="M201">
        <v>5</v>
      </c>
      <c r="N201">
        <v>4</v>
      </c>
      <c r="O201">
        <v>2</v>
      </c>
      <c r="P201">
        <v>4</v>
      </c>
      <c r="Q201">
        <v>3</v>
      </c>
      <c r="R201">
        <v>3</v>
      </c>
      <c r="S201">
        <v>4</v>
      </c>
      <c r="T201">
        <v>4</v>
      </c>
      <c r="U201">
        <v>2</v>
      </c>
      <c r="V201">
        <v>3</v>
      </c>
      <c r="W201">
        <v>3</v>
      </c>
      <c r="X201">
        <v>3</v>
      </c>
      <c r="Y201">
        <v>2</v>
      </c>
      <c r="Z201">
        <v>2</v>
      </c>
      <c r="AA201">
        <v>4</v>
      </c>
      <c r="AB201">
        <v>2</v>
      </c>
      <c r="AC201">
        <v>5</v>
      </c>
      <c r="AD201">
        <v>1</v>
      </c>
      <c r="AE201">
        <v>1</v>
      </c>
      <c r="AF201">
        <v>4</v>
      </c>
      <c r="AG201">
        <v>2</v>
      </c>
      <c r="AH201">
        <v>1</v>
      </c>
      <c r="AI201">
        <v>5</v>
      </c>
      <c r="AJ201">
        <v>1</v>
      </c>
      <c r="AK201">
        <v>1</v>
      </c>
      <c r="AL201">
        <v>4</v>
      </c>
      <c r="AM201">
        <v>2</v>
      </c>
      <c r="AN201">
        <v>2</v>
      </c>
      <c r="AO201">
        <v>3</v>
      </c>
      <c r="AP201">
        <v>3</v>
      </c>
      <c r="AQ201">
        <v>60</v>
      </c>
      <c r="AR201">
        <f t="shared" si="17"/>
        <v>48</v>
      </c>
      <c r="AS201" s="1">
        <v>0</v>
      </c>
    </row>
    <row r="202" spans="1:45" x14ac:dyDescent="0.25">
      <c r="A202">
        <v>30327</v>
      </c>
      <c r="B202">
        <v>0</v>
      </c>
      <c r="C202">
        <v>24</v>
      </c>
      <c r="D202">
        <v>1999</v>
      </c>
      <c r="E202">
        <v>45224.458668981482</v>
      </c>
      <c r="F202" t="s">
        <v>57</v>
      </c>
      <c r="G202">
        <v>4</v>
      </c>
      <c r="H202">
        <v>4</v>
      </c>
      <c r="I202">
        <v>2</v>
      </c>
      <c r="J202">
        <v>5</v>
      </c>
      <c r="K202">
        <v>4</v>
      </c>
      <c r="L202">
        <v>2</v>
      </c>
      <c r="M202">
        <v>5</v>
      </c>
      <c r="N202">
        <v>5</v>
      </c>
      <c r="O202">
        <v>1</v>
      </c>
      <c r="P202">
        <v>4</v>
      </c>
      <c r="Q202">
        <v>4</v>
      </c>
      <c r="R202">
        <v>2</v>
      </c>
      <c r="S202">
        <v>4</v>
      </c>
      <c r="T202">
        <v>4</v>
      </c>
      <c r="U202">
        <v>2</v>
      </c>
      <c r="V202">
        <v>4</v>
      </c>
      <c r="W202">
        <v>4</v>
      </c>
      <c r="X202">
        <v>2</v>
      </c>
      <c r="Y202">
        <v>4</v>
      </c>
      <c r="Z202">
        <v>4</v>
      </c>
      <c r="AA202">
        <v>2</v>
      </c>
      <c r="AB202">
        <v>4</v>
      </c>
      <c r="AC202">
        <v>5</v>
      </c>
      <c r="AD202">
        <v>1</v>
      </c>
      <c r="AE202">
        <v>2</v>
      </c>
      <c r="AF202">
        <v>4</v>
      </c>
      <c r="AG202">
        <v>2</v>
      </c>
      <c r="AH202">
        <v>3</v>
      </c>
      <c r="AI202">
        <v>1</v>
      </c>
      <c r="AJ202">
        <v>5</v>
      </c>
      <c r="AK202">
        <v>2</v>
      </c>
      <c r="AL202">
        <v>1</v>
      </c>
      <c r="AM202">
        <v>5</v>
      </c>
      <c r="AN202">
        <v>2</v>
      </c>
      <c r="AO202">
        <v>5</v>
      </c>
      <c r="AP202">
        <v>1</v>
      </c>
      <c r="AQ202">
        <v>47</v>
      </c>
      <c r="AR202">
        <f t="shared" si="17"/>
        <v>61</v>
      </c>
      <c r="AS202" s="1">
        <v>0</v>
      </c>
    </row>
    <row r="203" spans="1:45" x14ac:dyDescent="0.25">
      <c r="A203">
        <v>31662</v>
      </c>
      <c r="B203">
        <v>0</v>
      </c>
      <c r="C203">
        <v>37</v>
      </c>
      <c r="D203">
        <v>1986</v>
      </c>
      <c r="E203">
        <v>45224.461284722223</v>
      </c>
      <c r="F203" t="s">
        <v>55</v>
      </c>
      <c r="G203">
        <v>4</v>
      </c>
      <c r="H203">
        <v>4</v>
      </c>
      <c r="I203">
        <v>2</v>
      </c>
      <c r="J203">
        <v>4</v>
      </c>
      <c r="K203">
        <v>5</v>
      </c>
      <c r="L203">
        <v>1</v>
      </c>
      <c r="M203">
        <v>4</v>
      </c>
      <c r="N203">
        <v>5</v>
      </c>
      <c r="O203">
        <v>1</v>
      </c>
      <c r="P203">
        <v>4</v>
      </c>
      <c r="Q203">
        <v>5</v>
      </c>
      <c r="R203">
        <v>1</v>
      </c>
      <c r="S203">
        <v>4</v>
      </c>
      <c r="T203">
        <v>5</v>
      </c>
      <c r="U203">
        <v>1</v>
      </c>
      <c r="V203">
        <v>3</v>
      </c>
      <c r="W203">
        <v>2</v>
      </c>
      <c r="X203">
        <v>4</v>
      </c>
      <c r="Y203">
        <v>4</v>
      </c>
      <c r="Z203">
        <v>4</v>
      </c>
      <c r="AA203">
        <v>2</v>
      </c>
      <c r="AB203">
        <v>2</v>
      </c>
      <c r="AC203">
        <v>3</v>
      </c>
      <c r="AD203">
        <v>3</v>
      </c>
      <c r="AE203">
        <v>1</v>
      </c>
      <c r="AF203">
        <v>4</v>
      </c>
      <c r="AG203">
        <v>2</v>
      </c>
      <c r="AH203">
        <v>4</v>
      </c>
      <c r="AI203">
        <v>2</v>
      </c>
      <c r="AJ203">
        <v>4</v>
      </c>
      <c r="AK203">
        <v>2</v>
      </c>
      <c r="AL203">
        <v>4</v>
      </c>
      <c r="AM203">
        <v>2</v>
      </c>
      <c r="AN203">
        <v>2</v>
      </c>
      <c r="AO203">
        <v>4</v>
      </c>
      <c r="AP203">
        <v>2</v>
      </c>
      <c r="AQ203">
        <v>52</v>
      </c>
      <c r="AR203">
        <f t="shared" si="17"/>
        <v>56</v>
      </c>
      <c r="AS203" s="1"/>
    </row>
    <row r="204" spans="1:45" x14ac:dyDescent="0.25">
      <c r="A204">
        <v>31664</v>
      </c>
      <c r="B204">
        <v>1</v>
      </c>
      <c r="C204">
        <v>24</v>
      </c>
      <c r="D204">
        <v>1999</v>
      </c>
      <c r="E204">
        <v>45224.464953703704</v>
      </c>
      <c r="F204" t="s">
        <v>100</v>
      </c>
      <c r="G204">
        <v>5</v>
      </c>
      <c r="H204">
        <v>4</v>
      </c>
      <c r="I204">
        <v>2</v>
      </c>
      <c r="J204">
        <v>5</v>
      </c>
      <c r="K204">
        <v>5</v>
      </c>
      <c r="L204">
        <v>1</v>
      </c>
      <c r="M204">
        <v>4</v>
      </c>
      <c r="N204">
        <v>5</v>
      </c>
      <c r="O204">
        <v>1</v>
      </c>
      <c r="P204">
        <v>4</v>
      </c>
      <c r="Q204">
        <v>5</v>
      </c>
      <c r="R204">
        <v>1</v>
      </c>
      <c r="S204">
        <v>4</v>
      </c>
      <c r="T204">
        <v>5</v>
      </c>
      <c r="U204">
        <v>1</v>
      </c>
      <c r="V204">
        <v>2</v>
      </c>
      <c r="W204">
        <v>4</v>
      </c>
      <c r="X204">
        <v>2</v>
      </c>
      <c r="Y204">
        <v>1</v>
      </c>
      <c r="Z204">
        <v>2</v>
      </c>
      <c r="AA204">
        <v>4</v>
      </c>
      <c r="AB204">
        <v>3</v>
      </c>
      <c r="AC204">
        <v>5</v>
      </c>
      <c r="AD204">
        <v>1</v>
      </c>
      <c r="AE204">
        <v>1</v>
      </c>
      <c r="AF204">
        <v>4</v>
      </c>
      <c r="AG204">
        <v>2</v>
      </c>
      <c r="AH204">
        <v>3</v>
      </c>
      <c r="AI204">
        <v>2</v>
      </c>
      <c r="AJ204">
        <v>4</v>
      </c>
      <c r="AK204">
        <v>1</v>
      </c>
      <c r="AL204">
        <v>4</v>
      </c>
      <c r="AM204">
        <v>2</v>
      </c>
      <c r="AN204">
        <v>1</v>
      </c>
      <c r="AO204">
        <v>4</v>
      </c>
      <c r="AP204">
        <v>2</v>
      </c>
      <c r="AQ204">
        <v>57</v>
      </c>
      <c r="AR204">
        <f t="shared" si="17"/>
        <v>58</v>
      </c>
      <c r="AS204" s="1">
        <v>0</v>
      </c>
    </row>
    <row r="205" spans="1:45" x14ac:dyDescent="0.25">
      <c r="A205">
        <v>31669</v>
      </c>
      <c r="B205">
        <v>0</v>
      </c>
      <c r="C205">
        <v>40</v>
      </c>
      <c r="D205">
        <v>1983</v>
      </c>
      <c r="E205">
        <v>45224.467002314814</v>
      </c>
      <c r="F205" t="s">
        <v>57</v>
      </c>
      <c r="G205">
        <v>5</v>
      </c>
      <c r="H205">
        <v>5</v>
      </c>
      <c r="I205">
        <v>1</v>
      </c>
      <c r="J205">
        <v>5</v>
      </c>
      <c r="K205">
        <v>4</v>
      </c>
      <c r="L205">
        <v>2</v>
      </c>
      <c r="M205">
        <v>4</v>
      </c>
      <c r="N205">
        <v>5</v>
      </c>
      <c r="O205">
        <v>1</v>
      </c>
      <c r="P205">
        <v>4</v>
      </c>
      <c r="Q205">
        <v>5</v>
      </c>
      <c r="R205">
        <v>1</v>
      </c>
      <c r="S205">
        <v>5</v>
      </c>
      <c r="T205">
        <v>5</v>
      </c>
      <c r="U205">
        <v>1</v>
      </c>
      <c r="V205">
        <v>5</v>
      </c>
      <c r="W205">
        <v>4</v>
      </c>
      <c r="X205">
        <v>2</v>
      </c>
      <c r="Y205">
        <v>4</v>
      </c>
      <c r="Z205">
        <v>4</v>
      </c>
      <c r="AA205">
        <v>2</v>
      </c>
      <c r="AB205">
        <v>4</v>
      </c>
      <c r="AC205">
        <v>2</v>
      </c>
      <c r="AD205">
        <v>4</v>
      </c>
      <c r="AE205">
        <v>1</v>
      </c>
      <c r="AF205">
        <v>2</v>
      </c>
      <c r="AG205">
        <v>4</v>
      </c>
      <c r="AH205">
        <v>4</v>
      </c>
      <c r="AI205">
        <v>4</v>
      </c>
      <c r="AJ205">
        <v>2</v>
      </c>
      <c r="AK205">
        <v>1</v>
      </c>
      <c r="AL205">
        <v>3</v>
      </c>
      <c r="AM205">
        <v>3</v>
      </c>
      <c r="AN205">
        <v>1</v>
      </c>
      <c r="AO205">
        <v>4</v>
      </c>
      <c r="AP205">
        <v>2</v>
      </c>
      <c r="AQ205">
        <v>51</v>
      </c>
      <c r="AR205">
        <f t="shared" si="17"/>
        <v>62</v>
      </c>
      <c r="AS205" s="1">
        <v>0</v>
      </c>
    </row>
    <row r="206" spans="1:45" x14ac:dyDescent="0.25">
      <c r="A206">
        <v>31665</v>
      </c>
      <c r="B206">
        <v>0</v>
      </c>
      <c r="C206">
        <v>43</v>
      </c>
      <c r="D206">
        <v>1980</v>
      </c>
      <c r="E206">
        <v>45224.471875000003</v>
      </c>
      <c r="F206" t="s">
        <v>55</v>
      </c>
      <c r="G206">
        <v>5</v>
      </c>
      <c r="H206">
        <v>4</v>
      </c>
      <c r="I206">
        <v>2</v>
      </c>
      <c r="J206">
        <v>4</v>
      </c>
      <c r="K206">
        <v>5</v>
      </c>
      <c r="L206">
        <v>1</v>
      </c>
      <c r="M206">
        <v>3</v>
      </c>
      <c r="N206">
        <v>4</v>
      </c>
      <c r="O206">
        <v>2</v>
      </c>
      <c r="P206">
        <v>4</v>
      </c>
      <c r="Q206">
        <v>5</v>
      </c>
      <c r="R206">
        <v>1</v>
      </c>
      <c r="S206">
        <v>5</v>
      </c>
      <c r="T206">
        <v>3</v>
      </c>
      <c r="U206">
        <v>3</v>
      </c>
      <c r="V206">
        <v>4</v>
      </c>
      <c r="W206">
        <v>4</v>
      </c>
      <c r="X206">
        <v>2</v>
      </c>
      <c r="Y206">
        <v>3</v>
      </c>
      <c r="Z206">
        <v>3</v>
      </c>
      <c r="AA206">
        <v>3</v>
      </c>
      <c r="AB206">
        <v>4</v>
      </c>
      <c r="AC206">
        <v>5</v>
      </c>
      <c r="AD206">
        <v>1</v>
      </c>
      <c r="AE206">
        <v>2</v>
      </c>
      <c r="AF206">
        <v>3</v>
      </c>
      <c r="AG206">
        <v>3</v>
      </c>
      <c r="AH206">
        <v>3</v>
      </c>
      <c r="AI206">
        <v>4</v>
      </c>
      <c r="AJ206">
        <v>2</v>
      </c>
      <c r="AK206">
        <v>1</v>
      </c>
      <c r="AL206">
        <v>3</v>
      </c>
      <c r="AM206">
        <v>3</v>
      </c>
      <c r="AN206">
        <v>3</v>
      </c>
      <c r="AO206">
        <v>4</v>
      </c>
      <c r="AP206">
        <v>2</v>
      </c>
      <c r="AQ206">
        <v>57</v>
      </c>
      <c r="AR206">
        <f t="shared" si="17"/>
        <v>58</v>
      </c>
      <c r="AS206" s="1"/>
    </row>
    <row r="207" spans="1:45" x14ac:dyDescent="0.25">
      <c r="A207">
        <v>31656</v>
      </c>
      <c r="B207">
        <v>0</v>
      </c>
      <c r="C207">
        <v>22</v>
      </c>
      <c r="D207">
        <v>2001</v>
      </c>
      <c r="E207">
        <v>45224.473993055559</v>
      </c>
      <c r="F207" t="s">
        <v>55</v>
      </c>
      <c r="G207">
        <v>4</v>
      </c>
      <c r="H207">
        <v>4</v>
      </c>
      <c r="I207">
        <v>2</v>
      </c>
      <c r="J207">
        <v>4</v>
      </c>
      <c r="K207">
        <v>4</v>
      </c>
      <c r="L207">
        <v>2</v>
      </c>
      <c r="M207">
        <v>4</v>
      </c>
      <c r="N207">
        <v>3</v>
      </c>
      <c r="O207">
        <v>3</v>
      </c>
      <c r="P207">
        <v>4</v>
      </c>
      <c r="Q207">
        <v>3</v>
      </c>
      <c r="R207">
        <v>3</v>
      </c>
      <c r="S207">
        <v>4</v>
      </c>
      <c r="T207">
        <v>4</v>
      </c>
      <c r="U207">
        <v>2</v>
      </c>
      <c r="V207">
        <v>4</v>
      </c>
      <c r="W207">
        <v>2</v>
      </c>
      <c r="X207">
        <v>4</v>
      </c>
      <c r="Y207">
        <v>4</v>
      </c>
      <c r="Z207">
        <v>3</v>
      </c>
      <c r="AA207">
        <v>3</v>
      </c>
      <c r="AB207">
        <v>3</v>
      </c>
      <c r="AC207">
        <v>4</v>
      </c>
      <c r="AD207">
        <v>2</v>
      </c>
      <c r="AE207">
        <v>2</v>
      </c>
      <c r="AF207">
        <v>5</v>
      </c>
      <c r="AG207">
        <v>1</v>
      </c>
      <c r="AH207">
        <v>4</v>
      </c>
      <c r="AI207">
        <v>5</v>
      </c>
      <c r="AJ207">
        <v>1</v>
      </c>
      <c r="AK207">
        <v>4</v>
      </c>
      <c r="AL207">
        <v>5</v>
      </c>
      <c r="AM207">
        <v>1</v>
      </c>
      <c r="AN207">
        <v>5</v>
      </c>
      <c r="AO207">
        <v>4</v>
      </c>
      <c r="AP207">
        <v>2</v>
      </c>
      <c r="AQ207">
        <v>56</v>
      </c>
      <c r="AR207">
        <f t="shared" si="17"/>
        <v>54</v>
      </c>
      <c r="AS207" s="1"/>
    </row>
    <row r="208" spans="1:45" x14ac:dyDescent="0.25">
      <c r="A208">
        <v>31680</v>
      </c>
      <c r="B208">
        <v>0</v>
      </c>
      <c r="C208">
        <v>22</v>
      </c>
      <c r="D208">
        <v>2001</v>
      </c>
      <c r="E208">
        <v>45224.488703703704</v>
      </c>
      <c r="F208" t="s">
        <v>101</v>
      </c>
      <c r="G208">
        <v>5</v>
      </c>
      <c r="H208">
        <v>4</v>
      </c>
      <c r="I208">
        <v>2</v>
      </c>
      <c r="J208">
        <v>4</v>
      </c>
      <c r="K208">
        <v>5</v>
      </c>
      <c r="L208">
        <v>1</v>
      </c>
      <c r="M208">
        <v>5</v>
      </c>
      <c r="N208">
        <v>5</v>
      </c>
      <c r="O208">
        <v>1</v>
      </c>
      <c r="P208">
        <v>3</v>
      </c>
      <c r="Q208">
        <v>4</v>
      </c>
      <c r="R208">
        <v>2</v>
      </c>
      <c r="S208">
        <v>4</v>
      </c>
      <c r="T208">
        <v>5</v>
      </c>
      <c r="U208">
        <v>1</v>
      </c>
      <c r="V208">
        <v>2</v>
      </c>
      <c r="W208">
        <v>3</v>
      </c>
      <c r="X208">
        <v>3</v>
      </c>
      <c r="Y208">
        <v>2</v>
      </c>
      <c r="Z208">
        <v>4</v>
      </c>
      <c r="AA208">
        <v>2</v>
      </c>
      <c r="AB208">
        <v>2</v>
      </c>
      <c r="AC208">
        <v>2</v>
      </c>
      <c r="AD208">
        <v>4</v>
      </c>
      <c r="AE208">
        <v>2</v>
      </c>
      <c r="AF208">
        <v>5</v>
      </c>
      <c r="AG208">
        <v>1</v>
      </c>
      <c r="AH208">
        <v>4</v>
      </c>
      <c r="AI208">
        <v>2</v>
      </c>
      <c r="AJ208">
        <v>4</v>
      </c>
      <c r="AK208">
        <v>3</v>
      </c>
      <c r="AL208">
        <v>4</v>
      </c>
      <c r="AM208">
        <v>2</v>
      </c>
      <c r="AN208">
        <v>4</v>
      </c>
      <c r="AO208">
        <v>5</v>
      </c>
      <c r="AP208">
        <v>1</v>
      </c>
      <c r="AQ208">
        <v>47</v>
      </c>
      <c r="AR208">
        <f t="shared" si="17"/>
        <v>57</v>
      </c>
      <c r="AS208" s="1">
        <v>0</v>
      </c>
    </row>
    <row r="209" spans="1:45" x14ac:dyDescent="0.25">
      <c r="A209">
        <v>31683</v>
      </c>
      <c r="B209">
        <v>0</v>
      </c>
      <c r="C209">
        <v>22</v>
      </c>
      <c r="D209">
        <v>2001</v>
      </c>
      <c r="E209">
        <v>45224.489247685182</v>
      </c>
      <c r="F209" t="s">
        <v>55</v>
      </c>
      <c r="G209">
        <v>5</v>
      </c>
      <c r="H209">
        <v>5</v>
      </c>
      <c r="I209">
        <v>1</v>
      </c>
      <c r="J209">
        <v>5</v>
      </c>
      <c r="K209">
        <v>5</v>
      </c>
      <c r="L209">
        <v>1</v>
      </c>
      <c r="M209">
        <v>5</v>
      </c>
      <c r="N209">
        <v>5</v>
      </c>
      <c r="O209">
        <v>1</v>
      </c>
      <c r="P209">
        <v>5</v>
      </c>
      <c r="Q209">
        <v>5</v>
      </c>
      <c r="R209">
        <v>1</v>
      </c>
      <c r="S209">
        <v>5</v>
      </c>
      <c r="T209">
        <v>5</v>
      </c>
      <c r="U209">
        <v>1</v>
      </c>
      <c r="V209">
        <v>5</v>
      </c>
      <c r="W209">
        <v>5</v>
      </c>
      <c r="X209">
        <v>1</v>
      </c>
      <c r="Y209">
        <v>5</v>
      </c>
      <c r="Z209">
        <v>5</v>
      </c>
      <c r="AA209">
        <v>1</v>
      </c>
      <c r="AB209">
        <v>5</v>
      </c>
      <c r="AC209">
        <v>5</v>
      </c>
      <c r="AD209">
        <v>1</v>
      </c>
      <c r="AE209">
        <v>4</v>
      </c>
      <c r="AF209">
        <v>4</v>
      </c>
      <c r="AG209">
        <v>2</v>
      </c>
      <c r="AH209">
        <v>5</v>
      </c>
      <c r="AI209">
        <v>4</v>
      </c>
      <c r="AJ209">
        <v>2</v>
      </c>
      <c r="AK209">
        <v>4</v>
      </c>
      <c r="AL209">
        <v>4</v>
      </c>
      <c r="AM209">
        <v>2</v>
      </c>
      <c r="AN209">
        <v>4</v>
      </c>
      <c r="AO209">
        <v>5</v>
      </c>
      <c r="AP209">
        <v>1</v>
      </c>
      <c r="AQ209">
        <v>5</v>
      </c>
      <c r="AR209">
        <f t="shared" si="17"/>
        <v>74</v>
      </c>
      <c r="AS209" s="1"/>
    </row>
    <row r="210" spans="1:45" x14ac:dyDescent="0.25">
      <c r="A210">
        <v>31682</v>
      </c>
      <c r="B210">
        <v>0</v>
      </c>
      <c r="C210">
        <v>22</v>
      </c>
      <c r="D210">
        <v>2001</v>
      </c>
      <c r="E210">
        <v>45224.49359953704</v>
      </c>
      <c r="F210" t="s">
        <v>55</v>
      </c>
      <c r="G210">
        <v>5</v>
      </c>
      <c r="H210">
        <v>5</v>
      </c>
      <c r="I210">
        <v>1</v>
      </c>
      <c r="J210">
        <v>4</v>
      </c>
      <c r="K210">
        <v>5</v>
      </c>
      <c r="L210">
        <v>1</v>
      </c>
      <c r="M210">
        <v>4</v>
      </c>
      <c r="N210">
        <v>5</v>
      </c>
      <c r="O210">
        <v>1</v>
      </c>
      <c r="P210">
        <v>4</v>
      </c>
      <c r="Q210">
        <v>5</v>
      </c>
      <c r="R210">
        <v>1</v>
      </c>
      <c r="S210">
        <v>5</v>
      </c>
      <c r="T210">
        <v>5</v>
      </c>
      <c r="U210">
        <v>1</v>
      </c>
      <c r="V210">
        <v>2</v>
      </c>
      <c r="W210">
        <v>5</v>
      </c>
      <c r="X210">
        <v>1</v>
      </c>
      <c r="Y210">
        <v>4</v>
      </c>
      <c r="Z210">
        <v>5</v>
      </c>
      <c r="AA210">
        <v>1</v>
      </c>
      <c r="AB210">
        <v>2</v>
      </c>
      <c r="AC210">
        <v>5</v>
      </c>
      <c r="AD210">
        <v>1</v>
      </c>
      <c r="AE210">
        <v>1</v>
      </c>
      <c r="AF210">
        <v>2</v>
      </c>
      <c r="AG210">
        <v>4</v>
      </c>
      <c r="AH210">
        <v>2</v>
      </c>
      <c r="AI210">
        <v>5</v>
      </c>
      <c r="AJ210">
        <v>1</v>
      </c>
      <c r="AK210">
        <v>2</v>
      </c>
      <c r="AL210">
        <v>4</v>
      </c>
      <c r="AM210">
        <v>2</v>
      </c>
      <c r="AN210">
        <v>2</v>
      </c>
      <c r="AO210">
        <v>4</v>
      </c>
      <c r="AP210">
        <v>2</v>
      </c>
      <c r="AQ210">
        <v>46</v>
      </c>
      <c r="AR210">
        <f t="shared" si="17"/>
        <v>61</v>
      </c>
      <c r="AS210" s="1"/>
    </row>
    <row r="211" spans="1:45" x14ac:dyDescent="0.25">
      <c r="A211">
        <v>31702</v>
      </c>
      <c r="B211">
        <v>0</v>
      </c>
      <c r="C211">
        <v>23</v>
      </c>
      <c r="D211">
        <v>2000</v>
      </c>
      <c r="E211">
        <v>45224.507349537038</v>
      </c>
      <c r="F211" t="s">
        <v>102</v>
      </c>
      <c r="G211">
        <v>5</v>
      </c>
      <c r="H211">
        <v>4</v>
      </c>
      <c r="I211">
        <v>2</v>
      </c>
      <c r="J211">
        <v>4</v>
      </c>
      <c r="K211">
        <v>5</v>
      </c>
      <c r="L211">
        <v>1</v>
      </c>
      <c r="M211">
        <v>5</v>
      </c>
      <c r="N211">
        <v>3</v>
      </c>
      <c r="O211">
        <v>3</v>
      </c>
      <c r="P211">
        <v>3</v>
      </c>
      <c r="Q211">
        <v>3</v>
      </c>
      <c r="R211">
        <v>3</v>
      </c>
      <c r="S211">
        <v>4</v>
      </c>
      <c r="T211">
        <v>5</v>
      </c>
      <c r="U211">
        <v>1</v>
      </c>
      <c r="V211">
        <v>4</v>
      </c>
      <c r="W211">
        <v>4</v>
      </c>
      <c r="X211">
        <v>2</v>
      </c>
      <c r="Y211">
        <v>4</v>
      </c>
      <c r="Z211">
        <v>4</v>
      </c>
      <c r="AA211">
        <v>2</v>
      </c>
      <c r="AB211">
        <v>3</v>
      </c>
      <c r="AC211">
        <v>5</v>
      </c>
      <c r="AD211">
        <v>1</v>
      </c>
      <c r="AE211">
        <v>2</v>
      </c>
      <c r="AF211">
        <v>4</v>
      </c>
      <c r="AG211">
        <v>2</v>
      </c>
      <c r="AH211">
        <v>2</v>
      </c>
      <c r="AI211">
        <v>3</v>
      </c>
      <c r="AJ211">
        <v>3</v>
      </c>
      <c r="AK211">
        <v>2</v>
      </c>
      <c r="AL211">
        <v>2</v>
      </c>
      <c r="AM211">
        <v>4</v>
      </c>
      <c r="AN211">
        <v>2</v>
      </c>
      <c r="AO211">
        <v>3</v>
      </c>
      <c r="AP211">
        <v>3</v>
      </c>
      <c r="AQ211">
        <v>55</v>
      </c>
      <c r="AR211">
        <f t="shared" si="17"/>
        <v>56</v>
      </c>
      <c r="AS211" s="1">
        <v>0</v>
      </c>
    </row>
    <row r="212" spans="1:45" x14ac:dyDescent="0.25">
      <c r="A212">
        <v>31708</v>
      </c>
      <c r="B212">
        <v>0</v>
      </c>
      <c r="C212">
        <v>28</v>
      </c>
      <c r="D212">
        <v>1995</v>
      </c>
      <c r="E212">
        <v>45224.508229166669</v>
      </c>
      <c r="F212" t="s">
        <v>57</v>
      </c>
      <c r="G212">
        <v>4</v>
      </c>
      <c r="H212">
        <v>3</v>
      </c>
      <c r="I212">
        <v>3</v>
      </c>
      <c r="J212">
        <v>4</v>
      </c>
      <c r="K212">
        <v>4</v>
      </c>
      <c r="L212">
        <v>2</v>
      </c>
      <c r="M212">
        <v>5</v>
      </c>
      <c r="N212">
        <v>4</v>
      </c>
      <c r="O212">
        <v>2</v>
      </c>
      <c r="P212">
        <v>4</v>
      </c>
      <c r="Q212">
        <v>4</v>
      </c>
      <c r="R212">
        <v>2</v>
      </c>
      <c r="S212">
        <v>3</v>
      </c>
      <c r="T212">
        <v>5</v>
      </c>
      <c r="U212">
        <v>1</v>
      </c>
      <c r="V212">
        <v>2</v>
      </c>
      <c r="W212">
        <v>3</v>
      </c>
      <c r="X212">
        <v>3</v>
      </c>
      <c r="Y212">
        <v>4</v>
      </c>
      <c r="Z212">
        <v>5</v>
      </c>
      <c r="AA212">
        <v>1</v>
      </c>
      <c r="AB212">
        <v>4</v>
      </c>
      <c r="AC212">
        <v>5</v>
      </c>
      <c r="AD212">
        <v>1</v>
      </c>
      <c r="AE212">
        <v>1</v>
      </c>
      <c r="AF212">
        <v>2</v>
      </c>
      <c r="AG212">
        <v>4</v>
      </c>
      <c r="AH212">
        <v>2</v>
      </c>
      <c r="AI212">
        <v>2</v>
      </c>
      <c r="AJ212">
        <v>4</v>
      </c>
      <c r="AK212">
        <v>2</v>
      </c>
      <c r="AL212">
        <v>4</v>
      </c>
      <c r="AM212">
        <v>2</v>
      </c>
      <c r="AN212">
        <v>2</v>
      </c>
      <c r="AO212">
        <v>3</v>
      </c>
      <c r="AP212">
        <v>3</v>
      </c>
      <c r="AQ212">
        <v>58</v>
      </c>
      <c r="AR212">
        <f t="shared" si="17"/>
        <v>54</v>
      </c>
      <c r="AS212" s="1">
        <v>0</v>
      </c>
    </row>
    <row r="213" spans="1:45" x14ac:dyDescent="0.25">
      <c r="A213">
        <v>31700</v>
      </c>
      <c r="B213">
        <v>0</v>
      </c>
      <c r="C213">
        <v>29</v>
      </c>
      <c r="D213">
        <v>1994</v>
      </c>
      <c r="E213">
        <v>45224.516643518517</v>
      </c>
      <c r="F213" t="s">
        <v>57</v>
      </c>
      <c r="G213">
        <v>5</v>
      </c>
      <c r="H213">
        <v>2</v>
      </c>
      <c r="I213">
        <v>4</v>
      </c>
      <c r="J213">
        <v>4</v>
      </c>
      <c r="K213">
        <v>4</v>
      </c>
      <c r="L213">
        <v>2</v>
      </c>
      <c r="M213">
        <v>4</v>
      </c>
      <c r="N213">
        <v>3</v>
      </c>
      <c r="O213">
        <v>3</v>
      </c>
      <c r="P213">
        <v>5</v>
      </c>
      <c r="Q213">
        <v>4</v>
      </c>
      <c r="R213">
        <v>2</v>
      </c>
      <c r="S213">
        <v>3</v>
      </c>
      <c r="T213">
        <v>3</v>
      </c>
      <c r="U213">
        <v>3</v>
      </c>
      <c r="V213">
        <v>2</v>
      </c>
      <c r="W213">
        <v>3</v>
      </c>
      <c r="X213">
        <v>3</v>
      </c>
      <c r="Y213">
        <v>2</v>
      </c>
      <c r="Z213">
        <v>2</v>
      </c>
      <c r="AA213">
        <v>4</v>
      </c>
      <c r="AB213">
        <v>2</v>
      </c>
      <c r="AC213">
        <v>3</v>
      </c>
      <c r="AD213">
        <v>3</v>
      </c>
      <c r="AE213">
        <v>1</v>
      </c>
      <c r="AF213">
        <v>2</v>
      </c>
      <c r="AG213">
        <v>4</v>
      </c>
      <c r="AH213">
        <v>3</v>
      </c>
      <c r="AI213">
        <v>1</v>
      </c>
      <c r="AJ213">
        <v>5</v>
      </c>
      <c r="AK213">
        <v>1</v>
      </c>
      <c r="AL213">
        <v>3</v>
      </c>
      <c r="AM213">
        <v>3</v>
      </c>
      <c r="AN213">
        <v>2</v>
      </c>
      <c r="AO213">
        <v>4</v>
      </c>
      <c r="AP213">
        <v>2</v>
      </c>
      <c r="AQ213">
        <v>53</v>
      </c>
      <c r="AR213">
        <f t="shared" si="17"/>
        <v>45</v>
      </c>
      <c r="AS213" s="1">
        <v>0</v>
      </c>
    </row>
    <row r="214" spans="1:45" x14ac:dyDescent="0.25">
      <c r="A214">
        <v>31706</v>
      </c>
      <c r="B214">
        <v>0</v>
      </c>
      <c r="C214">
        <v>20</v>
      </c>
      <c r="D214">
        <v>2003</v>
      </c>
      <c r="E214">
        <v>45224.520138888889</v>
      </c>
      <c r="F214" t="s">
        <v>103</v>
      </c>
      <c r="G214">
        <v>5</v>
      </c>
      <c r="H214">
        <v>4</v>
      </c>
      <c r="I214">
        <v>2</v>
      </c>
      <c r="J214">
        <v>5</v>
      </c>
      <c r="K214">
        <v>4</v>
      </c>
      <c r="L214">
        <v>2</v>
      </c>
      <c r="M214">
        <v>4</v>
      </c>
      <c r="N214">
        <v>5</v>
      </c>
      <c r="O214">
        <v>1</v>
      </c>
      <c r="P214">
        <v>3</v>
      </c>
      <c r="Q214">
        <v>5</v>
      </c>
      <c r="R214">
        <v>1</v>
      </c>
      <c r="S214">
        <v>5</v>
      </c>
      <c r="T214">
        <v>5</v>
      </c>
      <c r="U214">
        <v>1</v>
      </c>
      <c r="V214">
        <v>4</v>
      </c>
      <c r="W214">
        <v>4</v>
      </c>
      <c r="X214">
        <v>2</v>
      </c>
      <c r="Y214">
        <v>4</v>
      </c>
      <c r="Z214">
        <v>5</v>
      </c>
      <c r="AA214">
        <v>1</v>
      </c>
      <c r="AB214">
        <v>4</v>
      </c>
      <c r="AC214">
        <v>4</v>
      </c>
      <c r="AD214">
        <v>2</v>
      </c>
      <c r="AE214">
        <v>3</v>
      </c>
      <c r="AF214">
        <v>2</v>
      </c>
      <c r="AG214">
        <v>4</v>
      </c>
      <c r="AH214">
        <v>4</v>
      </c>
      <c r="AI214">
        <v>2</v>
      </c>
      <c r="AJ214">
        <v>4</v>
      </c>
      <c r="AK214">
        <v>2</v>
      </c>
      <c r="AL214">
        <v>5</v>
      </c>
      <c r="AM214">
        <v>1</v>
      </c>
      <c r="AN214">
        <v>3</v>
      </c>
      <c r="AO214">
        <v>4</v>
      </c>
      <c r="AP214">
        <v>2</v>
      </c>
      <c r="AQ214">
        <v>28</v>
      </c>
      <c r="AR214">
        <f t="shared" si="17"/>
        <v>64</v>
      </c>
      <c r="AS214" s="1">
        <v>1</v>
      </c>
    </row>
    <row r="215" spans="1:45" x14ac:dyDescent="0.25">
      <c r="A215">
        <v>31151</v>
      </c>
      <c r="B215">
        <v>0</v>
      </c>
      <c r="C215">
        <v>31</v>
      </c>
      <c r="D215">
        <v>1992</v>
      </c>
      <c r="E215">
        <v>45224.525358796294</v>
      </c>
      <c r="F215" t="s">
        <v>104</v>
      </c>
      <c r="G215">
        <v>5</v>
      </c>
      <c r="H215">
        <v>5</v>
      </c>
      <c r="I215">
        <v>1</v>
      </c>
      <c r="J215">
        <v>5</v>
      </c>
      <c r="K215">
        <v>4</v>
      </c>
      <c r="L215">
        <v>2</v>
      </c>
      <c r="M215">
        <v>5</v>
      </c>
      <c r="N215">
        <v>5</v>
      </c>
      <c r="O215">
        <v>1</v>
      </c>
      <c r="P215">
        <v>5</v>
      </c>
      <c r="Q215">
        <v>5</v>
      </c>
      <c r="R215">
        <v>1</v>
      </c>
      <c r="S215">
        <v>4</v>
      </c>
      <c r="T215">
        <v>4</v>
      </c>
      <c r="U215">
        <v>2</v>
      </c>
      <c r="V215">
        <v>4</v>
      </c>
      <c r="W215">
        <v>5</v>
      </c>
      <c r="X215">
        <v>1</v>
      </c>
      <c r="Y215">
        <v>5</v>
      </c>
      <c r="Z215">
        <v>5</v>
      </c>
      <c r="AA215">
        <v>1</v>
      </c>
      <c r="AB215">
        <v>4</v>
      </c>
      <c r="AC215">
        <v>5</v>
      </c>
      <c r="AD215">
        <v>1</v>
      </c>
      <c r="AE215">
        <v>1</v>
      </c>
      <c r="AF215">
        <v>3</v>
      </c>
      <c r="AG215">
        <v>3</v>
      </c>
      <c r="AH215">
        <v>4</v>
      </c>
      <c r="AI215">
        <v>3</v>
      </c>
      <c r="AJ215">
        <v>3</v>
      </c>
      <c r="AK215">
        <v>1</v>
      </c>
      <c r="AL215">
        <v>4</v>
      </c>
      <c r="AM215">
        <v>2</v>
      </c>
      <c r="AN215">
        <v>2</v>
      </c>
      <c r="AO215">
        <v>5</v>
      </c>
      <c r="AP215">
        <v>1</v>
      </c>
      <c r="AQ215">
        <v>28</v>
      </c>
      <c r="AR215">
        <f t="shared" si="17"/>
        <v>66</v>
      </c>
      <c r="AS215" s="1">
        <v>1</v>
      </c>
    </row>
    <row r="216" spans="1:45" x14ac:dyDescent="0.25">
      <c r="A216">
        <v>31724</v>
      </c>
      <c r="B216">
        <v>0</v>
      </c>
      <c r="C216">
        <v>27</v>
      </c>
      <c r="D216">
        <v>1996</v>
      </c>
      <c r="E216">
        <v>45224.531319444446</v>
      </c>
      <c r="F216" t="s">
        <v>55</v>
      </c>
      <c r="G216">
        <v>5</v>
      </c>
      <c r="H216">
        <v>4</v>
      </c>
      <c r="I216">
        <v>2</v>
      </c>
      <c r="J216">
        <v>5</v>
      </c>
      <c r="K216">
        <v>5</v>
      </c>
      <c r="L216">
        <v>1</v>
      </c>
      <c r="M216">
        <v>4</v>
      </c>
      <c r="N216">
        <v>5</v>
      </c>
      <c r="O216">
        <v>1</v>
      </c>
      <c r="P216">
        <v>3</v>
      </c>
      <c r="Q216">
        <v>4</v>
      </c>
      <c r="R216">
        <v>2</v>
      </c>
      <c r="S216">
        <v>3</v>
      </c>
      <c r="T216">
        <v>5</v>
      </c>
      <c r="U216">
        <v>1</v>
      </c>
      <c r="V216">
        <v>3</v>
      </c>
      <c r="W216">
        <v>2</v>
      </c>
      <c r="X216">
        <v>4</v>
      </c>
      <c r="Y216">
        <v>4</v>
      </c>
      <c r="Z216">
        <v>4</v>
      </c>
      <c r="AA216">
        <v>2</v>
      </c>
      <c r="AB216">
        <v>3</v>
      </c>
      <c r="AC216">
        <v>4</v>
      </c>
      <c r="AD216">
        <v>2</v>
      </c>
      <c r="AE216">
        <v>3</v>
      </c>
      <c r="AF216">
        <v>5</v>
      </c>
      <c r="AG216">
        <v>1</v>
      </c>
      <c r="AH216">
        <v>4</v>
      </c>
      <c r="AI216">
        <v>5</v>
      </c>
      <c r="AJ216">
        <v>1</v>
      </c>
      <c r="AK216">
        <v>2</v>
      </c>
      <c r="AL216">
        <v>5</v>
      </c>
      <c r="AM216">
        <v>1</v>
      </c>
      <c r="AN216">
        <v>4</v>
      </c>
      <c r="AO216">
        <v>3</v>
      </c>
      <c r="AP216">
        <v>3</v>
      </c>
      <c r="AQ216">
        <v>43</v>
      </c>
      <c r="AR216">
        <f t="shared" si="17"/>
        <v>58</v>
      </c>
      <c r="AS216" s="1"/>
    </row>
    <row r="217" spans="1:45" x14ac:dyDescent="0.25">
      <c r="A217">
        <v>31728</v>
      </c>
      <c r="B217">
        <v>0</v>
      </c>
      <c r="C217">
        <v>25</v>
      </c>
      <c r="D217">
        <v>1998</v>
      </c>
      <c r="E217">
        <v>45224.533750000002</v>
      </c>
      <c r="F217" t="s">
        <v>55</v>
      </c>
      <c r="G217">
        <v>4</v>
      </c>
      <c r="H217">
        <v>5</v>
      </c>
      <c r="I217">
        <v>1</v>
      </c>
      <c r="J217">
        <v>4</v>
      </c>
      <c r="K217">
        <v>4</v>
      </c>
      <c r="L217">
        <v>2</v>
      </c>
      <c r="M217">
        <v>5</v>
      </c>
      <c r="N217">
        <v>5</v>
      </c>
      <c r="O217">
        <v>1</v>
      </c>
      <c r="P217">
        <v>4</v>
      </c>
      <c r="Q217">
        <v>5</v>
      </c>
      <c r="R217">
        <v>1</v>
      </c>
      <c r="S217">
        <v>4</v>
      </c>
      <c r="T217">
        <v>5</v>
      </c>
      <c r="U217">
        <v>1</v>
      </c>
      <c r="V217">
        <v>4</v>
      </c>
      <c r="W217">
        <v>4</v>
      </c>
      <c r="X217">
        <v>2</v>
      </c>
      <c r="Y217">
        <v>5</v>
      </c>
      <c r="Z217">
        <v>4</v>
      </c>
      <c r="AA217">
        <v>2</v>
      </c>
      <c r="AB217">
        <v>3</v>
      </c>
      <c r="AC217">
        <v>5</v>
      </c>
      <c r="AD217">
        <v>1</v>
      </c>
      <c r="AE217">
        <v>3</v>
      </c>
      <c r="AF217">
        <v>3</v>
      </c>
      <c r="AG217">
        <v>3</v>
      </c>
      <c r="AH217">
        <v>4</v>
      </c>
      <c r="AI217">
        <v>2</v>
      </c>
      <c r="AJ217">
        <v>4</v>
      </c>
      <c r="AK217">
        <v>4</v>
      </c>
      <c r="AL217">
        <v>4</v>
      </c>
      <c r="AM217">
        <v>2</v>
      </c>
      <c r="AN217">
        <v>3</v>
      </c>
      <c r="AO217">
        <v>4</v>
      </c>
      <c r="AP217">
        <v>2</v>
      </c>
      <c r="AQ217">
        <v>26</v>
      </c>
      <c r="AR217">
        <f t="shared" si="17"/>
        <v>64</v>
      </c>
      <c r="AS217" s="1"/>
    </row>
    <row r="218" spans="1:45" x14ac:dyDescent="0.25">
      <c r="A218">
        <v>31723</v>
      </c>
      <c r="B218">
        <v>0</v>
      </c>
      <c r="C218">
        <v>20</v>
      </c>
      <c r="D218">
        <v>2003</v>
      </c>
      <c r="E218">
        <v>45224.536273148151</v>
      </c>
      <c r="F218" t="s">
        <v>53</v>
      </c>
      <c r="G218">
        <v>4</v>
      </c>
      <c r="H218">
        <v>4</v>
      </c>
      <c r="I218">
        <v>2</v>
      </c>
      <c r="J218">
        <v>4</v>
      </c>
      <c r="K218">
        <v>4</v>
      </c>
      <c r="L218">
        <v>2</v>
      </c>
      <c r="M218">
        <v>4</v>
      </c>
      <c r="N218">
        <v>4</v>
      </c>
      <c r="O218">
        <v>2</v>
      </c>
      <c r="P218">
        <v>4</v>
      </c>
      <c r="Q218">
        <v>4</v>
      </c>
      <c r="R218">
        <v>2</v>
      </c>
      <c r="S218">
        <v>2</v>
      </c>
      <c r="T218">
        <v>4</v>
      </c>
      <c r="U218">
        <v>2</v>
      </c>
      <c r="V218">
        <v>2</v>
      </c>
      <c r="W218">
        <v>3</v>
      </c>
      <c r="X218">
        <v>3</v>
      </c>
      <c r="Y218">
        <v>2</v>
      </c>
      <c r="Z218">
        <v>2</v>
      </c>
      <c r="AA218">
        <v>4</v>
      </c>
      <c r="AB218">
        <v>4</v>
      </c>
      <c r="AC218">
        <v>4</v>
      </c>
      <c r="AD218">
        <v>2</v>
      </c>
      <c r="AE218">
        <v>2</v>
      </c>
      <c r="AF218">
        <v>4</v>
      </c>
      <c r="AG218">
        <v>2</v>
      </c>
      <c r="AH218">
        <v>4</v>
      </c>
      <c r="AI218">
        <v>3</v>
      </c>
      <c r="AJ218">
        <v>3</v>
      </c>
      <c r="AK218">
        <v>2</v>
      </c>
      <c r="AL218">
        <v>4</v>
      </c>
      <c r="AM218">
        <v>2</v>
      </c>
      <c r="AN218">
        <v>2</v>
      </c>
      <c r="AO218">
        <v>4</v>
      </c>
      <c r="AP218">
        <v>2</v>
      </c>
      <c r="AQ218">
        <v>55</v>
      </c>
      <c r="AR218">
        <f t="shared" si="17"/>
        <v>53</v>
      </c>
      <c r="AS218" s="1">
        <v>0</v>
      </c>
    </row>
    <row r="219" spans="1:45" x14ac:dyDescent="0.25">
      <c r="A219">
        <v>31729</v>
      </c>
      <c r="B219">
        <v>1</v>
      </c>
      <c r="C219">
        <v>41</v>
      </c>
      <c r="D219">
        <v>1982</v>
      </c>
      <c r="E219">
        <v>45224.536354166667</v>
      </c>
      <c r="F219" t="s">
        <v>55</v>
      </c>
      <c r="G219">
        <v>4</v>
      </c>
      <c r="H219">
        <v>4</v>
      </c>
      <c r="I219">
        <v>2</v>
      </c>
      <c r="J219">
        <v>3</v>
      </c>
      <c r="K219">
        <v>4</v>
      </c>
      <c r="L219">
        <v>2</v>
      </c>
      <c r="M219">
        <v>3</v>
      </c>
      <c r="N219">
        <v>4</v>
      </c>
      <c r="O219">
        <v>2</v>
      </c>
      <c r="P219">
        <v>4</v>
      </c>
      <c r="Q219">
        <v>4</v>
      </c>
      <c r="R219">
        <v>2</v>
      </c>
      <c r="S219">
        <v>3</v>
      </c>
      <c r="T219">
        <v>4</v>
      </c>
      <c r="U219">
        <v>2</v>
      </c>
      <c r="V219">
        <v>2</v>
      </c>
      <c r="W219">
        <v>3</v>
      </c>
      <c r="X219">
        <v>3</v>
      </c>
      <c r="Y219">
        <v>4</v>
      </c>
      <c r="Z219">
        <v>3</v>
      </c>
      <c r="AA219">
        <v>3</v>
      </c>
      <c r="AB219">
        <v>3</v>
      </c>
      <c r="AC219">
        <v>3</v>
      </c>
      <c r="AD219">
        <v>3</v>
      </c>
      <c r="AE219">
        <v>1</v>
      </c>
      <c r="AF219">
        <v>3</v>
      </c>
      <c r="AG219">
        <v>3</v>
      </c>
      <c r="AH219">
        <v>2</v>
      </c>
      <c r="AI219">
        <v>2</v>
      </c>
      <c r="AJ219">
        <v>4</v>
      </c>
      <c r="AK219">
        <v>2</v>
      </c>
      <c r="AL219">
        <v>3</v>
      </c>
      <c r="AM219">
        <v>3</v>
      </c>
      <c r="AN219">
        <v>4</v>
      </c>
      <c r="AO219">
        <v>3</v>
      </c>
      <c r="AP219">
        <v>3</v>
      </c>
      <c r="AQ219">
        <v>50</v>
      </c>
      <c r="AR219">
        <f t="shared" si="17"/>
        <v>48</v>
      </c>
      <c r="AS219" s="1"/>
    </row>
    <row r="220" spans="1:45" x14ac:dyDescent="0.25">
      <c r="A220">
        <v>31736</v>
      </c>
      <c r="B220">
        <v>1</v>
      </c>
      <c r="C220">
        <v>50</v>
      </c>
      <c r="D220">
        <v>1973</v>
      </c>
      <c r="E220">
        <v>45224.542731481481</v>
      </c>
      <c r="F220" t="s">
        <v>105</v>
      </c>
      <c r="G220">
        <v>4</v>
      </c>
      <c r="H220">
        <v>4</v>
      </c>
      <c r="I220">
        <v>2</v>
      </c>
      <c r="J220">
        <v>5</v>
      </c>
      <c r="K220">
        <v>4</v>
      </c>
      <c r="L220">
        <v>2</v>
      </c>
      <c r="M220">
        <v>5</v>
      </c>
      <c r="N220">
        <v>2</v>
      </c>
      <c r="O220">
        <v>4</v>
      </c>
      <c r="P220">
        <v>3</v>
      </c>
      <c r="Q220">
        <v>4</v>
      </c>
      <c r="R220">
        <v>2</v>
      </c>
      <c r="S220">
        <v>3</v>
      </c>
      <c r="T220">
        <v>4</v>
      </c>
      <c r="U220">
        <v>2</v>
      </c>
      <c r="V220">
        <v>4</v>
      </c>
      <c r="W220">
        <v>2</v>
      </c>
      <c r="X220">
        <v>4</v>
      </c>
      <c r="Y220">
        <v>4</v>
      </c>
      <c r="Z220">
        <v>1</v>
      </c>
      <c r="AA220">
        <v>5</v>
      </c>
      <c r="AB220">
        <v>3</v>
      </c>
      <c r="AC220">
        <v>4</v>
      </c>
      <c r="AD220">
        <v>2</v>
      </c>
      <c r="AE220">
        <v>1</v>
      </c>
      <c r="AF220">
        <v>2</v>
      </c>
      <c r="AG220">
        <v>4</v>
      </c>
      <c r="AH220">
        <v>4</v>
      </c>
      <c r="AI220">
        <v>1</v>
      </c>
      <c r="AJ220">
        <v>5</v>
      </c>
      <c r="AK220">
        <v>1</v>
      </c>
      <c r="AL220">
        <v>1</v>
      </c>
      <c r="AM220">
        <v>5</v>
      </c>
      <c r="AN220">
        <v>2</v>
      </c>
      <c r="AO220">
        <v>4</v>
      </c>
      <c r="AP220">
        <v>2</v>
      </c>
      <c r="AQ220">
        <v>60</v>
      </c>
      <c r="AR220">
        <f t="shared" si="17"/>
        <v>50</v>
      </c>
      <c r="AS220" s="1">
        <v>1</v>
      </c>
    </row>
    <row r="221" spans="1:45" x14ac:dyDescent="0.25">
      <c r="A221">
        <v>31742</v>
      </c>
      <c r="B221">
        <v>0</v>
      </c>
      <c r="C221">
        <v>41</v>
      </c>
      <c r="D221">
        <v>1982</v>
      </c>
      <c r="E221">
        <v>45224.546249999999</v>
      </c>
      <c r="F221" t="s">
        <v>106</v>
      </c>
      <c r="G221">
        <v>4</v>
      </c>
      <c r="H221">
        <v>4</v>
      </c>
      <c r="I221">
        <v>2</v>
      </c>
      <c r="J221">
        <v>5</v>
      </c>
      <c r="K221">
        <v>3</v>
      </c>
      <c r="L221">
        <v>3</v>
      </c>
      <c r="M221">
        <v>5</v>
      </c>
      <c r="N221">
        <v>4</v>
      </c>
      <c r="O221">
        <v>2</v>
      </c>
      <c r="P221">
        <v>4</v>
      </c>
      <c r="Q221">
        <v>4</v>
      </c>
      <c r="R221">
        <v>2</v>
      </c>
      <c r="S221">
        <v>4</v>
      </c>
      <c r="T221">
        <v>5</v>
      </c>
      <c r="U221">
        <v>1</v>
      </c>
      <c r="V221">
        <v>3</v>
      </c>
      <c r="W221">
        <v>2</v>
      </c>
      <c r="X221">
        <v>4</v>
      </c>
      <c r="Y221">
        <v>3</v>
      </c>
      <c r="Z221">
        <v>2</v>
      </c>
      <c r="AA221">
        <v>4</v>
      </c>
      <c r="AB221">
        <v>1</v>
      </c>
      <c r="AC221">
        <v>2</v>
      </c>
      <c r="AD221">
        <v>4</v>
      </c>
      <c r="AE221">
        <v>1</v>
      </c>
      <c r="AF221">
        <v>2</v>
      </c>
      <c r="AG221">
        <v>4</v>
      </c>
      <c r="AH221">
        <v>3</v>
      </c>
      <c r="AI221">
        <v>4</v>
      </c>
      <c r="AJ221">
        <v>2</v>
      </c>
      <c r="AK221">
        <v>1</v>
      </c>
      <c r="AL221">
        <v>1</v>
      </c>
      <c r="AM221">
        <v>5</v>
      </c>
      <c r="AN221">
        <v>1</v>
      </c>
      <c r="AO221">
        <v>4</v>
      </c>
      <c r="AP221">
        <v>2</v>
      </c>
      <c r="AQ221">
        <v>58</v>
      </c>
      <c r="AR221">
        <f t="shared" si="17"/>
        <v>47</v>
      </c>
      <c r="AS221" s="1">
        <v>1</v>
      </c>
    </row>
    <row r="222" spans="1:45" x14ac:dyDescent="0.25">
      <c r="A222">
        <v>31704</v>
      </c>
      <c r="B222">
        <v>0</v>
      </c>
      <c r="C222">
        <v>39</v>
      </c>
      <c r="D222">
        <v>1984</v>
      </c>
      <c r="E222">
        <v>45224.559490740743</v>
      </c>
      <c r="F222" t="s">
        <v>53</v>
      </c>
      <c r="G222">
        <v>4</v>
      </c>
      <c r="H222">
        <v>4</v>
      </c>
      <c r="I222">
        <v>2</v>
      </c>
      <c r="J222">
        <v>3</v>
      </c>
      <c r="K222">
        <v>3</v>
      </c>
      <c r="L222">
        <v>3</v>
      </c>
      <c r="M222">
        <v>4</v>
      </c>
      <c r="N222">
        <v>4</v>
      </c>
      <c r="O222">
        <v>2</v>
      </c>
      <c r="P222">
        <v>4</v>
      </c>
      <c r="Q222">
        <v>4</v>
      </c>
      <c r="R222">
        <v>2</v>
      </c>
      <c r="S222">
        <v>4</v>
      </c>
      <c r="T222">
        <v>5</v>
      </c>
      <c r="U222">
        <v>1</v>
      </c>
      <c r="V222">
        <v>2</v>
      </c>
      <c r="W222">
        <v>4</v>
      </c>
      <c r="X222">
        <v>2</v>
      </c>
      <c r="Y222">
        <v>3</v>
      </c>
      <c r="Z222">
        <v>4</v>
      </c>
      <c r="AA222">
        <v>2</v>
      </c>
      <c r="AB222">
        <v>3</v>
      </c>
      <c r="AC222">
        <v>4</v>
      </c>
      <c r="AD222">
        <v>2</v>
      </c>
      <c r="AE222">
        <v>1</v>
      </c>
      <c r="AF222">
        <v>4</v>
      </c>
      <c r="AG222">
        <v>2</v>
      </c>
      <c r="AH222">
        <v>3</v>
      </c>
      <c r="AI222">
        <v>2</v>
      </c>
      <c r="AJ222">
        <v>4</v>
      </c>
      <c r="AK222">
        <v>2</v>
      </c>
      <c r="AL222">
        <v>4</v>
      </c>
      <c r="AM222">
        <v>2</v>
      </c>
      <c r="AN222">
        <v>3</v>
      </c>
      <c r="AO222">
        <v>4</v>
      </c>
      <c r="AP222">
        <v>2</v>
      </c>
      <c r="AQ222">
        <v>54</v>
      </c>
      <c r="AR222">
        <f t="shared" si="17"/>
        <v>53</v>
      </c>
      <c r="AS222" s="1">
        <v>0</v>
      </c>
    </row>
    <row r="223" spans="1:45" x14ac:dyDescent="0.25">
      <c r="A223">
        <v>31767</v>
      </c>
      <c r="B223">
        <v>0</v>
      </c>
      <c r="C223">
        <v>15</v>
      </c>
      <c r="D223">
        <v>2008</v>
      </c>
      <c r="E223">
        <v>45224.569039351853</v>
      </c>
      <c r="F223" t="s">
        <v>55</v>
      </c>
      <c r="G223">
        <v>4</v>
      </c>
      <c r="H223">
        <v>3</v>
      </c>
      <c r="I223">
        <v>3</v>
      </c>
      <c r="J223">
        <v>4</v>
      </c>
      <c r="K223">
        <v>3</v>
      </c>
      <c r="L223">
        <v>3</v>
      </c>
      <c r="M223">
        <v>2</v>
      </c>
      <c r="N223">
        <v>1</v>
      </c>
      <c r="O223">
        <v>5</v>
      </c>
      <c r="P223">
        <v>2</v>
      </c>
      <c r="Q223">
        <v>3</v>
      </c>
      <c r="R223">
        <v>3</v>
      </c>
      <c r="S223">
        <v>4</v>
      </c>
      <c r="T223">
        <v>5</v>
      </c>
      <c r="U223">
        <v>1</v>
      </c>
      <c r="V223">
        <v>2</v>
      </c>
      <c r="W223">
        <v>3</v>
      </c>
      <c r="X223">
        <v>3</v>
      </c>
      <c r="Y223">
        <v>4</v>
      </c>
      <c r="Z223">
        <v>5</v>
      </c>
      <c r="AA223">
        <v>1</v>
      </c>
      <c r="AB223">
        <v>3</v>
      </c>
      <c r="AC223">
        <v>3</v>
      </c>
      <c r="AD223">
        <v>3</v>
      </c>
      <c r="AE223">
        <v>1</v>
      </c>
      <c r="AF223">
        <v>2</v>
      </c>
      <c r="AG223">
        <v>4</v>
      </c>
      <c r="AH223">
        <v>3</v>
      </c>
      <c r="AI223">
        <v>3</v>
      </c>
      <c r="AJ223">
        <v>3</v>
      </c>
      <c r="AK223">
        <v>2</v>
      </c>
      <c r="AL223">
        <v>4</v>
      </c>
      <c r="AM223">
        <v>2</v>
      </c>
      <c r="AN223">
        <v>2</v>
      </c>
      <c r="AO223">
        <v>4</v>
      </c>
      <c r="AP223">
        <v>2</v>
      </c>
      <c r="AQ223">
        <v>66</v>
      </c>
      <c r="AR223">
        <f t="shared" si="17"/>
        <v>48</v>
      </c>
      <c r="AS223" s="1"/>
    </row>
    <row r="224" spans="1:45" x14ac:dyDescent="0.25">
      <c r="A224">
        <v>30769</v>
      </c>
      <c r="B224">
        <v>0</v>
      </c>
      <c r="C224">
        <v>21</v>
      </c>
      <c r="D224">
        <v>2002</v>
      </c>
      <c r="E224">
        <v>45224.574965277781</v>
      </c>
      <c r="F224" t="s">
        <v>55</v>
      </c>
      <c r="G224">
        <v>4</v>
      </c>
      <c r="H224">
        <v>4</v>
      </c>
      <c r="I224">
        <v>2</v>
      </c>
      <c r="J224">
        <v>4</v>
      </c>
      <c r="K224">
        <v>5</v>
      </c>
      <c r="L224">
        <v>1</v>
      </c>
      <c r="M224">
        <v>4</v>
      </c>
      <c r="N224">
        <v>5</v>
      </c>
      <c r="O224">
        <v>1</v>
      </c>
      <c r="P224">
        <v>3</v>
      </c>
      <c r="Q224">
        <v>5</v>
      </c>
      <c r="R224">
        <v>1</v>
      </c>
      <c r="S224">
        <v>4</v>
      </c>
      <c r="T224">
        <v>5</v>
      </c>
      <c r="U224">
        <v>1</v>
      </c>
      <c r="V224">
        <v>4</v>
      </c>
      <c r="W224">
        <v>4</v>
      </c>
      <c r="X224">
        <v>2</v>
      </c>
      <c r="Y224">
        <v>2</v>
      </c>
      <c r="Z224">
        <v>5</v>
      </c>
      <c r="AA224">
        <v>1</v>
      </c>
      <c r="AB224">
        <v>3</v>
      </c>
      <c r="AC224">
        <v>5</v>
      </c>
      <c r="AD224">
        <v>1</v>
      </c>
      <c r="AE224">
        <v>1</v>
      </c>
      <c r="AF224">
        <v>2</v>
      </c>
      <c r="AG224">
        <v>4</v>
      </c>
      <c r="AH224">
        <v>2</v>
      </c>
      <c r="AI224">
        <v>2</v>
      </c>
      <c r="AJ224">
        <v>4</v>
      </c>
      <c r="AK224">
        <v>1</v>
      </c>
      <c r="AL224">
        <v>1</v>
      </c>
      <c r="AM224">
        <v>5</v>
      </c>
      <c r="AN224">
        <v>1</v>
      </c>
      <c r="AO224">
        <v>4</v>
      </c>
      <c r="AP224">
        <v>2</v>
      </c>
      <c r="AQ224">
        <v>63</v>
      </c>
      <c r="AR224">
        <f t="shared" si="17"/>
        <v>60</v>
      </c>
      <c r="AS224" s="1"/>
    </row>
    <row r="225" spans="1:45" x14ac:dyDescent="0.25">
      <c r="A225">
        <v>31773</v>
      </c>
      <c r="B225">
        <v>1</v>
      </c>
      <c r="C225">
        <v>57</v>
      </c>
      <c r="D225">
        <v>1966</v>
      </c>
      <c r="E225">
        <v>45224.583506944444</v>
      </c>
      <c r="F225" t="s">
        <v>107</v>
      </c>
      <c r="G225">
        <v>1</v>
      </c>
      <c r="H225">
        <v>1</v>
      </c>
      <c r="I225">
        <v>5</v>
      </c>
      <c r="J225">
        <v>2</v>
      </c>
      <c r="K225">
        <v>1</v>
      </c>
      <c r="L225">
        <v>5</v>
      </c>
      <c r="M225">
        <v>4</v>
      </c>
      <c r="N225">
        <v>1</v>
      </c>
      <c r="O225">
        <v>5</v>
      </c>
      <c r="P225">
        <v>1</v>
      </c>
      <c r="Q225">
        <v>1</v>
      </c>
      <c r="R225">
        <v>5</v>
      </c>
      <c r="S225">
        <v>4</v>
      </c>
      <c r="T225">
        <v>1</v>
      </c>
      <c r="U225">
        <v>5</v>
      </c>
      <c r="V225">
        <v>2</v>
      </c>
      <c r="W225">
        <v>1</v>
      </c>
      <c r="X225">
        <v>5</v>
      </c>
      <c r="Y225">
        <v>2</v>
      </c>
      <c r="Z225">
        <v>1</v>
      </c>
      <c r="AA225">
        <v>5</v>
      </c>
      <c r="AB225">
        <v>1</v>
      </c>
      <c r="AC225">
        <v>1</v>
      </c>
      <c r="AD225">
        <v>5</v>
      </c>
      <c r="AE225">
        <v>1</v>
      </c>
      <c r="AF225">
        <v>1</v>
      </c>
      <c r="AG225">
        <v>5</v>
      </c>
      <c r="AH225">
        <v>1</v>
      </c>
      <c r="AI225">
        <v>1</v>
      </c>
      <c r="AJ225">
        <v>5</v>
      </c>
      <c r="AK225">
        <v>1</v>
      </c>
      <c r="AL225">
        <v>1</v>
      </c>
      <c r="AM225">
        <v>5</v>
      </c>
      <c r="AN225">
        <v>1</v>
      </c>
      <c r="AO225">
        <v>2</v>
      </c>
      <c r="AP225">
        <v>4</v>
      </c>
      <c r="AQ225">
        <v>5</v>
      </c>
      <c r="AR225">
        <f t="shared" si="17"/>
        <v>18</v>
      </c>
      <c r="AS225" s="1">
        <v>0</v>
      </c>
    </row>
    <row r="226" spans="1:45" x14ac:dyDescent="0.25">
      <c r="A226">
        <v>31776</v>
      </c>
      <c r="B226">
        <v>1</v>
      </c>
      <c r="C226">
        <v>34</v>
      </c>
      <c r="D226">
        <v>1989</v>
      </c>
      <c r="E226">
        <v>45224.585555555554</v>
      </c>
      <c r="F226" t="s">
        <v>108</v>
      </c>
      <c r="G226">
        <v>5</v>
      </c>
      <c r="H226">
        <v>4</v>
      </c>
      <c r="I226">
        <v>2</v>
      </c>
      <c r="J226">
        <v>4</v>
      </c>
      <c r="K226">
        <v>5</v>
      </c>
      <c r="L226">
        <v>1</v>
      </c>
      <c r="M226">
        <v>3</v>
      </c>
      <c r="N226">
        <v>5</v>
      </c>
      <c r="O226">
        <v>1</v>
      </c>
      <c r="P226">
        <v>5</v>
      </c>
      <c r="Q226">
        <v>5</v>
      </c>
      <c r="R226">
        <v>1</v>
      </c>
      <c r="S226">
        <v>5</v>
      </c>
      <c r="T226">
        <v>5</v>
      </c>
      <c r="U226">
        <v>1</v>
      </c>
      <c r="V226">
        <v>4</v>
      </c>
      <c r="W226">
        <v>4</v>
      </c>
      <c r="X226">
        <v>2</v>
      </c>
      <c r="Y226">
        <v>5</v>
      </c>
      <c r="Z226">
        <v>5</v>
      </c>
      <c r="AA226">
        <v>1</v>
      </c>
      <c r="AB226">
        <v>3</v>
      </c>
      <c r="AC226">
        <v>5</v>
      </c>
      <c r="AD226">
        <v>1</v>
      </c>
      <c r="AE226">
        <v>1</v>
      </c>
      <c r="AF226">
        <v>4</v>
      </c>
      <c r="AG226">
        <v>2</v>
      </c>
      <c r="AH226">
        <v>4</v>
      </c>
      <c r="AI226">
        <v>4</v>
      </c>
      <c r="AJ226">
        <v>2</v>
      </c>
      <c r="AK226">
        <v>2</v>
      </c>
      <c r="AL226">
        <v>1</v>
      </c>
      <c r="AM226">
        <v>5</v>
      </c>
      <c r="AN226">
        <v>1</v>
      </c>
      <c r="AO226">
        <v>5</v>
      </c>
      <c r="AP226">
        <v>1</v>
      </c>
      <c r="AQ226">
        <v>36</v>
      </c>
      <c r="AR226">
        <f t="shared" si="17"/>
        <v>65</v>
      </c>
      <c r="AS226" s="1"/>
    </row>
    <row r="227" spans="1:45" x14ac:dyDescent="0.25">
      <c r="A227">
        <v>31783</v>
      </c>
      <c r="B227">
        <v>0</v>
      </c>
      <c r="C227">
        <v>22</v>
      </c>
      <c r="D227">
        <v>2001</v>
      </c>
      <c r="E227">
        <v>45224.588402777779</v>
      </c>
      <c r="F227" t="s">
        <v>55</v>
      </c>
      <c r="G227">
        <v>5</v>
      </c>
      <c r="H227">
        <v>5</v>
      </c>
      <c r="I227">
        <v>1</v>
      </c>
      <c r="J227">
        <v>5</v>
      </c>
      <c r="K227">
        <v>4</v>
      </c>
      <c r="L227">
        <v>2</v>
      </c>
      <c r="M227">
        <v>5</v>
      </c>
      <c r="N227">
        <v>4</v>
      </c>
      <c r="O227">
        <v>2</v>
      </c>
      <c r="P227">
        <v>3</v>
      </c>
      <c r="Q227">
        <v>4</v>
      </c>
      <c r="R227">
        <v>2</v>
      </c>
      <c r="S227">
        <v>5</v>
      </c>
      <c r="T227">
        <v>4</v>
      </c>
      <c r="U227">
        <v>2</v>
      </c>
      <c r="V227">
        <v>3</v>
      </c>
      <c r="W227">
        <v>3</v>
      </c>
      <c r="X227">
        <v>3</v>
      </c>
      <c r="Y227">
        <v>2</v>
      </c>
      <c r="Z227">
        <v>2</v>
      </c>
      <c r="AA227">
        <v>4</v>
      </c>
      <c r="AB227">
        <v>4</v>
      </c>
      <c r="AC227">
        <v>4</v>
      </c>
      <c r="AD227">
        <v>2</v>
      </c>
      <c r="AE227">
        <v>2</v>
      </c>
      <c r="AF227">
        <v>2</v>
      </c>
      <c r="AG227">
        <v>4</v>
      </c>
      <c r="AH227">
        <v>4</v>
      </c>
      <c r="AI227">
        <v>4</v>
      </c>
      <c r="AJ227">
        <v>2</v>
      </c>
      <c r="AK227">
        <v>4</v>
      </c>
      <c r="AL227">
        <v>3</v>
      </c>
      <c r="AM227">
        <v>3</v>
      </c>
      <c r="AN227">
        <v>2</v>
      </c>
      <c r="AO227">
        <v>4</v>
      </c>
      <c r="AP227">
        <v>2</v>
      </c>
      <c r="AQ227">
        <v>54</v>
      </c>
      <c r="AR227">
        <f t="shared" si="17"/>
        <v>59</v>
      </c>
      <c r="AS227" s="1"/>
    </row>
    <row r="228" spans="1:45" x14ac:dyDescent="0.25">
      <c r="A228">
        <v>31787</v>
      </c>
      <c r="B228">
        <v>0</v>
      </c>
      <c r="C228">
        <v>55</v>
      </c>
      <c r="D228">
        <v>1968</v>
      </c>
      <c r="E228">
        <v>45224.595601851855</v>
      </c>
      <c r="F228" t="s">
        <v>55</v>
      </c>
      <c r="G228">
        <v>1</v>
      </c>
      <c r="H228">
        <v>4</v>
      </c>
      <c r="I228">
        <v>2</v>
      </c>
      <c r="J228">
        <v>5</v>
      </c>
      <c r="K228">
        <v>5</v>
      </c>
      <c r="L228">
        <v>1</v>
      </c>
      <c r="M228">
        <v>5</v>
      </c>
      <c r="N228">
        <v>4</v>
      </c>
      <c r="O228">
        <v>2</v>
      </c>
      <c r="P228">
        <v>4</v>
      </c>
      <c r="Q228">
        <v>5</v>
      </c>
      <c r="R228">
        <v>1</v>
      </c>
      <c r="S228">
        <v>5</v>
      </c>
      <c r="T228">
        <v>4</v>
      </c>
      <c r="U228">
        <v>2</v>
      </c>
      <c r="V228">
        <v>3</v>
      </c>
      <c r="W228">
        <v>2</v>
      </c>
      <c r="X228">
        <v>4</v>
      </c>
      <c r="Y228">
        <v>3</v>
      </c>
      <c r="Z228">
        <v>4</v>
      </c>
      <c r="AA228">
        <v>2</v>
      </c>
      <c r="AB228">
        <v>2</v>
      </c>
      <c r="AC228">
        <v>4</v>
      </c>
      <c r="AD228">
        <v>2</v>
      </c>
      <c r="AE228">
        <v>2</v>
      </c>
      <c r="AF228">
        <v>4</v>
      </c>
      <c r="AG228">
        <v>2</v>
      </c>
      <c r="AH228">
        <v>2</v>
      </c>
      <c r="AI228">
        <v>4</v>
      </c>
      <c r="AJ228">
        <v>2</v>
      </c>
      <c r="AK228">
        <v>2</v>
      </c>
      <c r="AL228">
        <v>5</v>
      </c>
      <c r="AM228">
        <v>1</v>
      </c>
      <c r="AN228">
        <v>2</v>
      </c>
      <c r="AO228">
        <v>4</v>
      </c>
      <c r="AP228">
        <v>2</v>
      </c>
      <c r="AQ228">
        <v>64</v>
      </c>
      <c r="AR228">
        <f t="shared" si="17"/>
        <v>51</v>
      </c>
      <c r="AS228" s="1"/>
    </row>
    <row r="229" spans="1:45" x14ac:dyDescent="0.25">
      <c r="A229">
        <v>31717</v>
      </c>
      <c r="B229">
        <v>0</v>
      </c>
      <c r="C229">
        <v>31</v>
      </c>
      <c r="D229">
        <v>1992</v>
      </c>
      <c r="E229">
        <v>45224.601736111108</v>
      </c>
      <c r="F229" t="s">
        <v>55</v>
      </c>
      <c r="G229">
        <v>4</v>
      </c>
      <c r="H229">
        <v>4</v>
      </c>
      <c r="I229">
        <v>2</v>
      </c>
      <c r="J229">
        <v>2</v>
      </c>
      <c r="K229">
        <v>4</v>
      </c>
      <c r="L229">
        <v>2</v>
      </c>
      <c r="M229">
        <v>4</v>
      </c>
      <c r="N229">
        <v>4</v>
      </c>
      <c r="O229">
        <v>2</v>
      </c>
      <c r="P229">
        <v>2</v>
      </c>
      <c r="Q229">
        <v>4</v>
      </c>
      <c r="R229">
        <v>2</v>
      </c>
      <c r="S229">
        <v>4</v>
      </c>
      <c r="T229">
        <v>4</v>
      </c>
      <c r="U229">
        <v>2</v>
      </c>
      <c r="V229">
        <v>2</v>
      </c>
      <c r="W229">
        <v>4</v>
      </c>
      <c r="X229">
        <v>2</v>
      </c>
      <c r="Y229">
        <v>2</v>
      </c>
      <c r="Z229">
        <v>4</v>
      </c>
      <c r="AA229">
        <v>2</v>
      </c>
      <c r="AB229">
        <v>4</v>
      </c>
      <c r="AC229">
        <v>2</v>
      </c>
      <c r="AD229">
        <v>4</v>
      </c>
      <c r="AE229">
        <v>2</v>
      </c>
      <c r="AF229">
        <v>4</v>
      </c>
      <c r="AG229">
        <v>2</v>
      </c>
      <c r="AH229">
        <v>2</v>
      </c>
      <c r="AI229">
        <v>2</v>
      </c>
      <c r="AJ229">
        <v>4</v>
      </c>
      <c r="AK229">
        <v>2</v>
      </c>
      <c r="AL229">
        <v>2</v>
      </c>
      <c r="AM229">
        <v>4</v>
      </c>
      <c r="AN229">
        <v>4</v>
      </c>
      <c r="AO229">
        <v>2</v>
      </c>
      <c r="AP229">
        <v>4</v>
      </c>
      <c r="AQ229">
        <v>64</v>
      </c>
      <c r="AR229">
        <f t="shared" si="17"/>
        <v>48</v>
      </c>
      <c r="AS229" s="1"/>
    </row>
    <row r="230" spans="1:45" x14ac:dyDescent="0.25">
      <c r="A230">
        <v>31800</v>
      </c>
      <c r="B230">
        <v>0</v>
      </c>
      <c r="C230">
        <v>20</v>
      </c>
      <c r="D230">
        <v>2003</v>
      </c>
      <c r="E230">
        <v>45224.618622685186</v>
      </c>
      <c r="F230" t="s">
        <v>55</v>
      </c>
      <c r="G230">
        <v>5</v>
      </c>
      <c r="H230">
        <v>4</v>
      </c>
      <c r="I230">
        <v>2</v>
      </c>
      <c r="J230">
        <v>4</v>
      </c>
      <c r="K230">
        <v>5</v>
      </c>
      <c r="L230">
        <v>1</v>
      </c>
      <c r="M230">
        <v>4</v>
      </c>
      <c r="N230">
        <v>5</v>
      </c>
      <c r="O230">
        <v>1</v>
      </c>
      <c r="P230">
        <v>2</v>
      </c>
      <c r="Q230">
        <v>4</v>
      </c>
      <c r="R230">
        <v>2</v>
      </c>
      <c r="S230">
        <v>2</v>
      </c>
      <c r="T230">
        <v>5</v>
      </c>
      <c r="U230">
        <v>1</v>
      </c>
      <c r="V230">
        <v>3</v>
      </c>
      <c r="W230">
        <v>5</v>
      </c>
      <c r="X230">
        <v>1</v>
      </c>
      <c r="Y230">
        <v>2</v>
      </c>
      <c r="Z230">
        <v>4</v>
      </c>
      <c r="AA230">
        <v>2</v>
      </c>
      <c r="AB230">
        <v>4</v>
      </c>
      <c r="AC230">
        <v>3</v>
      </c>
      <c r="AD230">
        <v>3</v>
      </c>
      <c r="AE230">
        <v>1</v>
      </c>
      <c r="AF230">
        <v>2</v>
      </c>
      <c r="AG230">
        <v>4</v>
      </c>
      <c r="AH230">
        <v>3</v>
      </c>
      <c r="AI230">
        <v>1</v>
      </c>
      <c r="AJ230">
        <v>5</v>
      </c>
      <c r="AK230">
        <v>3</v>
      </c>
      <c r="AL230">
        <v>2</v>
      </c>
      <c r="AM230">
        <v>4</v>
      </c>
      <c r="AN230">
        <v>3</v>
      </c>
      <c r="AO230">
        <v>4</v>
      </c>
      <c r="AP230">
        <v>2</v>
      </c>
      <c r="AQ230">
        <v>62</v>
      </c>
      <c r="AR230">
        <f t="shared" si="17"/>
        <v>61</v>
      </c>
      <c r="AS230" s="1"/>
    </row>
    <row r="231" spans="1:45" x14ac:dyDescent="0.25">
      <c r="A231">
        <v>31804</v>
      </c>
      <c r="B231">
        <v>1</v>
      </c>
      <c r="C231">
        <v>27</v>
      </c>
      <c r="D231">
        <v>1996</v>
      </c>
      <c r="E231">
        <v>45224.620775462965</v>
      </c>
      <c r="F231" t="s">
        <v>55</v>
      </c>
      <c r="G231">
        <v>4</v>
      </c>
      <c r="H231">
        <v>4</v>
      </c>
      <c r="I231">
        <v>2</v>
      </c>
      <c r="J231">
        <v>5</v>
      </c>
      <c r="K231">
        <v>4</v>
      </c>
      <c r="L231">
        <v>2</v>
      </c>
      <c r="M231">
        <v>5</v>
      </c>
      <c r="N231">
        <v>5</v>
      </c>
      <c r="O231">
        <v>1</v>
      </c>
      <c r="P231">
        <v>4</v>
      </c>
      <c r="Q231">
        <v>4</v>
      </c>
      <c r="R231">
        <v>2</v>
      </c>
      <c r="S231">
        <v>3</v>
      </c>
      <c r="T231">
        <v>5</v>
      </c>
      <c r="U231">
        <v>1</v>
      </c>
      <c r="V231">
        <v>3</v>
      </c>
      <c r="W231">
        <v>4</v>
      </c>
      <c r="X231">
        <v>2</v>
      </c>
      <c r="Y231">
        <v>4</v>
      </c>
      <c r="Z231">
        <v>2</v>
      </c>
      <c r="AA231">
        <v>4</v>
      </c>
      <c r="AB231">
        <v>2</v>
      </c>
      <c r="AC231">
        <v>4</v>
      </c>
      <c r="AD231">
        <v>2</v>
      </c>
      <c r="AE231">
        <v>2</v>
      </c>
      <c r="AF231">
        <v>5</v>
      </c>
      <c r="AG231">
        <v>1</v>
      </c>
      <c r="AH231">
        <v>3</v>
      </c>
      <c r="AI231">
        <v>4</v>
      </c>
      <c r="AJ231">
        <v>2</v>
      </c>
      <c r="AK231">
        <v>2</v>
      </c>
      <c r="AL231">
        <v>4</v>
      </c>
      <c r="AM231">
        <v>2</v>
      </c>
      <c r="AN231">
        <v>3</v>
      </c>
      <c r="AO231">
        <v>4</v>
      </c>
      <c r="AP231">
        <v>2</v>
      </c>
      <c r="AQ231">
        <v>48</v>
      </c>
      <c r="AR231">
        <f t="shared" si="17"/>
        <v>55</v>
      </c>
      <c r="AS231" s="1"/>
    </row>
    <row r="232" spans="1:45" x14ac:dyDescent="0.25">
      <c r="A232">
        <v>31775</v>
      </c>
      <c r="B232">
        <v>0</v>
      </c>
      <c r="C232">
        <v>26</v>
      </c>
      <c r="D232">
        <v>1997</v>
      </c>
      <c r="E232">
        <v>45224.622754629629</v>
      </c>
      <c r="F232" t="s">
        <v>55</v>
      </c>
      <c r="G232">
        <v>5</v>
      </c>
      <c r="H232">
        <v>4</v>
      </c>
      <c r="I232">
        <v>2</v>
      </c>
      <c r="J232">
        <v>4</v>
      </c>
      <c r="K232">
        <v>5</v>
      </c>
      <c r="L232">
        <v>1</v>
      </c>
      <c r="M232">
        <v>4</v>
      </c>
      <c r="N232">
        <v>4</v>
      </c>
      <c r="O232">
        <v>2</v>
      </c>
      <c r="P232">
        <v>4</v>
      </c>
      <c r="Q232">
        <v>4</v>
      </c>
      <c r="R232">
        <v>2</v>
      </c>
      <c r="S232">
        <v>1</v>
      </c>
      <c r="T232">
        <v>3</v>
      </c>
      <c r="U232">
        <v>3</v>
      </c>
      <c r="V232">
        <v>2</v>
      </c>
      <c r="W232">
        <v>2</v>
      </c>
      <c r="X232">
        <v>4</v>
      </c>
      <c r="Y232">
        <v>2</v>
      </c>
      <c r="Z232">
        <v>3</v>
      </c>
      <c r="AA232">
        <v>3</v>
      </c>
      <c r="AB232">
        <v>2</v>
      </c>
      <c r="AC232">
        <v>4</v>
      </c>
      <c r="AD232">
        <v>2</v>
      </c>
      <c r="AE232">
        <v>1</v>
      </c>
      <c r="AF232">
        <v>4</v>
      </c>
      <c r="AG232">
        <v>2</v>
      </c>
      <c r="AH232">
        <v>3</v>
      </c>
      <c r="AI232">
        <v>2</v>
      </c>
      <c r="AJ232">
        <v>4</v>
      </c>
      <c r="AK232">
        <v>4</v>
      </c>
      <c r="AL232">
        <v>4</v>
      </c>
      <c r="AM232">
        <v>2</v>
      </c>
      <c r="AN232">
        <v>2</v>
      </c>
      <c r="AO232">
        <v>4</v>
      </c>
      <c r="AP232">
        <v>2</v>
      </c>
      <c r="AQ232">
        <v>64</v>
      </c>
      <c r="AR232">
        <f t="shared" si="17"/>
        <v>53</v>
      </c>
      <c r="AS232" s="1"/>
    </row>
    <row r="233" spans="1:45" x14ac:dyDescent="0.25">
      <c r="A233">
        <v>31832</v>
      </c>
      <c r="B233">
        <v>0</v>
      </c>
      <c r="C233">
        <v>30</v>
      </c>
      <c r="D233">
        <v>1993</v>
      </c>
      <c r="E233">
        <v>45224.693935185183</v>
      </c>
      <c r="F233" t="s">
        <v>109</v>
      </c>
      <c r="G233">
        <v>5</v>
      </c>
      <c r="H233">
        <v>5</v>
      </c>
      <c r="I233">
        <v>1</v>
      </c>
      <c r="J233">
        <v>5</v>
      </c>
      <c r="K233">
        <v>5</v>
      </c>
      <c r="L233">
        <v>1</v>
      </c>
      <c r="M233">
        <v>5</v>
      </c>
      <c r="N233">
        <v>5</v>
      </c>
      <c r="O233">
        <v>1</v>
      </c>
      <c r="P233">
        <v>5</v>
      </c>
      <c r="Q233">
        <v>5</v>
      </c>
      <c r="R233">
        <v>1</v>
      </c>
      <c r="S233">
        <v>5</v>
      </c>
      <c r="T233">
        <v>5</v>
      </c>
      <c r="U233">
        <v>1</v>
      </c>
      <c r="V233">
        <v>5</v>
      </c>
      <c r="W233">
        <v>5</v>
      </c>
      <c r="X233">
        <v>1</v>
      </c>
      <c r="Y233">
        <v>3</v>
      </c>
      <c r="Z233">
        <v>4</v>
      </c>
      <c r="AA233">
        <v>2</v>
      </c>
      <c r="AB233">
        <v>5</v>
      </c>
      <c r="AC233">
        <v>5</v>
      </c>
      <c r="AD233">
        <v>1</v>
      </c>
      <c r="AE233">
        <v>3</v>
      </c>
      <c r="AF233">
        <v>4</v>
      </c>
      <c r="AG233">
        <v>2</v>
      </c>
      <c r="AH233">
        <v>4</v>
      </c>
      <c r="AI233">
        <v>1</v>
      </c>
      <c r="AJ233">
        <v>5</v>
      </c>
      <c r="AK233">
        <v>3</v>
      </c>
      <c r="AL233">
        <v>4</v>
      </c>
      <c r="AM233">
        <v>2</v>
      </c>
      <c r="AN233">
        <v>2</v>
      </c>
      <c r="AO233">
        <v>4</v>
      </c>
      <c r="AP233">
        <v>2</v>
      </c>
      <c r="AQ233">
        <v>5</v>
      </c>
      <c r="AR233">
        <f t="shared" si="17"/>
        <v>70</v>
      </c>
      <c r="AS233" s="1">
        <v>1</v>
      </c>
    </row>
    <row r="234" spans="1:45" x14ac:dyDescent="0.25">
      <c r="A234">
        <v>31831</v>
      </c>
      <c r="B234">
        <v>0</v>
      </c>
      <c r="C234">
        <v>22</v>
      </c>
      <c r="D234">
        <v>2001</v>
      </c>
      <c r="E234">
        <v>45224.694374999999</v>
      </c>
      <c r="F234" t="s">
        <v>55</v>
      </c>
      <c r="G234">
        <v>5</v>
      </c>
      <c r="H234">
        <v>5</v>
      </c>
      <c r="I234">
        <v>1</v>
      </c>
      <c r="J234">
        <v>5</v>
      </c>
      <c r="K234">
        <v>5</v>
      </c>
      <c r="L234">
        <v>1</v>
      </c>
      <c r="M234">
        <v>5</v>
      </c>
      <c r="N234">
        <v>5</v>
      </c>
      <c r="O234">
        <v>1</v>
      </c>
      <c r="P234">
        <v>3</v>
      </c>
      <c r="Q234">
        <v>4</v>
      </c>
      <c r="R234">
        <v>2</v>
      </c>
      <c r="S234">
        <v>2</v>
      </c>
      <c r="T234">
        <v>5</v>
      </c>
      <c r="U234">
        <v>1</v>
      </c>
      <c r="V234">
        <v>2</v>
      </c>
      <c r="W234">
        <v>2</v>
      </c>
      <c r="X234">
        <v>4</v>
      </c>
      <c r="Y234">
        <v>1</v>
      </c>
      <c r="Z234">
        <v>2</v>
      </c>
      <c r="AA234">
        <v>4</v>
      </c>
      <c r="AB234">
        <v>1</v>
      </c>
      <c r="AC234">
        <v>4</v>
      </c>
      <c r="AD234">
        <v>2</v>
      </c>
      <c r="AE234">
        <v>1</v>
      </c>
      <c r="AF234">
        <v>4</v>
      </c>
      <c r="AG234">
        <v>2</v>
      </c>
      <c r="AH234">
        <v>4</v>
      </c>
      <c r="AI234">
        <v>5</v>
      </c>
      <c r="AJ234">
        <v>1</v>
      </c>
      <c r="AK234">
        <v>1</v>
      </c>
      <c r="AL234">
        <v>4</v>
      </c>
      <c r="AM234">
        <v>2</v>
      </c>
      <c r="AN234">
        <v>4</v>
      </c>
      <c r="AO234">
        <v>4</v>
      </c>
      <c r="AP234">
        <v>2</v>
      </c>
      <c r="AQ234">
        <v>67</v>
      </c>
      <c r="AR234">
        <f t="shared" si="17"/>
        <v>54</v>
      </c>
      <c r="AS234" s="1"/>
    </row>
    <row r="235" spans="1:45" x14ac:dyDescent="0.25">
      <c r="A235">
        <v>31835</v>
      </c>
      <c r="B235">
        <v>0</v>
      </c>
      <c r="C235">
        <v>49</v>
      </c>
      <c r="D235">
        <v>1974</v>
      </c>
      <c r="E235">
        <v>45224.706469907411</v>
      </c>
      <c r="F235" t="s">
        <v>110</v>
      </c>
      <c r="G235">
        <v>4</v>
      </c>
      <c r="H235">
        <v>2</v>
      </c>
      <c r="I235">
        <v>4</v>
      </c>
      <c r="J235">
        <v>4</v>
      </c>
      <c r="K235">
        <v>4</v>
      </c>
      <c r="L235">
        <v>2</v>
      </c>
      <c r="M235">
        <v>4</v>
      </c>
      <c r="N235">
        <v>3</v>
      </c>
      <c r="O235">
        <v>3</v>
      </c>
      <c r="P235">
        <v>4</v>
      </c>
      <c r="Q235">
        <v>3</v>
      </c>
      <c r="R235">
        <v>3</v>
      </c>
      <c r="S235">
        <v>4</v>
      </c>
      <c r="T235">
        <v>5</v>
      </c>
      <c r="U235">
        <v>1</v>
      </c>
      <c r="V235">
        <v>2</v>
      </c>
      <c r="W235">
        <v>1</v>
      </c>
      <c r="X235">
        <v>5</v>
      </c>
      <c r="Y235">
        <v>5</v>
      </c>
      <c r="Z235">
        <v>4</v>
      </c>
      <c r="AA235">
        <v>2</v>
      </c>
      <c r="AB235">
        <v>1</v>
      </c>
      <c r="AC235">
        <v>4</v>
      </c>
      <c r="AD235">
        <v>2</v>
      </c>
      <c r="AE235">
        <v>1</v>
      </c>
      <c r="AF235">
        <v>2</v>
      </c>
      <c r="AG235">
        <v>4</v>
      </c>
      <c r="AH235">
        <v>2</v>
      </c>
      <c r="AI235">
        <v>3</v>
      </c>
      <c r="AJ235">
        <v>3</v>
      </c>
      <c r="AK235">
        <v>1</v>
      </c>
      <c r="AL235">
        <v>2</v>
      </c>
      <c r="AM235">
        <v>4</v>
      </c>
      <c r="AN235">
        <v>4</v>
      </c>
      <c r="AO235">
        <v>4</v>
      </c>
      <c r="AP235">
        <v>2</v>
      </c>
      <c r="AQ235">
        <v>57</v>
      </c>
      <c r="AR235">
        <f t="shared" si="17"/>
        <v>44</v>
      </c>
      <c r="AS235" s="1">
        <v>0</v>
      </c>
    </row>
    <row r="236" spans="1:45" x14ac:dyDescent="0.25">
      <c r="A236">
        <v>31840</v>
      </c>
      <c r="B236">
        <v>0</v>
      </c>
      <c r="C236">
        <v>27</v>
      </c>
      <c r="D236">
        <v>1996</v>
      </c>
      <c r="E236">
        <v>45224.710763888892</v>
      </c>
      <c r="F236" t="s">
        <v>55</v>
      </c>
      <c r="G236">
        <v>5</v>
      </c>
      <c r="H236">
        <v>4</v>
      </c>
      <c r="I236">
        <v>2</v>
      </c>
      <c r="J236">
        <v>4</v>
      </c>
      <c r="K236">
        <v>5</v>
      </c>
      <c r="L236">
        <v>1</v>
      </c>
      <c r="M236">
        <v>4</v>
      </c>
      <c r="N236">
        <v>2</v>
      </c>
      <c r="O236">
        <v>4</v>
      </c>
      <c r="P236">
        <v>5</v>
      </c>
      <c r="Q236">
        <v>4</v>
      </c>
      <c r="R236">
        <v>2</v>
      </c>
      <c r="S236">
        <v>4</v>
      </c>
      <c r="T236">
        <v>4</v>
      </c>
      <c r="U236">
        <v>2</v>
      </c>
      <c r="V236">
        <v>5</v>
      </c>
      <c r="W236">
        <v>4</v>
      </c>
      <c r="X236">
        <v>2</v>
      </c>
      <c r="Y236">
        <v>4</v>
      </c>
      <c r="Z236">
        <v>4</v>
      </c>
      <c r="AA236">
        <v>2</v>
      </c>
      <c r="AB236">
        <v>2</v>
      </c>
      <c r="AC236">
        <v>4</v>
      </c>
      <c r="AD236">
        <v>2</v>
      </c>
      <c r="AE236">
        <v>4</v>
      </c>
      <c r="AF236">
        <v>5</v>
      </c>
      <c r="AG236">
        <v>1</v>
      </c>
      <c r="AH236">
        <v>4</v>
      </c>
      <c r="AI236">
        <v>4</v>
      </c>
      <c r="AJ236">
        <v>2</v>
      </c>
      <c r="AK236">
        <v>2</v>
      </c>
      <c r="AL236">
        <v>4</v>
      </c>
      <c r="AM236">
        <v>2</v>
      </c>
      <c r="AN236">
        <v>4</v>
      </c>
      <c r="AO236">
        <v>4</v>
      </c>
      <c r="AP236">
        <v>2</v>
      </c>
      <c r="AQ236">
        <v>49</v>
      </c>
      <c r="AR236">
        <f t="shared" si="17"/>
        <v>57</v>
      </c>
      <c r="AS236" s="1"/>
    </row>
    <row r="237" spans="1:45" x14ac:dyDescent="0.25">
      <c r="A237">
        <v>31845</v>
      </c>
      <c r="B237">
        <v>0</v>
      </c>
      <c r="C237">
        <v>35</v>
      </c>
      <c r="D237">
        <v>1988</v>
      </c>
      <c r="E237">
        <v>45224.718634259261</v>
      </c>
      <c r="F237" t="s">
        <v>111</v>
      </c>
      <c r="G237">
        <v>5</v>
      </c>
      <c r="H237">
        <v>4</v>
      </c>
      <c r="I237">
        <v>2</v>
      </c>
      <c r="J237">
        <v>5</v>
      </c>
      <c r="K237">
        <v>4</v>
      </c>
      <c r="L237">
        <v>2</v>
      </c>
      <c r="M237">
        <v>5</v>
      </c>
      <c r="N237">
        <v>5</v>
      </c>
      <c r="O237">
        <v>1</v>
      </c>
      <c r="P237">
        <v>4</v>
      </c>
      <c r="Q237">
        <v>5</v>
      </c>
      <c r="R237">
        <v>1</v>
      </c>
      <c r="S237">
        <v>4</v>
      </c>
      <c r="T237">
        <v>5</v>
      </c>
      <c r="U237">
        <v>1</v>
      </c>
      <c r="V237">
        <v>3</v>
      </c>
      <c r="W237">
        <v>4</v>
      </c>
      <c r="X237">
        <v>2</v>
      </c>
      <c r="Y237">
        <v>4</v>
      </c>
      <c r="Z237">
        <v>3</v>
      </c>
      <c r="AA237">
        <v>3</v>
      </c>
      <c r="AB237">
        <v>4</v>
      </c>
      <c r="AC237">
        <v>5</v>
      </c>
      <c r="AD237">
        <v>1</v>
      </c>
      <c r="AE237">
        <v>1</v>
      </c>
      <c r="AF237">
        <v>3</v>
      </c>
      <c r="AG237">
        <v>3</v>
      </c>
      <c r="AH237">
        <v>4</v>
      </c>
      <c r="AI237">
        <v>2</v>
      </c>
      <c r="AJ237">
        <v>4</v>
      </c>
      <c r="AK237">
        <v>4</v>
      </c>
      <c r="AL237">
        <v>3</v>
      </c>
      <c r="AM237">
        <v>3</v>
      </c>
      <c r="AN237">
        <v>2</v>
      </c>
      <c r="AO237">
        <v>5</v>
      </c>
      <c r="AP237">
        <v>1</v>
      </c>
      <c r="AQ237">
        <v>32</v>
      </c>
      <c r="AR237">
        <f t="shared" si="17"/>
        <v>65</v>
      </c>
      <c r="AS237" s="1">
        <v>1</v>
      </c>
    </row>
    <row r="238" spans="1:45" x14ac:dyDescent="0.25">
      <c r="A238">
        <v>31854</v>
      </c>
      <c r="B238">
        <v>0</v>
      </c>
      <c r="C238">
        <v>33</v>
      </c>
      <c r="D238">
        <v>1990</v>
      </c>
      <c r="E238">
        <v>45224.748460648145</v>
      </c>
      <c r="F238" t="s">
        <v>57</v>
      </c>
      <c r="G238">
        <v>5</v>
      </c>
      <c r="H238">
        <v>4</v>
      </c>
      <c r="I238">
        <v>2</v>
      </c>
      <c r="J238">
        <v>3</v>
      </c>
      <c r="K238">
        <v>4</v>
      </c>
      <c r="L238">
        <v>2</v>
      </c>
      <c r="M238">
        <v>4</v>
      </c>
      <c r="N238">
        <v>4</v>
      </c>
      <c r="O238">
        <v>2</v>
      </c>
      <c r="P238">
        <v>4</v>
      </c>
      <c r="Q238">
        <v>4</v>
      </c>
      <c r="R238">
        <v>2</v>
      </c>
      <c r="S238">
        <v>2</v>
      </c>
      <c r="T238">
        <v>4</v>
      </c>
      <c r="U238">
        <v>2</v>
      </c>
      <c r="V238">
        <v>2</v>
      </c>
      <c r="W238">
        <v>2</v>
      </c>
      <c r="X238">
        <v>4</v>
      </c>
      <c r="Y238">
        <v>2</v>
      </c>
      <c r="Z238">
        <v>3</v>
      </c>
      <c r="AA238">
        <v>3</v>
      </c>
      <c r="AB238">
        <v>1</v>
      </c>
      <c r="AC238">
        <v>3</v>
      </c>
      <c r="AD238">
        <v>3</v>
      </c>
      <c r="AE238">
        <v>1</v>
      </c>
      <c r="AF238">
        <v>2</v>
      </c>
      <c r="AG238">
        <v>4</v>
      </c>
      <c r="AH238">
        <v>3</v>
      </c>
      <c r="AI238">
        <v>1</v>
      </c>
      <c r="AJ238">
        <v>5</v>
      </c>
      <c r="AK238">
        <v>1</v>
      </c>
      <c r="AL238">
        <v>2</v>
      </c>
      <c r="AM238">
        <v>4</v>
      </c>
      <c r="AN238">
        <v>2</v>
      </c>
      <c r="AO238">
        <v>3</v>
      </c>
      <c r="AP238">
        <v>3</v>
      </c>
      <c r="AQ238">
        <v>46</v>
      </c>
      <c r="AR238">
        <f t="shared" si="17"/>
        <v>46</v>
      </c>
      <c r="AS238" s="1">
        <v>0</v>
      </c>
    </row>
    <row r="239" spans="1:45" x14ac:dyDescent="0.25">
      <c r="A239">
        <v>31876</v>
      </c>
      <c r="B239">
        <v>1</v>
      </c>
      <c r="C239">
        <v>38</v>
      </c>
      <c r="D239">
        <v>1985</v>
      </c>
      <c r="E239">
        <v>45224.763773148145</v>
      </c>
      <c r="F239" t="s">
        <v>55</v>
      </c>
      <c r="G239">
        <v>4</v>
      </c>
      <c r="H239">
        <v>2</v>
      </c>
      <c r="I239">
        <v>4</v>
      </c>
      <c r="J239">
        <v>2</v>
      </c>
      <c r="K239">
        <v>4</v>
      </c>
      <c r="L239">
        <v>2</v>
      </c>
      <c r="M239">
        <v>2</v>
      </c>
      <c r="N239">
        <v>4</v>
      </c>
      <c r="O239">
        <v>2</v>
      </c>
      <c r="P239">
        <v>2</v>
      </c>
      <c r="Q239">
        <v>4</v>
      </c>
      <c r="R239">
        <v>2</v>
      </c>
      <c r="S239">
        <v>2</v>
      </c>
      <c r="T239">
        <v>4</v>
      </c>
      <c r="U239">
        <v>2</v>
      </c>
      <c r="V239">
        <v>2</v>
      </c>
      <c r="W239">
        <v>2</v>
      </c>
      <c r="X239">
        <v>4</v>
      </c>
      <c r="Y239">
        <v>2</v>
      </c>
      <c r="Z239">
        <v>2</v>
      </c>
      <c r="AA239">
        <v>4</v>
      </c>
      <c r="AB239">
        <v>2</v>
      </c>
      <c r="AC239">
        <v>2</v>
      </c>
      <c r="AD239">
        <v>4</v>
      </c>
      <c r="AE239">
        <v>2</v>
      </c>
      <c r="AF239">
        <v>3</v>
      </c>
      <c r="AG239">
        <v>3</v>
      </c>
      <c r="AH239">
        <v>2</v>
      </c>
      <c r="AI239">
        <v>2</v>
      </c>
      <c r="AJ239">
        <v>4</v>
      </c>
      <c r="AK239">
        <v>2</v>
      </c>
      <c r="AL239">
        <v>2</v>
      </c>
      <c r="AM239">
        <v>4</v>
      </c>
      <c r="AN239">
        <v>2</v>
      </c>
      <c r="AO239">
        <v>4</v>
      </c>
      <c r="AP239">
        <v>2</v>
      </c>
      <c r="AQ239">
        <v>45</v>
      </c>
      <c r="AR239">
        <f t="shared" si="17"/>
        <v>42</v>
      </c>
      <c r="AS239" s="1"/>
    </row>
    <row r="240" spans="1:45" x14ac:dyDescent="0.25">
      <c r="A240">
        <v>31874</v>
      </c>
      <c r="B240">
        <v>0</v>
      </c>
      <c r="C240">
        <v>18</v>
      </c>
      <c r="D240">
        <v>2005</v>
      </c>
      <c r="E240">
        <v>45224.766516203701</v>
      </c>
      <c r="F240" t="s">
        <v>112</v>
      </c>
      <c r="G240">
        <v>4</v>
      </c>
      <c r="H240">
        <v>3</v>
      </c>
      <c r="I240">
        <v>3</v>
      </c>
      <c r="J240">
        <v>3</v>
      </c>
      <c r="K240">
        <v>4</v>
      </c>
      <c r="L240">
        <v>2</v>
      </c>
      <c r="M240">
        <v>5</v>
      </c>
      <c r="N240">
        <v>4</v>
      </c>
      <c r="O240">
        <v>2</v>
      </c>
      <c r="P240">
        <v>3</v>
      </c>
      <c r="Q240">
        <v>3</v>
      </c>
      <c r="R240">
        <v>3</v>
      </c>
      <c r="S240">
        <v>3</v>
      </c>
      <c r="T240">
        <v>3</v>
      </c>
      <c r="U240">
        <v>3</v>
      </c>
      <c r="V240">
        <v>3</v>
      </c>
      <c r="W240">
        <v>2</v>
      </c>
      <c r="X240">
        <v>4</v>
      </c>
      <c r="Y240">
        <v>2</v>
      </c>
      <c r="Z240">
        <v>2</v>
      </c>
      <c r="AA240">
        <v>4</v>
      </c>
      <c r="AB240">
        <v>2</v>
      </c>
      <c r="AC240">
        <v>2</v>
      </c>
      <c r="AD240">
        <v>4</v>
      </c>
      <c r="AE240">
        <v>2</v>
      </c>
      <c r="AF240">
        <v>5</v>
      </c>
      <c r="AG240">
        <v>1</v>
      </c>
      <c r="AH240">
        <v>3</v>
      </c>
      <c r="AI240">
        <v>3</v>
      </c>
      <c r="AJ240">
        <v>3</v>
      </c>
      <c r="AK240">
        <v>2</v>
      </c>
      <c r="AL240">
        <v>3</v>
      </c>
      <c r="AM240">
        <v>3</v>
      </c>
      <c r="AN240">
        <v>4</v>
      </c>
      <c r="AO240">
        <v>3</v>
      </c>
      <c r="AP240">
        <v>3</v>
      </c>
      <c r="AQ240">
        <v>57</v>
      </c>
      <c r="AR240">
        <f t="shared" si="17"/>
        <v>43</v>
      </c>
      <c r="AS240" s="1">
        <v>0</v>
      </c>
    </row>
    <row r="241" spans="1:45" x14ac:dyDescent="0.25">
      <c r="A241">
        <v>31861</v>
      </c>
      <c r="B241">
        <v>0</v>
      </c>
      <c r="C241">
        <v>18</v>
      </c>
      <c r="D241">
        <v>2005</v>
      </c>
      <c r="E241">
        <v>45224.772418981483</v>
      </c>
      <c r="F241" t="s">
        <v>55</v>
      </c>
      <c r="G241">
        <v>4</v>
      </c>
      <c r="H241">
        <v>3</v>
      </c>
      <c r="I241">
        <v>3</v>
      </c>
      <c r="J241">
        <v>4</v>
      </c>
      <c r="K241">
        <v>4</v>
      </c>
      <c r="L241">
        <v>2</v>
      </c>
      <c r="M241">
        <v>4</v>
      </c>
      <c r="N241">
        <v>3</v>
      </c>
      <c r="O241">
        <v>3</v>
      </c>
      <c r="P241">
        <v>4</v>
      </c>
      <c r="Q241">
        <v>3</v>
      </c>
      <c r="R241">
        <v>3</v>
      </c>
      <c r="S241">
        <v>3</v>
      </c>
      <c r="T241">
        <v>4</v>
      </c>
      <c r="U241">
        <v>2</v>
      </c>
      <c r="V241">
        <v>3</v>
      </c>
      <c r="W241">
        <v>2</v>
      </c>
      <c r="X241">
        <v>4</v>
      </c>
      <c r="Y241">
        <v>3</v>
      </c>
      <c r="Z241">
        <v>4</v>
      </c>
      <c r="AA241">
        <v>2</v>
      </c>
      <c r="AB241">
        <v>3</v>
      </c>
      <c r="AC241">
        <v>4</v>
      </c>
      <c r="AD241">
        <v>2</v>
      </c>
      <c r="AE241">
        <v>2</v>
      </c>
      <c r="AF241">
        <v>2</v>
      </c>
      <c r="AG241">
        <v>4</v>
      </c>
      <c r="AH241">
        <v>2</v>
      </c>
      <c r="AI241">
        <v>3</v>
      </c>
      <c r="AJ241">
        <v>3</v>
      </c>
      <c r="AK241">
        <v>2</v>
      </c>
      <c r="AL241">
        <v>2</v>
      </c>
      <c r="AM241">
        <v>4</v>
      </c>
      <c r="AN241">
        <v>2</v>
      </c>
      <c r="AO241">
        <v>3</v>
      </c>
      <c r="AP241">
        <v>3</v>
      </c>
      <c r="AQ241">
        <v>52</v>
      </c>
      <c r="AR241">
        <f t="shared" si="17"/>
        <v>48</v>
      </c>
      <c r="AS241" s="1"/>
    </row>
    <row r="242" spans="1:45" x14ac:dyDescent="0.25">
      <c r="A242">
        <v>31903</v>
      </c>
      <c r="B242">
        <v>0</v>
      </c>
      <c r="C242">
        <v>39</v>
      </c>
      <c r="D242">
        <v>1984</v>
      </c>
      <c r="E242">
        <v>45224.776307870372</v>
      </c>
      <c r="F242" t="s">
        <v>113</v>
      </c>
      <c r="G242">
        <v>5</v>
      </c>
      <c r="H242">
        <v>4</v>
      </c>
      <c r="I242">
        <v>2</v>
      </c>
      <c r="J242">
        <v>5</v>
      </c>
      <c r="K242">
        <v>5</v>
      </c>
      <c r="L242">
        <v>1</v>
      </c>
      <c r="M242">
        <v>5</v>
      </c>
      <c r="N242">
        <v>4</v>
      </c>
      <c r="O242">
        <v>2</v>
      </c>
      <c r="P242">
        <v>4</v>
      </c>
      <c r="Q242">
        <v>5</v>
      </c>
      <c r="R242">
        <v>1</v>
      </c>
      <c r="S242">
        <v>5</v>
      </c>
      <c r="T242">
        <v>5</v>
      </c>
      <c r="U242">
        <v>1</v>
      </c>
      <c r="V242">
        <v>4</v>
      </c>
      <c r="W242">
        <v>4</v>
      </c>
      <c r="X242">
        <v>2</v>
      </c>
      <c r="Y242">
        <v>4</v>
      </c>
      <c r="Z242">
        <v>3</v>
      </c>
      <c r="AA242">
        <v>3</v>
      </c>
      <c r="AB242">
        <v>5</v>
      </c>
      <c r="AC242">
        <v>4</v>
      </c>
      <c r="AD242">
        <v>2</v>
      </c>
      <c r="AE242">
        <v>1</v>
      </c>
      <c r="AF242">
        <v>3</v>
      </c>
      <c r="AG242">
        <v>3</v>
      </c>
      <c r="AH242">
        <v>4</v>
      </c>
      <c r="AI242">
        <v>2</v>
      </c>
      <c r="AJ242">
        <v>4</v>
      </c>
      <c r="AK242">
        <v>4</v>
      </c>
      <c r="AL242">
        <v>4</v>
      </c>
      <c r="AM242">
        <v>2</v>
      </c>
      <c r="AN242">
        <v>2</v>
      </c>
      <c r="AO242">
        <v>5</v>
      </c>
      <c r="AP242">
        <v>1</v>
      </c>
      <c r="AQ242">
        <v>26</v>
      </c>
      <c r="AR242">
        <f t="shared" si="17"/>
        <v>66</v>
      </c>
      <c r="AS242" s="1">
        <v>0</v>
      </c>
    </row>
    <row r="243" spans="1:45" x14ac:dyDescent="0.25">
      <c r="A243">
        <v>31906</v>
      </c>
      <c r="B243">
        <v>0</v>
      </c>
      <c r="C243">
        <v>31</v>
      </c>
      <c r="D243">
        <v>1992</v>
      </c>
      <c r="E243">
        <v>45224.778333333335</v>
      </c>
      <c r="F243" t="s">
        <v>114</v>
      </c>
      <c r="G243">
        <v>4</v>
      </c>
      <c r="H243">
        <v>2</v>
      </c>
      <c r="I243">
        <v>4</v>
      </c>
      <c r="J243">
        <v>4</v>
      </c>
      <c r="K243">
        <v>3</v>
      </c>
      <c r="L243">
        <v>3</v>
      </c>
      <c r="M243">
        <v>3</v>
      </c>
      <c r="N243">
        <v>4</v>
      </c>
      <c r="O243">
        <v>2</v>
      </c>
      <c r="P243">
        <v>4</v>
      </c>
      <c r="Q243">
        <v>4</v>
      </c>
      <c r="R243">
        <v>2</v>
      </c>
      <c r="S243">
        <v>4</v>
      </c>
      <c r="T243">
        <v>4</v>
      </c>
      <c r="U243">
        <v>2</v>
      </c>
      <c r="V243">
        <v>4</v>
      </c>
      <c r="W243">
        <v>2</v>
      </c>
      <c r="X243">
        <v>4</v>
      </c>
      <c r="Y243">
        <v>4</v>
      </c>
      <c r="Z243">
        <v>3</v>
      </c>
      <c r="AA243">
        <v>3</v>
      </c>
      <c r="AB243">
        <v>2</v>
      </c>
      <c r="AC243">
        <v>4</v>
      </c>
      <c r="AD243">
        <v>2</v>
      </c>
      <c r="AE243">
        <v>1</v>
      </c>
      <c r="AF243">
        <v>2</v>
      </c>
      <c r="AG243">
        <v>4</v>
      </c>
      <c r="AH243">
        <v>2</v>
      </c>
      <c r="AI243">
        <v>2</v>
      </c>
      <c r="AJ243">
        <v>4</v>
      </c>
      <c r="AK243">
        <v>1</v>
      </c>
      <c r="AL243">
        <v>2</v>
      </c>
      <c r="AM243">
        <v>4</v>
      </c>
      <c r="AN243">
        <v>2</v>
      </c>
      <c r="AO243">
        <v>4</v>
      </c>
      <c r="AP243">
        <v>2</v>
      </c>
      <c r="AQ243">
        <v>50</v>
      </c>
      <c r="AR243">
        <f t="shared" si="17"/>
        <v>47</v>
      </c>
      <c r="AS243" s="1">
        <v>0</v>
      </c>
    </row>
    <row r="244" spans="1:45" x14ac:dyDescent="0.25">
      <c r="A244">
        <v>31921</v>
      </c>
      <c r="B244">
        <v>0</v>
      </c>
      <c r="C244">
        <v>38</v>
      </c>
      <c r="D244">
        <v>1985</v>
      </c>
      <c r="E244">
        <v>45224.781261574077</v>
      </c>
      <c r="F244" t="s">
        <v>55</v>
      </c>
      <c r="G244">
        <v>5</v>
      </c>
      <c r="H244">
        <v>4</v>
      </c>
      <c r="I244">
        <v>2</v>
      </c>
      <c r="J244">
        <v>4</v>
      </c>
      <c r="K244">
        <v>4</v>
      </c>
      <c r="L244">
        <v>2</v>
      </c>
      <c r="M244">
        <v>4</v>
      </c>
      <c r="N244">
        <v>5</v>
      </c>
      <c r="O244">
        <v>1</v>
      </c>
      <c r="P244">
        <v>4</v>
      </c>
      <c r="Q244">
        <v>5</v>
      </c>
      <c r="R244">
        <v>1</v>
      </c>
      <c r="S244">
        <v>3</v>
      </c>
      <c r="T244">
        <v>5</v>
      </c>
      <c r="U244">
        <v>1</v>
      </c>
      <c r="V244">
        <v>3</v>
      </c>
      <c r="W244">
        <v>3</v>
      </c>
      <c r="X244">
        <v>3</v>
      </c>
      <c r="Y244">
        <v>4</v>
      </c>
      <c r="Z244">
        <v>3</v>
      </c>
      <c r="AA244">
        <v>3</v>
      </c>
      <c r="AB244">
        <v>4</v>
      </c>
      <c r="AC244">
        <v>2</v>
      </c>
      <c r="AD244">
        <v>4</v>
      </c>
      <c r="AE244">
        <v>3</v>
      </c>
      <c r="AF244">
        <v>3</v>
      </c>
      <c r="AG244">
        <v>3</v>
      </c>
      <c r="AH244">
        <v>3</v>
      </c>
      <c r="AI244">
        <v>4</v>
      </c>
      <c r="AJ244">
        <v>2</v>
      </c>
      <c r="AK244">
        <v>2</v>
      </c>
      <c r="AL244">
        <v>3</v>
      </c>
      <c r="AM244">
        <v>3</v>
      </c>
      <c r="AN244">
        <v>3</v>
      </c>
      <c r="AO244">
        <v>4</v>
      </c>
      <c r="AP244">
        <v>2</v>
      </c>
      <c r="AQ244">
        <v>51</v>
      </c>
      <c r="AR244">
        <f t="shared" si="17"/>
        <v>56</v>
      </c>
      <c r="AS244" s="1"/>
    </row>
    <row r="245" spans="1:45" x14ac:dyDescent="0.25">
      <c r="A245">
        <v>31893</v>
      </c>
      <c r="B245">
        <v>0</v>
      </c>
      <c r="C245">
        <v>20</v>
      </c>
      <c r="D245">
        <v>2003</v>
      </c>
      <c r="E245">
        <v>45224.784849537034</v>
      </c>
      <c r="F245" t="s">
        <v>55</v>
      </c>
      <c r="G245">
        <v>5</v>
      </c>
      <c r="H245">
        <v>4</v>
      </c>
      <c r="I245">
        <v>2</v>
      </c>
      <c r="J245">
        <v>3</v>
      </c>
      <c r="K245">
        <v>4</v>
      </c>
      <c r="L245">
        <v>2</v>
      </c>
      <c r="M245">
        <v>4</v>
      </c>
      <c r="N245">
        <v>1</v>
      </c>
      <c r="O245">
        <v>5</v>
      </c>
      <c r="P245">
        <v>3</v>
      </c>
      <c r="Q245">
        <v>4</v>
      </c>
      <c r="R245">
        <v>2</v>
      </c>
      <c r="S245">
        <v>4</v>
      </c>
      <c r="T245">
        <v>5</v>
      </c>
      <c r="U245">
        <v>1</v>
      </c>
      <c r="V245">
        <v>3</v>
      </c>
      <c r="W245">
        <v>1</v>
      </c>
      <c r="X245">
        <v>5</v>
      </c>
      <c r="Y245">
        <v>2</v>
      </c>
      <c r="Z245">
        <v>3</v>
      </c>
      <c r="AA245">
        <v>3</v>
      </c>
      <c r="AB245">
        <v>1</v>
      </c>
      <c r="AC245">
        <v>2</v>
      </c>
      <c r="AD245">
        <v>4</v>
      </c>
      <c r="AE245">
        <v>1</v>
      </c>
      <c r="AF245">
        <v>4</v>
      </c>
      <c r="AG245">
        <v>2</v>
      </c>
      <c r="AH245">
        <v>2</v>
      </c>
      <c r="AI245">
        <v>2</v>
      </c>
      <c r="AJ245">
        <v>4</v>
      </c>
      <c r="AK245">
        <v>1</v>
      </c>
      <c r="AL245">
        <v>4</v>
      </c>
      <c r="AM245">
        <v>2</v>
      </c>
      <c r="AN245">
        <v>4</v>
      </c>
      <c r="AO245">
        <v>3</v>
      </c>
      <c r="AP245">
        <v>3</v>
      </c>
      <c r="AQ245">
        <v>60</v>
      </c>
      <c r="AR245">
        <f t="shared" si="17"/>
        <v>42</v>
      </c>
      <c r="AS245" s="1"/>
    </row>
    <row r="246" spans="1:45" x14ac:dyDescent="0.25">
      <c r="A246">
        <v>31843</v>
      </c>
      <c r="B246">
        <v>0</v>
      </c>
      <c r="C246">
        <v>36</v>
      </c>
      <c r="D246">
        <v>1987</v>
      </c>
      <c r="E246">
        <v>45224.785046296296</v>
      </c>
      <c r="F246" t="s">
        <v>55</v>
      </c>
      <c r="G246">
        <v>4</v>
      </c>
      <c r="H246">
        <v>2</v>
      </c>
      <c r="I246">
        <v>4</v>
      </c>
      <c r="J246">
        <v>3</v>
      </c>
      <c r="K246">
        <v>3</v>
      </c>
      <c r="L246">
        <v>3</v>
      </c>
      <c r="M246">
        <v>3</v>
      </c>
      <c r="N246">
        <v>3</v>
      </c>
      <c r="O246">
        <v>3</v>
      </c>
      <c r="P246">
        <v>4</v>
      </c>
      <c r="Q246">
        <v>3</v>
      </c>
      <c r="R246">
        <v>3</v>
      </c>
      <c r="S246">
        <v>3</v>
      </c>
      <c r="T246">
        <v>3</v>
      </c>
      <c r="U246">
        <v>3</v>
      </c>
      <c r="V246">
        <v>2</v>
      </c>
      <c r="W246">
        <v>3</v>
      </c>
      <c r="X246">
        <v>3</v>
      </c>
      <c r="Y246">
        <v>2</v>
      </c>
      <c r="Z246">
        <v>3</v>
      </c>
      <c r="AA246">
        <v>3</v>
      </c>
      <c r="AB246">
        <v>1</v>
      </c>
      <c r="AC246">
        <v>1</v>
      </c>
      <c r="AD246">
        <v>5</v>
      </c>
      <c r="AE246">
        <v>1</v>
      </c>
      <c r="AF246">
        <v>3</v>
      </c>
      <c r="AG246">
        <v>3</v>
      </c>
      <c r="AH246">
        <v>2</v>
      </c>
      <c r="AI246">
        <v>3</v>
      </c>
      <c r="AJ246">
        <v>3</v>
      </c>
      <c r="AK246">
        <v>2</v>
      </c>
      <c r="AL246">
        <v>4</v>
      </c>
      <c r="AM246">
        <v>2</v>
      </c>
      <c r="AN246">
        <v>2</v>
      </c>
      <c r="AO246">
        <v>3</v>
      </c>
      <c r="AP246">
        <v>3</v>
      </c>
      <c r="AQ246">
        <v>36</v>
      </c>
      <c r="AR246">
        <f t="shared" si="17"/>
        <v>38</v>
      </c>
      <c r="AS246" s="1"/>
    </row>
    <row r="247" spans="1:45" x14ac:dyDescent="0.25">
      <c r="A247">
        <v>31942</v>
      </c>
      <c r="B247">
        <v>0</v>
      </c>
      <c r="C247">
        <v>31</v>
      </c>
      <c r="D247">
        <v>1992</v>
      </c>
      <c r="E247">
        <v>45224.790023148147</v>
      </c>
      <c r="F247" t="s">
        <v>55</v>
      </c>
      <c r="G247">
        <v>5</v>
      </c>
      <c r="H247">
        <v>4</v>
      </c>
      <c r="I247">
        <v>2</v>
      </c>
      <c r="J247">
        <v>3</v>
      </c>
      <c r="K247">
        <v>5</v>
      </c>
      <c r="L247">
        <v>1</v>
      </c>
      <c r="M247">
        <v>4</v>
      </c>
      <c r="N247">
        <v>5</v>
      </c>
      <c r="O247">
        <v>1</v>
      </c>
      <c r="P247">
        <v>4</v>
      </c>
      <c r="Q247">
        <v>5</v>
      </c>
      <c r="R247">
        <v>1</v>
      </c>
      <c r="S247">
        <v>4</v>
      </c>
      <c r="T247">
        <v>5</v>
      </c>
      <c r="U247">
        <v>1</v>
      </c>
      <c r="V247">
        <v>2</v>
      </c>
      <c r="W247">
        <v>2</v>
      </c>
      <c r="X247">
        <v>4</v>
      </c>
      <c r="Y247">
        <v>4</v>
      </c>
      <c r="Z247">
        <v>3</v>
      </c>
      <c r="AA247">
        <v>3</v>
      </c>
      <c r="AB247">
        <v>2</v>
      </c>
      <c r="AC247">
        <v>5</v>
      </c>
      <c r="AD247">
        <v>1</v>
      </c>
      <c r="AE247">
        <v>4</v>
      </c>
      <c r="AF247">
        <v>1</v>
      </c>
      <c r="AG247">
        <v>5</v>
      </c>
      <c r="AH247">
        <v>4</v>
      </c>
      <c r="AI247">
        <v>1</v>
      </c>
      <c r="AJ247">
        <v>5</v>
      </c>
      <c r="AK247">
        <v>4</v>
      </c>
      <c r="AL247">
        <v>1</v>
      </c>
      <c r="AM247">
        <v>5</v>
      </c>
      <c r="AN247">
        <v>1</v>
      </c>
      <c r="AO247">
        <v>4</v>
      </c>
      <c r="AP247">
        <v>2</v>
      </c>
      <c r="AQ247">
        <v>66</v>
      </c>
      <c r="AR247">
        <f t="shared" si="17"/>
        <v>58</v>
      </c>
      <c r="AS247" s="1"/>
    </row>
    <row r="248" spans="1:45" x14ac:dyDescent="0.25">
      <c r="A248">
        <v>31966</v>
      </c>
      <c r="B248">
        <v>1</v>
      </c>
      <c r="C248">
        <v>49</v>
      </c>
      <c r="D248">
        <v>1974</v>
      </c>
      <c r="E248">
        <v>45224.790636574071</v>
      </c>
      <c r="F248" t="s">
        <v>55</v>
      </c>
      <c r="G248">
        <v>3</v>
      </c>
      <c r="H248">
        <v>3</v>
      </c>
      <c r="I248">
        <v>3</v>
      </c>
      <c r="J248">
        <v>3</v>
      </c>
      <c r="K248">
        <v>3</v>
      </c>
      <c r="L248">
        <v>3</v>
      </c>
      <c r="M248">
        <v>4</v>
      </c>
      <c r="N248">
        <v>2</v>
      </c>
      <c r="O248">
        <v>4</v>
      </c>
      <c r="P248">
        <v>4</v>
      </c>
      <c r="Q248">
        <v>4</v>
      </c>
      <c r="R248">
        <v>2</v>
      </c>
      <c r="S248">
        <v>3</v>
      </c>
      <c r="T248">
        <v>4</v>
      </c>
      <c r="U248">
        <v>2</v>
      </c>
      <c r="V248">
        <v>3</v>
      </c>
      <c r="W248">
        <v>1</v>
      </c>
      <c r="X248">
        <v>5</v>
      </c>
      <c r="Y248">
        <v>4</v>
      </c>
      <c r="Z248">
        <v>2</v>
      </c>
      <c r="AA248">
        <v>4</v>
      </c>
      <c r="AB248">
        <v>3</v>
      </c>
      <c r="AC248">
        <v>3</v>
      </c>
      <c r="AD248">
        <v>3</v>
      </c>
      <c r="AE248">
        <v>2</v>
      </c>
      <c r="AF248">
        <v>3</v>
      </c>
      <c r="AG248">
        <v>3</v>
      </c>
      <c r="AH248">
        <v>3</v>
      </c>
      <c r="AI248">
        <v>3</v>
      </c>
      <c r="AJ248">
        <v>3</v>
      </c>
      <c r="AK248">
        <v>2</v>
      </c>
      <c r="AL248">
        <v>2</v>
      </c>
      <c r="AM248">
        <v>4</v>
      </c>
      <c r="AN248">
        <v>3</v>
      </c>
      <c r="AO248">
        <v>3</v>
      </c>
      <c r="AP248">
        <v>3</v>
      </c>
      <c r="AQ248">
        <v>55</v>
      </c>
      <c r="AR248">
        <f t="shared" si="17"/>
        <v>42</v>
      </c>
      <c r="AS248" s="1"/>
    </row>
    <row r="249" spans="1:45" x14ac:dyDescent="0.25">
      <c r="A249">
        <v>31968</v>
      </c>
      <c r="B249">
        <v>0</v>
      </c>
      <c r="C249">
        <v>16</v>
      </c>
      <c r="D249">
        <v>2007</v>
      </c>
      <c r="E249">
        <v>45224.791759259257</v>
      </c>
      <c r="F249" t="s">
        <v>55</v>
      </c>
      <c r="G249">
        <v>1</v>
      </c>
      <c r="H249">
        <v>2</v>
      </c>
      <c r="I249">
        <v>4</v>
      </c>
      <c r="J249">
        <v>1</v>
      </c>
      <c r="K249">
        <v>3</v>
      </c>
      <c r="L249">
        <v>3</v>
      </c>
      <c r="M249">
        <v>3</v>
      </c>
      <c r="N249">
        <v>2</v>
      </c>
      <c r="O249">
        <v>4</v>
      </c>
      <c r="P249">
        <v>3</v>
      </c>
      <c r="Q249">
        <v>3</v>
      </c>
      <c r="R249">
        <v>3</v>
      </c>
      <c r="S249">
        <v>3</v>
      </c>
      <c r="T249">
        <v>2</v>
      </c>
      <c r="U249">
        <v>4</v>
      </c>
      <c r="V249">
        <v>2</v>
      </c>
      <c r="W249">
        <v>4</v>
      </c>
      <c r="X249">
        <v>2</v>
      </c>
      <c r="Y249">
        <v>4</v>
      </c>
      <c r="Z249">
        <v>1</v>
      </c>
      <c r="AA249">
        <v>5</v>
      </c>
      <c r="AB249">
        <v>2</v>
      </c>
      <c r="AC249">
        <v>2</v>
      </c>
      <c r="AD249">
        <v>4</v>
      </c>
      <c r="AE249">
        <v>3</v>
      </c>
      <c r="AF249">
        <v>3</v>
      </c>
      <c r="AG249">
        <v>3</v>
      </c>
      <c r="AH249">
        <v>4</v>
      </c>
      <c r="AI249">
        <v>4</v>
      </c>
      <c r="AJ249">
        <v>2</v>
      </c>
      <c r="AK249">
        <v>3</v>
      </c>
      <c r="AL249">
        <v>3</v>
      </c>
      <c r="AM249">
        <v>3</v>
      </c>
      <c r="AN249">
        <v>5</v>
      </c>
      <c r="AO249">
        <v>5</v>
      </c>
      <c r="AP249">
        <v>1</v>
      </c>
      <c r="AQ249">
        <v>89</v>
      </c>
      <c r="AR249">
        <f t="shared" si="17"/>
        <v>37</v>
      </c>
      <c r="AS249" s="1"/>
    </row>
    <row r="250" spans="1:45" x14ac:dyDescent="0.25">
      <c r="A250">
        <v>31940</v>
      </c>
      <c r="B250">
        <v>0</v>
      </c>
      <c r="C250">
        <v>36</v>
      </c>
      <c r="D250">
        <v>1987</v>
      </c>
      <c r="E250">
        <v>45224.793310185189</v>
      </c>
      <c r="F250" t="s">
        <v>55</v>
      </c>
      <c r="G250">
        <v>5</v>
      </c>
      <c r="H250">
        <v>5</v>
      </c>
      <c r="I250">
        <v>1</v>
      </c>
      <c r="J250">
        <v>5</v>
      </c>
      <c r="K250">
        <v>5</v>
      </c>
      <c r="L250">
        <v>1</v>
      </c>
      <c r="M250">
        <v>5</v>
      </c>
      <c r="N250">
        <v>5</v>
      </c>
      <c r="O250">
        <v>1</v>
      </c>
      <c r="P250">
        <v>4</v>
      </c>
      <c r="Q250">
        <v>5</v>
      </c>
      <c r="R250">
        <v>1</v>
      </c>
      <c r="S250">
        <v>4</v>
      </c>
      <c r="T250">
        <v>5</v>
      </c>
      <c r="U250">
        <v>1</v>
      </c>
      <c r="V250">
        <v>3</v>
      </c>
      <c r="W250">
        <v>5</v>
      </c>
      <c r="X250">
        <v>1</v>
      </c>
      <c r="Y250">
        <v>4</v>
      </c>
      <c r="Z250">
        <v>3</v>
      </c>
      <c r="AA250">
        <v>3</v>
      </c>
      <c r="AB250">
        <v>3</v>
      </c>
      <c r="AC250">
        <v>5</v>
      </c>
      <c r="AD250">
        <v>1</v>
      </c>
      <c r="AE250">
        <v>3</v>
      </c>
      <c r="AF250">
        <v>5</v>
      </c>
      <c r="AG250">
        <v>1</v>
      </c>
      <c r="AH250">
        <v>5</v>
      </c>
      <c r="AI250">
        <v>2</v>
      </c>
      <c r="AJ250">
        <v>4</v>
      </c>
      <c r="AK250">
        <v>5</v>
      </c>
      <c r="AL250">
        <v>4</v>
      </c>
      <c r="AM250">
        <v>2</v>
      </c>
      <c r="AN250">
        <v>5</v>
      </c>
      <c r="AO250">
        <v>5</v>
      </c>
      <c r="AP250">
        <v>1</v>
      </c>
      <c r="AQ250">
        <v>5</v>
      </c>
      <c r="AR250">
        <f t="shared" si="17"/>
        <v>69</v>
      </c>
      <c r="AS250" s="1"/>
    </row>
    <row r="251" spans="1:45" x14ac:dyDescent="0.25">
      <c r="A251">
        <v>32007</v>
      </c>
      <c r="B251">
        <v>0</v>
      </c>
      <c r="C251">
        <v>45</v>
      </c>
      <c r="D251">
        <v>1978</v>
      </c>
      <c r="E251">
        <v>45224.801736111112</v>
      </c>
      <c r="F251" t="s">
        <v>55</v>
      </c>
      <c r="G251">
        <v>4</v>
      </c>
      <c r="H251">
        <v>4</v>
      </c>
      <c r="I251">
        <v>2</v>
      </c>
      <c r="J251">
        <v>4</v>
      </c>
      <c r="K251">
        <v>5</v>
      </c>
      <c r="L251">
        <v>1</v>
      </c>
      <c r="M251">
        <v>5</v>
      </c>
      <c r="N251">
        <v>4</v>
      </c>
      <c r="O251">
        <v>2</v>
      </c>
      <c r="P251">
        <v>4</v>
      </c>
      <c r="Q251">
        <v>4</v>
      </c>
      <c r="R251">
        <v>2</v>
      </c>
      <c r="S251">
        <v>4</v>
      </c>
      <c r="T251">
        <v>4</v>
      </c>
      <c r="U251">
        <v>2</v>
      </c>
      <c r="V251">
        <v>2</v>
      </c>
      <c r="W251">
        <v>2</v>
      </c>
      <c r="X251">
        <v>4</v>
      </c>
      <c r="Y251">
        <v>4</v>
      </c>
      <c r="Z251">
        <v>2</v>
      </c>
      <c r="AA251">
        <v>4</v>
      </c>
      <c r="AB251">
        <v>2</v>
      </c>
      <c r="AC251">
        <v>3</v>
      </c>
      <c r="AD251">
        <v>3</v>
      </c>
      <c r="AE251">
        <v>2</v>
      </c>
      <c r="AF251">
        <v>2</v>
      </c>
      <c r="AG251">
        <v>4</v>
      </c>
      <c r="AH251">
        <v>2</v>
      </c>
      <c r="AI251">
        <v>2</v>
      </c>
      <c r="AJ251">
        <v>4</v>
      </c>
      <c r="AK251">
        <v>1</v>
      </c>
      <c r="AL251">
        <v>2</v>
      </c>
      <c r="AM251">
        <v>4</v>
      </c>
      <c r="AN251">
        <v>2</v>
      </c>
      <c r="AO251">
        <v>4</v>
      </c>
      <c r="AP251">
        <v>2</v>
      </c>
      <c r="AQ251">
        <v>55</v>
      </c>
      <c r="AR251">
        <f t="shared" si="17"/>
        <v>47</v>
      </c>
      <c r="AS251" s="1"/>
    </row>
    <row r="252" spans="1:45" x14ac:dyDescent="0.25">
      <c r="A252">
        <v>31994</v>
      </c>
      <c r="B252">
        <v>0</v>
      </c>
      <c r="C252">
        <v>20</v>
      </c>
      <c r="D252">
        <v>2003</v>
      </c>
      <c r="E252">
        <v>45224.802002314813</v>
      </c>
      <c r="F252" t="s">
        <v>57</v>
      </c>
      <c r="G252">
        <v>5</v>
      </c>
      <c r="H252">
        <v>4</v>
      </c>
      <c r="I252">
        <v>2</v>
      </c>
      <c r="J252">
        <v>3</v>
      </c>
      <c r="K252">
        <v>5</v>
      </c>
      <c r="L252">
        <v>1</v>
      </c>
      <c r="M252">
        <v>4</v>
      </c>
      <c r="N252">
        <v>3</v>
      </c>
      <c r="O252">
        <v>3</v>
      </c>
      <c r="P252">
        <v>3</v>
      </c>
      <c r="Q252">
        <v>3</v>
      </c>
      <c r="R252">
        <v>3</v>
      </c>
      <c r="S252">
        <v>4</v>
      </c>
      <c r="T252">
        <v>4</v>
      </c>
      <c r="U252">
        <v>2</v>
      </c>
      <c r="V252">
        <v>3</v>
      </c>
      <c r="W252">
        <v>1</v>
      </c>
      <c r="X252">
        <v>5</v>
      </c>
      <c r="Y252">
        <v>4</v>
      </c>
      <c r="Z252">
        <v>2</v>
      </c>
      <c r="AA252">
        <v>4</v>
      </c>
      <c r="AB252">
        <v>2</v>
      </c>
      <c r="AC252">
        <v>4</v>
      </c>
      <c r="AD252">
        <v>2</v>
      </c>
      <c r="AE252">
        <v>1</v>
      </c>
      <c r="AF252">
        <v>5</v>
      </c>
      <c r="AG252">
        <v>1</v>
      </c>
      <c r="AH252">
        <v>3</v>
      </c>
      <c r="AI252">
        <v>1</v>
      </c>
      <c r="AJ252">
        <v>5</v>
      </c>
      <c r="AK252">
        <v>1</v>
      </c>
      <c r="AL252">
        <v>1</v>
      </c>
      <c r="AM252">
        <v>5</v>
      </c>
      <c r="AN252">
        <v>5</v>
      </c>
      <c r="AO252">
        <v>2</v>
      </c>
      <c r="AP252">
        <v>4</v>
      </c>
      <c r="AQ252">
        <v>62</v>
      </c>
      <c r="AR252">
        <f t="shared" si="17"/>
        <v>45</v>
      </c>
      <c r="AS252" s="1">
        <v>0</v>
      </c>
    </row>
    <row r="253" spans="1:45" x14ac:dyDescent="0.25">
      <c r="A253">
        <v>32009</v>
      </c>
      <c r="B253">
        <v>0</v>
      </c>
      <c r="C253">
        <v>23</v>
      </c>
      <c r="D253">
        <v>2000</v>
      </c>
      <c r="E253">
        <v>45224.803518518522</v>
      </c>
      <c r="F253" t="s">
        <v>55</v>
      </c>
      <c r="G253">
        <v>3</v>
      </c>
      <c r="H253">
        <v>3</v>
      </c>
      <c r="I253">
        <v>3</v>
      </c>
      <c r="J253">
        <v>4</v>
      </c>
      <c r="K253">
        <v>4</v>
      </c>
      <c r="L253">
        <v>2</v>
      </c>
      <c r="M253">
        <v>3</v>
      </c>
      <c r="N253">
        <v>4</v>
      </c>
      <c r="O253">
        <v>2</v>
      </c>
      <c r="P253">
        <v>2</v>
      </c>
      <c r="Q253">
        <v>3</v>
      </c>
      <c r="R253">
        <v>3</v>
      </c>
      <c r="S253">
        <v>2</v>
      </c>
      <c r="T253">
        <v>4</v>
      </c>
      <c r="U253">
        <v>2</v>
      </c>
      <c r="V253">
        <v>2</v>
      </c>
      <c r="W253">
        <v>4</v>
      </c>
      <c r="X253">
        <v>2</v>
      </c>
      <c r="Y253">
        <v>1</v>
      </c>
      <c r="Z253">
        <v>3</v>
      </c>
      <c r="AA253">
        <v>3</v>
      </c>
      <c r="AB253">
        <v>2</v>
      </c>
      <c r="AC253">
        <v>3</v>
      </c>
      <c r="AD253">
        <v>3</v>
      </c>
      <c r="AE253">
        <v>1</v>
      </c>
      <c r="AF253">
        <v>2</v>
      </c>
      <c r="AG253">
        <v>4</v>
      </c>
      <c r="AH253">
        <v>2</v>
      </c>
      <c r="AI253">
        <v>4</v>
      </c>
      <c r="AJ253">
        <v>2</v>
      </c>
      <c r="AK253">
        <v>1</v>
      </c>
      <c r="AL253">
        <v>4</v>
      </c>
      <c r="AM253">
        <v>2</v>
      </c>
      <c r="AN253">
        <v>1</v>
      </c>
      <c r="AO253">
        <v>3</v>
      </c>
      <c r="AP253">
        <v>3</v>
      </c>
      <c r="AQ253">
        <v>38</v>
      </c>
      <c r="AR253">
        <f t="shared" si="17"/>
        <v>45</v>
      </c>
      <c r="AS253" s="1"/>
    </row>
    <row r="254" spans="1:45" x14ac:dyDescent="0.25">
      <c r="A254">
        <v>32014</v>
      </c>
      <c r="B254">
        <v>0</v>
      </c>
      <c r="C254">
        <v>21</v>
      </c>
      <c r="D254">
        <v>2002</v>
      </c>
      <c r="E254">
        <v>45224.806863425925</v>
      </c>
      <c r="F254" t="s">
        <v>115</v>
      </c>
      <c r="G254">
        <v>5</v>
      </c>
      <c r="H254">
        <v>5</v>
      </c>
      <c r="I254">
        <v>1</v>
      </c>
      <c r="J254">
        <v>5</v>
      </c>
      <c r="K254">
        <v>5</v>
      </c>
      <c r="L254">
        <v>1</v>
      </c>
      <c r="M254">
        <v>4</v>
      </c>
      <c r="N254">
        <v>5</v>
      </c>
      <c r="O254">
        <v>1</v>
      </c>
      <c r="P254">
        <v>5</v>
      </c>
      <c r="Q254">
        <v>5</v>
      </c>
      <c r="R254">
        <v>1</v>
      </c>
      <c r="S254">
        <v>5</v>
      </c>
      <c r="T254">
        <v>5</v>
      </c>
      <c r="U254">
        <v>1</v>
      </c>
      <c r="V254">
        <v>5</v>
      </c>
      <c r="W254">
        <v>3</v>
      </c>
      <c r="X254">
        <v>3</v>
      </c>
      <c r="Y254">
        <v>5</v>
      </c>
      <c r="Z254">
        <v>5</v>
      </c>
      <c r="AA254">
        <v>1</v>
      </c>
      <c r="AB254">
        <v>3</v>
      </c>
      <c r="AC254">
        <v>5</v>
      </c>
      <c r="AD254">
        <v>1</v>
      </c>
      <c r="AE254">
        <v>5</v>
      </c>
      <c r="AF254">
        <v>5</v>
      </c>
      <c r="AG254">
        <v>1</v>
      </c>
      <c r="AH254">
        <v>5</v>
      </c>
      <c r="AI254">
        <v>5</v>
      </c>
      <c r="AJ254">
        <v>1</v>
      </c>
      <c r="AK254">
        <v>4</v>
      </c>
      <c r="AL254">
        <v>5</v>
      </c>
      <c r="AM254">
        <v>1</v>
      </c>
      <c r="AN254">
        <v>5</v>
      </c>
      <c r="AO254">
        <v>5</v>
      </c>
      <c r="AP254">
        <v>1</v>
      </c>
      <c r="AQ254">
        <v>5</v>
      </c>
      <c r="AR254">
        <f t="shared" si="17"/>
        <v>70</v>
      </c>
      <c r="AS254" s="1"/>
    </row>
    <row r="255" spans="1:45" x14ac:dyDescent="0.25">
      <c r="A255">
        <v>32041</v>
      </c>
      <c r="B255">
        <v>0</v>
      </c>
      <c r="C255">
        <v>20</v>
      </c>
      <c r="D255">
        <v>2003</v>
      </c>
      <c r="E255">
        <v>45224.813645833332</v>
      </c>
      <c r="F255" t="s">
        <v>55</v>
      </c>
      <c r="G255">
        <v>5</v>
      </c>
      <c r="H255">
        <v>5</v>
      </c>
      <c r="I255">
        <v>1</v>
      </c>
      <c r="J255">
        <v>5</v>
      </c>
      <c r="K255">
        <v>4</v>
      </c>
      <c r="L255">
        <v>2</v>
      </c>
      <c r="M255">
        <v>5</v>
      </c>
      <c r="N255">
        <v>4</v>
      </c>
      <c r="O255">
        <v>2</v>
      </c>
      <c r="P255">
        <v>4</v>
      </c>
      <c r="Q255">
        <v>5</v>
      </c>
      <c r="R255">
        <v>1</v>
      </c>
      <c r="S255">
        <v>3</v>
      </c>
      <c r="T255">
        <v>4</v>
      </c>
      <c r="U255">
        <v>2</v>
      </c>
      <c r="V255">
        <v>4</v>
      </c>
      <c r="W255">
        <v>2</v>
      </c>
      <c r="X255">
        <v>4</v>
      </c>
      <c r="Y255">
        <v>4</v>
      </c>
      <c r="Z255">
        <v>2</v>
      </c>
      <c r="AA255">
        <v>4</v>
      </c>
      <c r="AB255">
        <v>1</v>
      </c>
      <c r="AC255">
        <v>3</v>
      </c>
      <c r="AD255">
        <v>3</v>
      </c>
      <c r="AE255">
        <v>1</v>
      </c>
      <c r="AF255">
        <v>5</v>
      </c>
      <c r="AG255">
        <v>1</v>
      </c>
      <c r="AH255">
        <v>4</v>
      </c>
      <c r="AI255">
        <v>2</v>
      </c>
      <c r="AJ255">
        <v>4</v>
      </c>
      <c r="AK255">
        <v>4</v>
      </c>
      <c r="AL255">
        <v>2</v>
      </c>
      <c r="AM255">
        <v>4</v>
      </c>
      <c r="AN255">
        <v>5</v>
      </c>
      <c r="AO255">
        <v>4</v>
      </c>
      <c r="AP255">
        <v>2</v>
      </c>
      <c r="AQ255">
        <v>61</v>
      </c>
      <c r="AR255">
        <f t="shared" si="17"/>
        <v>56</v>
      </c>
      <c r="AS255" s="1"/>
    </row>
    <row r="256" spans="1:45" x14ac:dyDescent="0.25">
      <c r="A256">
        <v>32048</v>
      </c>
      <c r="B256">
        <v>0</v>
      </c>
      <c r="C256">
        <v>25</v>
      </c>
      <c r="D256">
        <v>1998</v>
      </c>
      <c r="E256">
        <v>45224.815659722219</v>
      </c>
      <c r="F256" t="s">
        <v>53</v>
      </c>
      <c r="G256">
        <v>4</v>
      </c>
      <c r="H256">
        <v>4</v>
      </c>
      <c r="I256">
        <v>2</v>
      </c>
      <c r="J256">
        <v>5</v>
      </c>
      <c r="K256">
        <v>5</v>
      </c>
      <c r="L256">
        <v>1</v>
      </c>
      <c r="M256">
        <v>4</v>
      </c>
      <c r="N256">
        <v>4</v>
      </c>
      <c r="O256">
        <v>2</v>
      </c>
      <c r="P256">
        <v>3</v>
      </c>
      <c r="Q256">
        <v>5</v>
      </c>
      <c r="R256">
        <v>1</v>
      </c>
      <c r="S256">
        <v>4</v>
      </c>
      <c r="T256">
        <v>5</v>
      </c>
      <c r="U256">
        <v>1</v>
      </c>
      <c r="V256">
        <v>5</v>
      </c>
      <c r="W256">
        <v>4</v>
      </c>
      <c r="X256">
        <v>2</v>
      </c>
      <c r="Y256">
        <v>2</v>
      </c>
      <c r="Z256">
        <v>4</v>
      </c>
      <c r="AA256">
        <v>2</v>
      </c>
      <c r="AB256">
        <v>3</v>
      </c>
      <c r="AC256">
        <v>4</v>
      </c>
      <c r="AD256">
        <v>2</v>
      </c>
      <c r="AE256">
        <v>1</v>
      </c>
      <c r="AF256">
        <v>4</v>
      </c>
      <c r="AG256">
        <v>2</v>
      </c>
      <c r="AH256">
        <v>2</v>
      </c>
      <c r="AI256">
        <v>3</v>
      </c>
      <c r="AJ256">
        <v>3</v>
      </c>
      <c r="AK256">
        <v>1</v>
      </c>
      <c r="AL256">
        <v>2</v>
      </c>
      <c r="AM256">
        <v>4</v>
      </c>
      <c r="AN256">
        <v>5</v>
      </c>
      <c r="AO256">
        <v>3</v>
      </c>
      <c r="AP256">
        <v>3</v>
      </c>
      <c r="AQ256">
        <v>58</v>
      </c>
      <c r="AR256">
        <f t="shared" si="17"/>
        <v>58</v>
      </c>
      <c r="AS256" s="1">
        <v>0</v>
      </c>
    </row>
    <row r="257" spans="1:45" x14ac:dyDescent="0.25">
      <c r="A257">
        <v>32051</v>
      </c>
      <c r="B257">
        <v>0</v>
      </c>
      <c r="C257">
        <v>21</v>
      </c>
      <c r="D257">
        <v>2002</v>
      </c>
      <c r="E257">
        <v>45224.81590277778</v>
      </c>
      <c r="F257" t="s">
        <v>57</v>
      </c>
      <c r="G257">
        <v>5</v>
      </c>
      <c r="H257">
        <v>4</v>
      </c>
      <c r="I257">
        <v>2</v>
      </c>
      <c r="J257">
        <v>4</v>
      </c>
      <c r="K257">
        <v>5</v>
      </c>
      <c r="L257">
        <v>1</v>
      </c>
      <c r="M257">
        <v>5</v>
      </c>
      <c r="N257">
        <v>5</v>
      </c>
      <c r="O257">
        <v>1</v>
      </c>
      <c r="P257">
        <v>5</v>
      </c>
      <c r="Q257">
        <v>4</v>
      </c>
      <c r="R257">
        <v>2</v>
      </c>
      <c r="S257">
        <v>4</v>
      </c>
      <c r="T257">
        <v>5</v>
      </c>
      <c r="U257">
        <v>1</v>
      </c>
      <c r="V257">
        <v>3</v>
      </c>
      <c r="W257">
        <v>2</v>
      </c>
      <c r="X257">
        <v>4</v>
      </c>
      <c r="Y257">
        <v>3</v>
      </c>
      <c r="Z257">
        <v>2</v>
      </c>
      <c r="AA257">
        <v>4</v>
      </c>
      <c r="AB257">
        <v>1</v>
      </c>
      <c r="AC257">
        <v>5</v>
      </c>
      <c r="AD257">
        <v>1</v>
      </c>
      <c r="AE257">
        <v>1</v>
      </c>
      <c r="AF257">
        <v>2</v>
      </c>
      <c r="AG257">
        <v>4</v>
      </c>
      <c r="AH257">
        <v>2</v>
      </c>
      <c r="AI257">
        <v>2</v>
      </c>
      <c r="AJ257">
        <v>4</v>
      </c>
      <c r="AK257">
        <v>4</v>
      </c>
      <c r="AL257">
        <v>2</v>
      </c>
      <c r="AM257">
        <v>4</v>
      </c>
      <c r="AN257">
        <v>1</v>
      </c>
      <c r="AO257">
        <v>4</v>
      </c>
      <c r="AP257">
        <v>2</v>
      </c>
      <c r="AQ257">
        <v>63</v>
      </c>
      <c r="AR257">
        <f t="shared" si="17"/>
        <v>55</v>
      </c>
      <c r="AS257" s="1">
        <v>0</v>
      </c>
    </row>
    <row r="258" spans="1:45" x14ac:dyDescent="0.25">
      <c r="A258">
        <v>32042</v>
      </c>
      <c r="B258">
        <v>0</v>
      </c>
      <c r="C258">
        <v>22</v>
      </c>
      <c r="D258">
        <v>2001</v>
      </c>
      <c r="E258">
        <v>45224.816111111111</v>
      </c>
      <c r="F258" t="s">
        <v>116</v>
      </c>
      <c r="G258">
        <v>5</v>
      </c>
      <c r="H258">
        <v>5</v>
      </c>
      <c r="I258">
        <v>1</v>
      </c>
      <c r="J258">
        <v>5</v>
      </c>
      <c r="K258">
        <v>5</v>
      </c>
      <c r="L258">
        <v>1</v>
      </c>
      <c r="M258">
        <v>4</v>
      </c>
      <c r="N258">
        <v>3</v>
      </c>
      <c r="O258">
        <v>3</v>
      </c>
      <c r="P258">
        <v>4</v>
      </c>
      <c r="Q258">
        <v>5</v>
      </c>
      <c r="R258">
        <v>1</v>
      </c>
      <c r="S258">
        <v>4</v>
      </c>
      <c r="T258">
        <v>5</v>
      </c>
      <c r="U258">
        <v>1</v>
      </c>
      <c r="V258">
        <v>3</v>
      </c>
      <c r="W258">
        <v>5</v>
      </c>
      <c r="X258">
        <v>1</v>
      </c>
      <c r="Y258">
        <v>4</v>
      </c>
      <c r="Z258">
        <v>5</v>
      </c>
      <c r="AA258">
        <v>1</v>
      </c>
      <c r="AB258">
        <v>2</v>
      </c>
      <c r="AC258">
        <v>5</v>
      </c>
      <c r="AD258">
        <v>1</v>
      </c>
      <c r="AE258">
        <v>1</v>
      </c>
      <c r="AF258">
        <v>4</v>
      </c>
      <c r="AG258">
        <v>2</v>
      </c>
      <c r="AH258">
        <v>3</v>
      </c>
      <c r="AI258">
        <v>5</v>
      </c>
      <c r="AJ258">
        <v>1</v>
      </c>
      <c r="AK258">
        <v>3</v>
      </c>
      <c r="AL258">
        <v>4</v>
      </c>
      <c r="AM258">
        <v>2</v>
      </c>
      <c r="AN258">
        <v>4</v>
      </c>
      <c r="AO258">
        <v>4</v>
      </c>
      <c r="AP258">
        <v>2</v>
      </c>
      <c r="AQ258">
        <v>35</v>
      </c>
      <c r="AR258">
        <f t="shared" si="17"/>
        <v>63</v>
      </c>
      <c r="AS258" s="1">
        <v>1</v>
      </c>
    </row>
    <row r="259" spans="1:45" x14ac:dyDescent="0.25">
      <c r="A259">
        <v>32045</v>
      </c>
      <c r="B259">
        <v>0</v>
      </c>
      <c r="C259">
        <v>22</v>
      </c>
      <c r="D259">
        <v>2001</v>
      </c>
      <c r="E259">
        <v>45224.816967592589</v>
      </c>
      <c r="F259" t="s">
        <v>55</v>
      </c>
      <c r="G259">
        <v>5</v>
      </c>
      <c r="H259">
        <v>5</v>
      </c>
      <c r="I259">
        <v>1</v>
      </c>
      <c r="J259">
        <v>3</v>
      </c>
      <c r="K259">
        <v>5</v>
      </c>
      <c r="L259">
        <v>1</v>
      </c>
      <c r="M259">
        <v>4</v>
      </c>
      <c r="N259">
        <v>4</v>
      </c>
      <c r="O259">
        <v>2</v>
      </c>
      <c r="P259">
        <v>4</v>
      </c>
      <c r="Q259">
        <v>5</v>
      </c>
      <c r="R259">
        <v>1</v>
      </c>
      <c r="S259">
        <v>4</v>
      </c>
      <c r="T259">
        <v>5</v>
      </c>
      <c r="U259">
        <v>1</v>
      </c>
      <c r="V259">
        <v>4</v>
      </c>
      <c r="W259">
        <v>4</v>
      </c>
      <c r="X259">
        <v>2</v>
      </c>
      <c r="Y259">
        <v>2</v>
      </c>
      <c r="Z259">
        <v>4</v>
      </c>
      <c r="AA259">
        <v>2</v>
      </c>
      <c r="AB259">
        <v>3</v>
      </c>
      <c r="AC259">
        <v>4</v>
      </c>
      <c r="AD259">
        <v>2</v>
      </c>
      <c r="AE259">
        <v>1</v>
      </c>
      <c r="AF259">
        <v>2</v>
      </c>
      <c r="AG259">
        <v>4</v>
      </c>
      <c r="AH259">
        <v>5</v>
      </c>
      <c r="AI259">
        <v>2</v>
      </c>
      <c r="AJ259">
        <v>4</v>
      </c>
      <c r="AK259">
        <v>3</v>
      </c>
      <c r="AL259">
        <v>2</v>
      </c>
      <c r="AM259">
        <v>4</v>
      </c>
      <c r="AN259">
        <v>2</v>
      </c>
      <c r="AO259">
        <v>4</v>
      </c>
      <c r="AP259">
        <v>2</v>
      </c>
      <c r="AQ259">
        <v>53</v>
      </c>
      <c r="AR259">
        <f t="shared" ref="AR259:AR322" si="18">SUM(G259,H259,J259,K259,N259,Q259,T259,V259,W259,Z259,AB259,AC259,AH259,AK259,AO259)</f>
        <v>63</v>
      </c>
      <c r="AS259" s="1"/>
    </row>
    <row r="260" spans="1:45" x14ac:dyDescent="0.25">
      <c r="A260">
        <v>32026</v>
      </c>
      <c r="B260">
        <v>0</v>
      </c>
      <c r="C260">
        <v>23</v>
      </c>
      <c r="D260">
        <v>2000</v>
      </c>
      <c r="E260">
        <v>45224.81894675926</v>
      </c>
      <c r="F260" t="s">
        <v>51</v>
      </c>
      <c r="G260">
        <v>5</v>
      </c>
      <c r="H260">
        <v>5</v>
      </c>
      <c r="I260">
        <v>1</v>
      </c>
      <c r="J260">
        <v>5</v>
      </c>
      <c r="K260">
        <v>5</v>
      </c>
      <c r="L260">
        <v>1</v>
      </c>
      <c r="M260">
        <v>5</v>
      </c>
      <c r="N260">
        <v>4</v>
      </c>
      <c r="O260">
        <v>2</v>
      </c>
      <c r="P260">
        <v>4</v>
      </c>
      <c r="Q260">
        <v>5</v>
      </c>
      <c r="R260">
        <v>1</v>
      </c>
      <c r="S260">
        <v>3</v>
      </c>
      <c r="T260">
        <v>5</v>
      </c>
      <c r="U260">
        <v>1</v>
      </c>
      <c r="V260">
        <v>4</v>
      </c>
      <c r="W260">
        <v>5</v>
      </c>
      <c r="X260">
        <v>1</v>
      </c>
      <c r="Y260">
        <v>5</v>
      </c>
      <c r="Z260">
        <v>3</v>
      </c>
      <c r="AA260">
        <v>3</v>
      </c>
      <c r="AB260">
        <v>4</v>
      </c>
      <c r="AC260">
        <v>5</v>
      </c>
      <c r="AD260">
        <v>1</v>
      </c>
      <c r="AE260">
        <v>1</v>
      </c>
      <c r="AF260">
        <v>4</v>
      </c>
      <c r="AG260">
        <v>2</v>
      </c>
      <c r="AH260">
        <v>4</v>
      </c>
      <c r="AI260">
        <v>2</v>
      </c>
      <c r="AJ260">
        <v>4</v>
      </c>
      <c r="AK260">
        <v>5</v>
      </c>
      <c r="AL260">
        <v>5</v>
      </c>
      <c r="AM260">
        <v>1</v>
      </c>
      <c r="AN260">
        <v>2</v>
      </c>
      <c r="AO260">
        <v>4</v>
      </c>
      <c r="AP260">
        <v>2</v>
      </c>
      <c r="AQ260">
        <v>20</v>
      </c>
      <c r="AR260">
        <f t="shared" si="18"/>
        <v>68</v>
      </c>
      <c r="AS260" s="1">
        <v>0</v>
      </c>
    </row>
    <row r="261" spans="1:45" x14ac:dyDescent="0.25">
      <c r="A261">
        <v>32075</v>
      </c>
      <c r="B261">
        <v>0</v>
      </c>
      <c r="C261">
        <v>23</v>
      </c>
      <c r="D261">
        <v>2000</v>
      </c>
      <c r="E261">
        <v>45224.827881944446</v>
      </c>
      <c r="F261" t="s">
        <v>117</v>
      </c>
      <c r="G261">
        <v>5</v>
      </c>
      <c r="H261">
        <v>1</v>
      </c>
      <c r="I261">
        <v>5</v>
      </c>
      <c r="J261">
        <v>5</v>
      </c>
      <c r="K261">
        <v>5</v>
      </c>
      <c r="L261">
        <v>1</v>
      </c>
      <c r="M261">
        <v>5</v>
      </c>
      <c r="N261">
        <v>5</v>
      </c>
      <c r="O261">
        <v>1</v>
      </c>
      <c r="P261">
        <v>4</v>
      </c>
      <c r="Q261">
        <v>5</v>
      </c>
      <c r="R261">
        <v>1</v>
      </c>
      <c r="S261">
        <v>4</v>
      </c>
      <c r="T261">
        <v>5</v>
      </c>
      <c r="U261">
        <v>1</v>
      </c>
      <c r="V261">
        <v>4</v>
      </c>
      <c r="W261">
        <v>5</v>
      </c>
      <c r="X261">
        <v>1</v>
      </c>
      <c r="Y261">
        <v>4</v>
      </c>
      <c r="Z261">
        <v>4</v>
      </c>
      <c r="AA261">
        <v>2</v>
      </c>
      <c r="AB261">
        <v>4</v>
      </c>
      <c r="AC261">
        <v>4</v>
      </c>
      <c r="AD261">
        <v>2</v>
      </c>
      <c r="AE261">
        <v>1</v>
      </c>
      <c r="AF261">
        <v>4</v>
      </c>
      <c r="AG261">
        <v>2</v>
      </c>
      <c r="AH261">
        <v>4</v>
      </c>
      <c r="AI261">
        <v>3</v>
      </c>
      <c r="AJ261">
        <v>3</v>
      </c>
      <c r="AK261">
        <v>1</v>
      </c>
      <c r="AL261">
        <v>3</v>
      </c>
      <c r="AM261">
        <v>3</v>
      </c>
      <c r="AN261">
        <v>2</v>
      </c>
      <c r="AO261">
        <v>5</v>
      </c>
      <c r="AP261">
        <v>1</v>
      </c>
      <c r="AQ261">
        <v>48</v>
      </c>
      <c r="AR261">
        <f t="shared" si="18"/>
        <v>62</v>
      </c>
      <c r="AS261" s="1">
        <v>1</v>
      </c>
    </row>
    <row r="262" spans="1:45" x14ac:dyDescent="0.25">
      <c r="A262">
        <v>32080</v>
      </c>
      <c r="B262">
        <v>0</v>
      </c>
      <c r="C262">
        <v>24</v>
      </c>
      <c r="D262">
        <v>1999</v>
      </c>
      <c r="E262">
        <v>45224.83326388889</v>
      </c>
      <c r="F262" t="s">
        <v>55</v>
      </c>
      <c r="G262">
        <v>4</v>
      </c>
      <c r="H262">
        <v>3</v>
      </c>
      <c r="I262">
        <v>3</v>
      </c>
      <c r="J262">
        <v>2</v>
      </c>
      <c r="K262">
        <v>4</v>
      </c>
      <c r="L262">
        <v>2</v>
      </c>
      <c r="M262">
        <v>4</v>
      </c>
      <c r="N262">
        <v>3</v>
      </c>
      <c r="O262">
        <v>3</v>
      </c>
      <c r="P262">
        <v>4</v>
      </c>
      <c r="Q262">
        <v>4</v>
      </c>
      <c r="R262">
        <v>2</v>
      </c>
      <c r="S262">
        <v>2</v>
      </c>
      <c r="T262">
        <v>4</v>
      </c>
      <c r="U262">
        <v>2</v>
      </c>
      <c r="V262">
        <v>4</v>
      </c>
      <c r="W262">
        <v>2</v>
      </c>
      <c r="X262">
        <v>4</v>
      </c>
      <c r="Y262">
        <v>3</v>
      </c>
      <c r="Z262">
        <v>4</v>
      </c>
      <c r="AA262">
        <v>2</v>
      </c>
      <c r="AB262">
        <v>2</v>
      </c>
      <c r="AC262">
        <v>4</v>
      </c>
      <c r="AD262">
        <v>2</v>
      </c>
      <c r="AE262">
        <v>1</v>
      </c>
      <c r="AF262">
        <v>3</v>
      </c>
      <c r="AG262">
        <v>3</v>
      </c>
      <c r="AH262">
        <v>4</v>
      </c>
      <c r="AI262">
        <v>3</v>
      </c>
      <c r="AJ262">
        <v>3</v>
      </c>
      <c r="AK262">
        <v>2</v>
      </c>
      <c r="AL262">
        <v>3</v>
      </c>
      <c r="AM262">
        <v>3</v>
      </c>
      <c r="AN262">
        <v>2</v>
      </c>
      <c r="AO262">
        <v>4</v>
      </c>
      <c r="AP262">
        <v>2</v>
      </c>
      <c r="AQ262">
        <v>55</v>
      </c>
      <c r="AR262">
        <f t="shared" si="18"/>
        <v>50</v>
      </c>
      <c r="AS262" s="1"/>
    </row>
    <row r="263" spans="1:45" x14ac:dyDescent="0.25">
      <c r="A263">
        <v>32073</v>
      </c>
      <c r="B263">
        <v>0</v>
      </c>
      <c r="C263">
        <v>63</v>
      </c>
      <c r="D263">
        <v>1960</v>
      </c>
      <c r="E263">
        <v>45224.83797453704</v>
      </c>
      <c r="F263" t="s">
        <v>118</v>
      </c>
      <c r="G263">
        <v>5</v>
      </c>
      <c r="H263">
        <v>1</v>
      </c>
      <c r="I263">
        <v>5</v>
      </c>
      <c r="J263">
        <v>5</v>
      </c>
      <c r="K263">
        <v>5</v>
      </c>
      <c r="L263">
        <v>1</v>
      </c>
      <c r="M263">
        <v>5</v>
      </c>
      <c r="N263">
        <v>4</v>
      </c>
      <c r="O263">
        <v>2</v>
      </c>
      <c r="P263">
        <v>5</v>
      </c>
      <c r="Q263">
        <v>5</v>
      </c>
      <c r="R263">
        <v>1</v>
      </c>
      <c r="S263">
        <v>5</v>
      </c>
      <c r="T263">
        <v>4</v>
      </c>
      <c r="U263">
        <v>2</v>
      </c>
      <c r="V263">
        <v>3</v>
      </c>
      <c r="W263">
        <v>5</v>
      </c>
      <c r="X263">
        <v>1</v>
      </c>
      <c r="Y263">
        <v>4</v>
      </c>
      <c r="Z263">
        <v>3</v>
      </c>
      <c r="AA263">
        <v>3</v>
      </c>
      <c r="AB263">
        <v>4</v>
      </c>
      <c r="AC263">
        <v>5</v>
      </c>
      <c r="AD263">
        <v>1</v>
      </c>
      <c r="AE263">
        <v>1</v>
      </c>
      <c r="AF263">
        <v>3</v>
      </c>
      <c r="AG263">
        <v>3</v>
      </c>
      <c r="AH263">
        <v>4</v>
      </c>
      <c r="AI263">
        <v>2</v>
      </c>
      <c r="AJ263">
        <v>4</v>
      </c>
      <c r="AK263">
        <v>4</v>
      </c>
      <c r="AL263">
        <v>2</v>
      </c>
      <c r="AM263">
        <v>4</v>
      </c>
      <c r="AN263">
        <v>3</v>
      </c>
      <c r="AO263">
        <v>5</v>
      </c>
      <c r="AP263">
        <v>1</v>
      </c>
      <c r="AQ263">
        <v>51</v>
      </c>
      <c r="AR263">
        <f t="shared" si="18"/>
        <v>62</v>
      </c>
      <c r="AS263" s="1">
        <v>1</v>
      </c>
    </row>
    <row r="264" spans="1:45" x14ac:dyDescent="0.25">
      <c r="A264">
        <v>32085</v>
      </c>
      <c r="B264">
        <v>0</v>
      </c>
      <c r="C264">
        <v>21</v>
      </c>
      <c r="D264">
        <v>2002</v>
      </c>
      <c r="E264">
        <v>45224.838587962964</v>
      </c>
      <c r="F264" t="s">
        <v>55</v>
      </c>
      <c r="G264">
        <v>4</v>
      </c>
      <c r="H264">
        <v>4</v>
      </c>
      <c r="I264">
        <v>2</v>
      </c>
      <c r="J264">
        <v>5</v>
      </c>
      <c r="K264">
        <v>3</v>
      </c>
      <c r="L264">
        <v>3</v>
      </c>
      <c r="M264">
        <v>4</v>
      </c>
      <c r="N264">
        <v>4</v>
      </c>
      <c r="O264">
        <v>2</v>
      </c>
      <c r="P264">
        <v>4</v>
      </c>
      <c r="Q264">
        <v>3</v>
      </c>
      <c r="R264">
        <v>3</v>
      </c>
      <c r="S264">
        <v>3</v>
      </c>
      <c r="T264">
        <v>4</v>
      </c>
      <c r="U264">
        <v>2</v>
      </c>
      <c r="V264">
        <v>4</v>
      </c>
      <c r="W264">
        <v>4</v>
      </c>
      <c r="X264">
        <v>2</v>
      </c>
      <c r="Y264">
        <v>4</v>
      </c>
      <c r="Z264">
        <v>4</v>
      </c>
      <c r="AA264">
        <v>2</v>
      </c>
      <c r="AB264">
        <v>4</v>
      </c>
      <c r="AC264">
        <v>4</v>
      </c>
      <c r="AD264">
        <v>2</v>
      </c>
      <c r="AE264">
        <v>1</v>
      </c>
      <c r="AF264">
        <v>3</v>
      </c>
      <c r="AG264">
        <v>3</v>
      </c>
      <c r="AH264">
        <v>2</v>
      </c>
      <c r="AI264">
        <v>2</v>
      </c>
      <c r="AJ264">
        <v>4</v>
      </c>
      <c r="AK264">
        <v>1</v>
      </c>
      <c r="AL264">
        <v>3</v>
      </c>
      <c r="AM264">
        <v>3</v>
      </c>
      <c r="AN264">
        <v>2</v>
      </c>
      <c r="AO264">
        <v>3</v>
      </c>
      <c r="AP264">
        <v>3</v>
      </c>
      <c r="AQ264">
        <v>60</v>
      </c>
      <c r="AR264">
        <f t="shared" si="18"/>
        <v>53</v>
      </c>
      <c r="AS264" s="1"/>
    </row>
    <row r="265" spans="1:45" x14ac:dyDescent="0.25">
      <c r="A265">
        <v>32111</v>
      </c>
      <c r="B265">
        <v>0</v>
      </c>
      <c r="C265">
        <v>42</v>
      </c>
      <c r="D265">
        <v>1981</v>
      </c>
      <c r="E265">
        <v>45224.840162037035</v>
      </c>
      <c r="F265" t="s">
        <v>57</v>
      </c>
      <c r="G265">
        <v>4</v>
      </c>
      <c r="H265">
        <v>4</v>
      </c>
      <c r="I265">
        <v>2</v>
      </c>
      <c r="J265">
        <v>3</v>
      </c>
      <c r="K265">
        <v>4</v>
      </c>
      <c r="L265">
        <v>2</v>
      </c>
      <c r="M265">
        <v>4</v>
      </c>
      <c r="N265">
        <v>2</v>
      </c>
      <c r="O265">
        <v>4</v>
      </c>
      <c r="P265">
        <v>4</v>
      </c>
      <c r="Q265">
        <v>4</v>
      </c>
      <c r="R265">
        <v>2</v>
      </c>
      <c r="S265">
        <v>3</v>
      </c>
      <c r="T265">
        <v>4</v>
      </c>
      <c r="U265">
        <v>2</v>
      </c>
      <c r="V265">
        <v>3</v>
      </c>
      <c r="W265">
        <v>2</v>
      </c>
      <c r="X265">
        <v>4</v>
      </c>
      <c r="Y265">
        <v>3</v>
      </c>
      <c r="Z265">
        <v>2</v>
      </c>
      <c r="AA265">
        <v>4</v>
      </c>
      <c r="AB265">
        <v>2</v>
      </c>
      <c r="AC265">
        <v>3</v>
      </c>
      <c r="AD265">
        <v>3</v>
      </c>
      <c r="AE265">
        <v>1</v>
      </c>
      <c r="AF265">
        <v>4</v>
      </c>
      <c r="AG265">
        <v>2</v>
      </c>
      <c r="AH265">
        <v>4</v>
      </c>
      <c r="AI265">
        <v>5</v>
      </c>
      <c r="AJ265">
        <v>1</v>
      </c>
      <c r="AK265">
        <v>2</v>
      </c>
      <c r="AL265">
        <v>3</v>
      </c>
      <c r="AM265">
        <v>3</v>
      </c>
      <c r="AN265">
        <v>2</v>
      </c>
      <c r="AO265">
        <v>4</v>
      </c>
      <c r="AP265">
        <v>2</v>
      </c>
      <c r="AQ265">
        <v>53</v>
      </c>
      <c r="AR265">
        <f t="shared" si="18"/>
        <v>47</v>
      </c>
      <c r="AS265" s="1">
        <v>0</v>
      </c>
    </row>
    <row r="266" spans="1:45" x14ac:dyDescent="0.25">
      <c r="A266">
        <v>32083</v>
      </c>
      <c r="B266">
        <v>0</v>
      </c>
      <c r="C266">
        <v>36</v>
      </c>
      <c r="D266">
        <v>1987</v>
      </c>
      <c r="E266">
        <v>45224.845532407409</v>
      </c>
      <c r="F266" t="s">
        <v>119</v>
      </c>
      <c r="G266">
        <v>5</v>
      </c>
      <c r="H266">
        <v>2</v>
      </c>
      <c r="I266">
        <v>4</v>
      </c>
      <c r="J266">
        <v>5</v>
      </c>
      <c r="K266">
        <v>5</v>
      </c>
      <c r="L266">
        <v>1</v>
      </c>
      <c r="M266">
        <v>4</v>
      </c>
      <c r="N266">
        <v>4</v>
      </c>
      <c r="O266">
        <v>2</v>
      </c>
      <c r="P266">
        <v>5</v>
      </c>
      <c r="Q266">
        <v>5</v>
      </c>
      <c r="R266">
        <v>1</v>
      </c>
      <c r="S266">
        <v>3</v>
      </c>
      <c r="T266">
        <v>4</v>
      </c>
      <c r="U266">
        <v>2</v>
      </c>
      <c r="V266">
        <v>2</v>
      </c>
      <c r="W266">
        <v>4</v>
      </c>
      <c r="X266">
        <v>2</v>
      </c>
      <c r="Y266">
        <v>4</v>
      </c>
      <c r="Z266">
        <v>5</v>
      </c>
      <c r="AA266">
        <v>1</v>
      </c>
      <c r="AB266">
        <v>4</v>
      </c>
      <c r="AC266">
        <v>5</v>
      </c>
      <c r="AD266">
        <v>1</v>
      </c>
      <c r="AE266">
        <v>1</v>
      </c>
      <c r="AF266">
        <v>3</v>
      </c>
      <c r="AG266">
        <v>3</v>
      </c>
      <c r="AH266">
        <v>4</v>
      </c>
      <c r="AI266">
        <v>1</v>
      </c>
      <c r="AJ266">
        <v>5</v>
      </c>
      <c r="AK266">
        <v>3</v>
      </c>
      <c r="AL266">
        <v>5</v>
      </c>
      <c r="AM266">
        <v>1</v>
      </c>
      <c r="AN266">
        <v>2</v>
      </c>
      <c r="AO266">
        <v>3</v>
      </c>
      <c r="AP266">
        <v>3</v>
      </c>
      <c r="AQ266">
        <v>58</v>
      </c>
      <c r="AR266">
        <f t="shared" si="18"/>
        <v>60</v>
      </c>
      <c r="AS266" s="1">
        <v>0</v>
      </c>
    </row>
    <row r="267" spans="1:45" x14ac:dyDescent="0.25">
      <c r="A267">
        <v>32142</v>
      </c>
      <c r="B267">
        <v>0</v>
      </c>
      <c r="C267">
        <v>22</v>
      </c>
      <c r="D267">
        <v>2001</v>
      </c>
      <c r="E267">
        <v>45224.850717592592</v>
      </c>
      <c r="F267" t="s">
        <v>120</v>
      </c>
      <c r="G267">
        <v>5</v>
      </c>
      <c r="H267">
        <v>5</v>
      </c>
      <c r="I267">
        <v>1</v>
      </c>
      <c r="J267">
        <v>5</v>
      </c>
      <c r="K267">
        <v>5</v>
      </c>
      <c r="L267">
        <v>1</v>
      </c>
      <c r="M267">
        <v>5</v>
      </c>
      <c r="N267">
        <v>5</v>
      </c>
      <c r="O267">
        <v>1</v>
      </c>
      <c r="P267">
        <v>4</v>
      </c>
      <c r="Q267">
        <v>4</v>
      </c>
      <c r="R267">
        <v>2</v>
      </c>
      <c r="S267">
        <v>4</v>
      </c>
      <c r="T267">
        <v>4</v>
      </c>
      <c r="U267">
        <v>2</v>
      </c>
      <c r="V267">
        <v>5</v>
      </c>
      <c r="W267">
        <v>3</v>
      </c>
      <c r="X267">
        <v>3</v>
      </c>
      <c r="Y267">
        <v>2</v>
      </c>
      <c r="Z267">
        <v>2</v>
      </c>
      <c r="AA267">
        <v>4</v>
      </c>
      <c r="AB267">
        <v>5</v>
      </c>
      <c r="AC267">
        <v>3</v>
      </c>
      <c r="AD267">
        <v>3</v>
      </c>
      <c r="AE267">
        <v>2</v>
      </c>
      <c r="AF267">
        <v>5</v>
      </c>
      <c r="AG267">
        <v>1</v>
      </c>
      <c r="AH267">
        <v>4</v>
      </c>
      <c r="AI267">
        <v>1</v>
      </c>
      <c r="AJ267">
        <v>5</v>
      </c>
      <c r="AK267">
        <v>1</v>
      </c>
      <c r="AL267">
        <v>5</v>
      </c>
      <c r="AM267">
        <v>1</v>
      </c>
      <c r="AN267">
        <v>5</v>
      </c>
      <c r="AO267">
        <v>5</v>
      </c>
      <c r="AP267">
        <v>1</v>
      </c>
      <c r="AQ267">
        <v>43</v>
      </c>
      <c r="AR267">
        <f t="shared" si="18"/>
        <v>61</v>
      </c>
      <c r="AS267" s="1">
        <v>1</v>
      </c>
    </row>
    <row r="268" spans="1:45" x14ac:dyDescent="0.25">
      <c r="A268">
        <v>32162</v>
      </c>
      <c r="B268">
        <v>1</v>
      </c>
      <c r="C268">
        <v>59</v>
      </c>
      <c r="D268">
        <v>1964</v>
      </c>
      <c r="E268">
        <v>45224.855833333335</v>
      </c>
      <c r="F268" t="s">
        <v>102</v>
      </c>
      <c r="G268">
        <v>4</v>
      </c>
      <c r="H268">
        <v>3</v>
      </c>
      <c r="I268">
        <v>3</v>
      </c>
      <c r="J268">
        <v>3</v>
      </c>
      <c r="K268">
        <v>2</v>
      </c>
      <c r="L268">
        <v>4</v>
      </c>
      <c r="M268">
        <v>5</v>
      </c>
      <c r="N268">
        <v>2</v>
      </c>
      <c r="O268">
        <v>4</v>
      </c>
      <c r="P268">
        <v>4</v>
      </c>
      <c r="Q268">
        <v>2</v>
      </c>
      <c r="R268">
        <v>4</v>
      </c>
      <c r="S268">
        <v>3</v>
      </c>
      <c r="T268">
        <v>3</v>
      </c>
      <c r="U268">
        <v>3</v>
      </c>
      <c r="V268">
        <v>2</v>
      </c>
      <c r="W268">
        <v>1</v>
      </c>
      <c r="X268">
        <v>5</v>
      </c>
      <c r="Y268">
        <v>3</v>
      </c>
      <c r="Z268">
        <v>2</v>
      </c>
      <c r="AA268">
        <v>4</v>
      </c>
      <c r="AB268">
        <v>2</v>
      </c>
      <c r="AC268">
        <v>3</v>
      </c>
      <c r="AD268">
        <v>3</v>
      </c>
      <c r="AE268">
        <v>1</v>
      </c>
      <c r="AF268">
        <v>4</v>
      </c>
      <c r="AG268">
        <v>2</v>
      </c>
      <c r="AH268">
        <v>1</v>
      </c>
      <c r="AI268">
        <v>2</v>
      </c>
      <c r="AJ268">
        <v>4</v>
      </c>
      <c r="AK268">
        <v>1</v>
      </c>
      <c r="AL268">
        <v>5</v>
      </c>
      <c r="AM268">
        <v>1</v>
      </c>
      <c r="AN268">
        <v>3</v>
      </c>
      <c r="AO268">
        <v>2</v>
      </c>
      <c r="AP268">
        <v>4</v>
      </c>
      <c r="AQ268">
        <v>37</v>
      </c>
      <c r="AR268">
        <f t="shared" si="18"/>
        <v>33</v>
      </c>
      <c r="AS268" s="1">
        <v>0</v>
      </c>
    </row>
    <row r="269" spans="1:45" x14ac:dyDescent="0.25">
      <c r="A269">
        <v>32090</v>
      </c>
      <c r="B269">
        <v>0</v>
      </c>
      <c r="C269">
        <v>22</v>
      </c>
      <c r="D269">
        <v>2001</v>
      </c>
      <c r="E269">
        <v>45224.85837962963</v>
      </c>
      <c r="F269" t="s">
        <v>53</v>
      </c>
      <c r="G269">
        <v>5</v>
      </c>
      <c r="H269">
        <v>4</v>
      </c>
      <c r="I269">
        <v>2</v>
      </c>
      <c r="J269">
        <v>3</v>
      </c>
      <c r="K269">
        <v>5</v>
      </c>
      <c r="L269">
        <v>1</v>
      </c>
      <c r="M269">
        <v>3</v>
      </c>
      <c r="N269">
        <v>5</v>
      </c>
      <c r="O269">
        <v>1</v>
      </c>
      <c r="P269">
        <v>3</v>
      </c>
      <c r="Q269">
        <v>5</v>
      </c>
      <c r="R269">
        <v>1</v>
      </c>
      <c r="S269">
        <v>1</v>
      </c>
      <c r="T269">
        <v>5</v>
      </c>
      <c r="U269">
        <v>1</v>
      </c>
      <c r="V269">
        <v>1</v>
      </c>
      <c r="W269">
        <v>4</v>
      </c>
      <c r="X269">
        <v>2</v>
      </c>
      <c r="Y269">
        <v>1</v>
      </c>
      <c r="Z269">
        <v>5</v>
      </c>
      <c r="AA269">
        <v>1</v>
      </c>
      <c r="AB269">
        <v>1</v>
      </c>
      <c r="AC269">
        <v>5</v>
      </c>
      <c r="AD269">
        <v>1</v>
      </c>
      <c r="AE269">
        <v>1</v>
      </c>
      <c r="AF269">
        <v>4</v>
      </c>
      <c r="AG269">
        <v>2</v>
      </c>
      <c r="AH269">
        <v>1</v>
      </c>
      <c r="AI269">
        <v>2</v>
      </c>
      <c r="AJ269">
        <v>4</v>
      </c>
      <c r="AK269">
        <v>1</v>
      </c>
      <c r="AL269">
        <v>5</v>
      </c>
      <c r="AM269">
        <v>1</v>
      </c>
      <c r="AN269">
        <v>2</v>
      </c>
      <c r="AO269">
        <v>2</v>
      </c>
      <c r="AP269">
        <v>4</v>
      </c>
      <c r="AQ269">
        <v>85</v>
      </c>
      <c r="AR269">
        <f t="shared" si="18"/>
        <v>52</v>
      </c>
      <c r="AS269" s="1">
        <v>0</v>
      </c>
    </row>
    <row r="270" spans="1:45" x14ac:dyDescent="0.25">
      <c r="A270">
        <v>32170</v>
      </c>
      <c r="B270">
        <v>0</v>
      </c>
      <c r="C270">
        <v>24</v>
      </c>
      <c r="D270">
        <v>1999</v>
      </c>
      <c r="E270">
        <v>45224.859502314815</v>
      </c>
      <c r="F270" t="s">
        <v>55</v>
      </c>
      <c r="G270">
        <v>4</v>
      </c>
      <c r="H270">
        <v>3</v>
      </c>
      <c r="I270">
        <v>3</v>
      </c>
      <c r="J270">
        <v>3</v>
      </c>
      <c r="K270">
        <v>4</v>
      </c>
      <c r="L270">
        <v>2</v>
      </c>
      <c r="M270">
        <v>5</v>
      </c>
      <c r="N270">
        <v>3</v>
      </c>
      <c r="O270">
        <v>3</v>
      </c>
      <c r="P270">
        <v>3</v>
      </c>
      <c r="Q270">
        <v>2</v>
      </c>
      <c r="R270">
        <v>4</v>
      </c>
      <c r="S270">
        <v>4</v>
      </c>
      <c r="T270">
        <v>4</v>
      </c>
      <c r="U270">
        <v>2</v>
      </c>
      <c r="V270">
        <v>3</v>
      </c>
      <c r="W270">
        <v>3</v>
      </c>
      <c r="X270">
        <v>3</v>
      </c>
      <c r="Y270">
        <v>2</v>
      </c>
      <c r="Z270">
        <v>2</v>
      </c>
      <c r="AA270">
        <v>4</v>
      </c>
      <c r="AB270">
        <v>2</v>
      </c>
      <c r="AC270">
        <v>3</v>
      </c>
      <c r="AD270">
        <v>3</v>
      </c>
      <c r="AE270">
        <v>1</v>
      </c>
      <c r="AF270">
        <v>3</v>
      </c>
      <c r="AG270">
        <v>3</v>
      </c>
      <c r="AH270">
        <v>2</v>
      </c>
      <c r="AI270">
        <v>5</v>
      </c>
      <c r="AJ270">
        <v>1</v>
      </c>
      <c r="AK270">
        <v>3</v>
      </c>
      <c r="AL270">
        <v>4</v>
      </c>
      <c r="AM270">
        <v>2</v>
      </c>
      <c r="AN270">
        <v>5</v>
      </c>
      <c r="AO270">
        <v>3</v>
      </c>
      <c r="AP270">
        <v>3</v>
      </c>
      <c r="AQ270">
        <v>59</v>
      </c>
      <c r="AR270">
        <f t="shared" si="18"/>
        <v>44</v>
      </c>
      <c r="AS270" s="1"/>
    </row>
    <row r="271" spans="1:45" x14ac:dyDescent="0.25">
      <c r="A271">
        <v>32144</v>
      </c>
      <c r="B271">
        <v>0</v>
      </c>
      <c r="C271">
        <v>60</v>
      </c>
      <c r="D271">
        <v>1963</v>
      </c>
      <c r="E271">
        <v>45224.877627314818</v>
      </c>
      <c r="F271" t="s">
        <v>53</v>
      </c>
      <c r="G271">
        <v>4</v>
      </c>
      <c r="H271">
        <v>4</v>
      </c>
      <c r="I271">
        <v>2</v>
      </c>
      <c r="J271">
        <v>4</v>
      </c>
      <c r="K271">
        <v>4</v>
      </c>
      <c r="L271">
        <v>2</v>
      </c>
      <c r="M271">
        <v>4</v>
      </c>
      <c r="N271">
        <v>3</v>
      </c>
      <c r="O271">
        <v>3</v>
      </c>
      <c r="P271">
        <v>4</v>
      </c>
      <c r="Q271">
        <v>3</v>
      </c>
      <c r="R271">
        <v>3</v>
      </c>
      <c r="S271">
        <v>3</v>
      </c>
      <c r="T271">
        <v>3</v>
      </c>
      <c r="U271">
        <v>3</v>
      </c>
      <c r="V271">
        <v>1</v>
      </c>
      <c r="W271">
        <v>3</v>
      </c>
      <c r="X271">
        <v>3</v>
      </c>
      <c r="Y271">
        <v>4</v>
      </c>
      <c r="Z271">
        <v>2</v>
      </c>
      <c r="AA271">
        <v>4</v>
      </c>
      <c r="AB271">
        <v>1</v>
      </c>
      <c r="AC271">
        <v>2</v>
      </c>
      <c r="AD271">
        <v>4</v>
      </c>
      <c r="AE271">
        <v>1</v>
      </c>
      <c r="AF271">
        <v>2</v>
      </c>
      <c r="AG271">
        <v>4</v>
      </c>
      <c r="AH271">
        <v>3</v>
      </c>
      <c r="AI271">
        <v>4</v>
      </c>
      <c r="AJ271">
        <v>2</v>
      </c>
      <c r="AK271">
        <v>1</v>
      </c>
      <c r="AL271">
        <v>5</v>
      </c>
      <c r="AM271">
        <v>1</v>
      </c>
      <c r="AN271">
        <v>1</v>
      </c>
      <c r="AO271">
        <v>4</v>
      </c>
      <c r="AP271">
        <v>2</v>
      </c>
      <c r="AQ271">
        <v>48</v>
      </c>
      <c r="AR271">
        <f t="shared" si="18"/>
        <v>42</v>
      </c>
      <c r="AS271" s="1">
        <v>0</v>
      </c>
    </row>
    <row r="272" spans="1:45" x14ac:dyDescent="0.25">
      <c r="A272">
        <v>32157</v>
      </c>
      <c r="B272">
        <v>0</v>
      </c>
      <c r="C272">
        <v>46</v>
      </c>
      <c r="D272">
        <v>1977</v>
      </c>
      <c r="E272">
        <v>45224.883263888885</v>
      </c>
      <c r="F272" t="s">
        <v>55</v>
      </c>
      <c r="G272">
        <v>4</v>
      </c>
      <c r="H272">
        <v>4</v>
      </c>
      <c r="I272">
        <v>2</v>
      </c>
      <c r="J272">
        <v>4</v>
      </c>
      <c r="K272">
        <v>4</v>
      </c>
      <c r="L272">
        <v>2</v>
      </c>
      <c r="M272">
        <v>4</v>
      </c>
      <c r="N272">
        <v>4</v>
      </c>
      <c r="O272">
        <v>2</v>
      </c>
      <c r="P272">
        <v>4</v>
      </c>
      <c r="Q272">
        <v>4</v>
      </c>
      <c r="R272">
        <v>2</v>
      </c>
      <c r="S272">
        <v>4</v>
      </c>
      <c r="T272">
        <v>2</v>
      </c>
      <c r="U272">
        <v>4</v>
      </c>
      <c r="V272">
        <v>2</v>
      </c>
      <c r="W272">
        <v>3</v>
      </c>
      <c r="X272">
        <v>3</v>
      </c>
      <c r="Y272">
        <v>3</v>
      </c>
      <c r="Z272">
        <v>2</v>
      </c>
      <c r="AA272">
        <v>4</v>
      </c>
      <c r="AB272">
        <v>2</v>
      </c>
      <c r="AC272">
        <v>4</v>
      </c>
      <c r="AD272">
        <v>2</v>
      </c>
      <c r="AE272">
        <v>3</v>
      </c>
      <c r="AF272">
        <v>4</v>
      </c>
      <c r="AG272">
        <v>2</v>
      </c>
      <c r="AH272">
        <v>3</v>
      </c>
      <c r="AI272">
        <v>4</v>
      </c>
      <c r="AJ272">
        <v>2</v>
      </c>
      <c r="AK272">
        <v>3</v>
      </c>
      <c r="AL272">
        <v>4</v>
      </c>
      <c r="AM272">
        <v>2</v>
      </c>
      <c r="AN272">
        <v>2</v>
      </c>
      <c r="AO272">
        <v>3</v>
      </c>
      <c r="AP272">
        <v>3</v>
      </c>
      <c r="AQ272">
        <v>64</v>
      </c>
      <c r="AR272">
        <f t="shared" si="18"/>
        <v>48</v>
      </c>
      <c r="AS272" s="1"/>
    </row>
    <row r="273" spans="1:45" x14ac:dyDescent="0.25">
      <c r="A273">
        <v>32160</v>
      </c>
      <c r="B273">
        <v>0</v>
      </c>
      <c r="C273">
        <v>54</v>
      </c>
      <c r="D273">
        <v>1969</v>
      </c>
      <c r="E273">
        <v>45224.884131944447</v>
      </c>
      <c r="F273" t="s">
        <v>55</v>
      </c>
      <c r="G273">
        <v>5</v>
      </c>
      <c r="H273">
        <v>5</v>
      </c>
      <c r="I273">
        <v>1</v>
      </c>
      <c r="J273">
        <v>5</v>
      </c>
      <c r="K273">
        <v>2</v>
      </c>
      <c r="L273">
        <v>4</v>
      </c>
      <c r="M273">
        <v>5</v>
      </c>
      <c r="N273">
        <v>4</v>
      </c>
      <c r="O273">
        <v>2</v>
      </c>
      <c r="P273">
        <v>4</v>
      </c>
      <c r="Q273">
        <v>5</v>
      </c>
      <c r="R273">
        <v>1</v>
      </c>
      <c r="S273">
        <v>4</v>
      </c>
      <c r="T273">
        <v>5</v>
      </c>
      <c r="U273">
        <v>1</v>
      </c>
      <c r="V273">
        <v>4</v>
      </c>
      <c r="W273">
        <v>4</v>
      </c>
      <c r="X273">
        <v>2</v>
      </c>
      <c r="Y273">
        <v>2</v>
      </c>
      <c r="Z273">
        <v>4</v>
      </c>
      <c r="AA273">
        <v>2</v>
      </c>
      <c r="AB273">
        <v>3</v>
      </c>
      <c r="AC273">
        <v>5</v>
      </c>
      <c r="AD273">
        <v>1</v>
      </c>
      <c r="AE273">
        <v>1</v>
      </c>
      <c r="AF273">
        <v>4</v>
      </c>
      <c r="AG273">
        <v>2</v>
      </c>
      <c r="AH273">
        <v>4</v>
      </c>
      <c r="AI273">
        <v>2</v>
      </c>
      <c r="AJ273">
        <v>4</v>
      </c>
      <c r="AK273">
        <v>1</v>
      </c>
      <c r="AL273">
        <v>2</v>
      </c>
      <c r="AM273">
        <v>4</v>
      </c>
      <c r="AN273">
        <v>2</v>
      </c>
      <c r="AO273">
        <v>4</v>
      </c>
      <c r="AP273">
        <v>2</v>
      </c>
      <c r="AQ273">
        <v>54</v>
      </c>
      <c r="AR273">
        <f t="shared" si="18"/>
        <v>60</v>
      </c>
      <c r="AS273" s="1"/>
    </row>
    <row r="274" spans="1:45" x14ac:dyDescent="0.25">
      <c r="A274">
        <v>32105</v>
      </c>
      <c r="B274">
        <v>1</v>
      </c>
      <c r="C274">
        <v>25</v>
      </c>
      <c r="D274">
        <v>1998</v>
      </c>
      <c r="E274">
        <v>45224.888043981482</v>
      </c>
      <c r="F274" t="s">
        <v>88</v>
      </c>
      <c r="G274">
        <v>5</v>
      </c>
      <c r="H274">
        <v>2</v>
      </c>
      <c r="I274">
        <v>4</v>
      </c>
      <c r="J274">
        <v>4</v>
      </c>
      <c r="K274">
        <v>5</v>
      </c>
      <c r="L274">
        <v>1</v>
      </c>
      <c r="M274">
        <v>5</v>
      </c>
      <c r="N274">
        <v>4</v>
      </c>
      <c r="O274">
        <v>2</v>
      </c>
      <c r="P274">
        <v>4</v>
      </c>
      <c r="Q274">
        <v>4</v>
      </c>
      <c r="R274">
        <v>2</v>
      </c>
      <c r="S274">
        <v>2</v>
      </c>
      <c r="T274">
        <v>5</v>
      </c>
      <c r="U274">
        <v>1</v>
      </c>
      <c r="V274">
        <v>5</v>
      </c>
      <c r="W274">
        <v>3</v>
      </c>
      <c r="X274">
        <v>3</v>
      </c>
      <c r="Y274">
        <v>1</v>
      </c>
      <c r="Z274">
        <v>5</v>
      </c>
      <c r="AA274">
        <v>1</v>
      </c>
      <c r="AB274">
        <v>2</v>
      </c>
      <c r="AC274">
        <v>5</v>
      </c>
      <c r="AD274">
        <v>1</v>
      </c>
      <c r="AE274">
        <v>1</v>
      </c>
      <c r="AF274">
        <v>2</v>
      </c>
      <c r="AG274">
        <v>4</v>
      </c>
      <c r="AH274">
        <v>2</v>
      </c>
      <c r="AI274">
        <v>2</v>
      </c>
      <c r="AJ274">
        <v>4</v>
      </c>
      <c r="AK274">
        <v>1</v>
      </c>
      <c r="AL274">
        <v>2</v>
      </c>
      <c r="AM274">
        <v>4</v>
      </c>
      <c r="AN274">
        <v>1</v>
      </c>
      <c r="AO274">
        <v>3</v>
      </c>
      <c r="AP274">
        <v>3</v>
      </c>
      <c r="AQ274">
        <v>70</v>
      </c>
      <c r="AR274">
        <f t="shared" si="18"/>
        <v>55</v>
      </c>
      <c r="AS274" s="1">
        <v>0</v>
      </c>
    </row>
    <row r="275" spans="1:45" x14ac:dyDescent="0.25">
      <c r="A275">
        <v>32205</v>
      </c>
      <c r="B275">
        <v>0</v>
      </c>
      <c r="C275">
        <v>51</v>
      </c>
      <c r="D275">
        <v>1972</v>
      </c>
      <c r="E275">
        <v>45224.892893518518</v>
      </c>
      <c r="F275" t="s">
        <v>57</v>
      </c>
      <c r="G275">
        <v>3</v>
      </c>
      <c r="H275">
        <v>3</v>
      </c>
      <c r="I275">
        <v>3</v>
      </c>
      <c r="J275">
        <v>2</v>
      </c>
      <c r="K275">
        <v>3</v>
      </c>
      <c r="L275">
        <v>3</v>
      </c>
      <c r="M275">
        <v>4</v>
      </c>
      <c r="N275">
        <v>3</v>
      </c>
      <c r="O275">
        <v>3</v>
      </c>
      <c r="P275">
        <v>4</v>
      </c>
      <c r="Q275">
        <v>3</v>
      </c>
      <c r="R275">
        <v>3</v>
      </c>
      <c r="S275">
        <v>3</v>
      </c>
      <c r="T275">
        <v>4</v>
      </c>
      <c r="U275">
        <v>2</v>
      </c>
      <c r="V275">
        <v>2</v>
      </c>
      <c r="W275">
        <v>4</v>
      </c>
      <c r="X275">
        <v>2</v>
      </c>
      <c r="Y275">
        <v>3</v>
      </c>
      <c r="Z275">
        <v>3</v>
      </c>
      <c r="AA275">
        <v>3</v>
      </c>
      <c r="AB275">
        <v>3</v>
      </c>
      <c r="AC275">
        <v>3</v>
      </c>
      <c r="AD275">
        <v>3</v>
      </c>
      <c r="AE275">
        <v>1</v>
      </c>
      <c r="AF275">
        <v>4</v>
      </c>
      <c r="AG275">
        <v>2</v>
      </c>
      <c r="AH275">
        <v>3</v>
      </c>
      <c r="AI275">
        <v>2</v>
      </c>
      <c r="AJ275">
        <v>4</v>
      </c>
      <c r="AK275">
        <v>3</v>
      </c>
      <c r="AL275">
        <v>5</v>
      </c>
      <c r="AM275">
        <v>1</v>
      </c>
      <c r="AN275">
        <v>3</v>
      </c>
      <c r="AO275">
        <v>4</v>
      </c>
      <c r="AP275">
        <v>2</v>
      </c>
      <c r="AQ275">
        <v>59</v>
      </c>
      <c r="AR275">
        <f t="shared" si="18"/>
        <v>46</v>
      </c>
      <c r="AS275" s="1">
        <v>0</v>
      </c>
    </row>
    <row r="276" spans="1:45" x14ac:dyDescent="0.25">
      <c r="A276">
        <v>32228</v>
      </c>
      <c r="B276">
        <v>0</v>
      </c>
      <c r="C276">
        <v>40</v>
      </c>
      <c r="D276">
        <v>1983</v>
      </c>
      <c r="E276">
        <v>45224.89739583333</v>
      </c>
      <c r="F276" t="s">
        <v>57</v>
      </c>
      <c r="G276">
        <v>4</v>
      </c>
      <c r="H276">
        <v>3</v>
      </c>
      <c r="I276">
        <v>3</v>
      </c>
      <c r="J276">
        <v>4</v>
      </c>
      <c r="K276">
        <v>5</v>
      </c>
      <c r="L276">
        <v>1</v>
      </c>
      <c r="M276">
        <v>5</v>
      </c>
      <c r="N276">
        <v>4</v>
      </c>
      <c r="O276">
        <v>2</v>
      </c>
      <c r="P276">
        <v>3</v>
      </c>
      <c r="Q276">
        <v>2</v>
      </c>
      <c r="R276">
        <v>4</v>
      </c>
      <c r="S276">
        <v>3</v>
      </c>
      <c r="T276">
        <v>4</v>
      </c>
      <c r="U276">
        <v>2</v>
      </c>
      <c r="V276">
        <v>3</v>
      </c>
      <c r="W276">
        <v>3</v>
      </c>
      <c r="X276">
        <v>3</v>
      </c>
      <c r="Y276">
        <v>2</v>
      </c>
      <c r="Z276">
        <v>2</v>
      </c>
      <c r="AA276">
        <v>4</v>
      </c>
      <c r="AB276">
        <v>2</v>
      </c>
      <c r="AC276">
        <v>3</v>
      </c>
      <c r="AD276">
        <v>3</v>
      </c>
      <c r="AE276">
        <v>1</v>
      </c>
      <c r="AF276">
        <v>2</v>
      </c>
      <c r="AG276">
        <v>4</v>
      </c>
      <c r="AH276">
        <v>2</v>
      </c>
      <c r="AI276">
        <v>2</v>
      </c>
      <c r="AJ276">
        <v>4</v>
      </c>
      <c r="AK276">
        <v>1</v>
      </c>
      <c r="AL276">
        <v>2</v>
      </c>
      <c r="AM276">
        <v>4</v>
      </c>
      <c r="AN276">
        <v>1</v>
      </c>
      <c r="AO276">
        <v>3</v>
      </c>
      <c r="AP276">
        <v>3</v>
      </c>
      <c r="AQ276">
        <v>48</v>
      </c>
      <c r="AR276">
        <f t="shared" si="18"/>
        <v>45</v>
      </c>
      <c r="AS276" s="1">
        <v>0</v>
      </c>
    </row>
    <row r="277" spans="1:45" x14ac:dyDescent="0.25">
      <c r="A277">
        <v>32248</v>
      </c>
      <c r="B277">
        <v>0</v>
      </c>
      <c r="C277">
        <v>21</v>
      </c>
      <c r="D277">
        <v>2002</v>
      </c>
      <c r="E277">
        <v>45224.904976851853</v>
      </c>
      <c r="F277" t="s">
        <v>55</v>
      </c>
      <c r="G277">
        <v>5</v>
      </c>
      <c r="H277">
        <v>1</v>
      </c>
      <c r="I277">
        <v>5</v>
      </c>
      <c r="J277">
        <v>5</v>
      </c>
      <c r="K277">
        <v>5</v>
      </c>
      <c r="L277">
        <v>1</v>
      </c>
      <c r="M277">
        <v>5</v>
      </c>
      <c r="N277">
        <v>5</v>
      </c>
      <c r="O277">
        <v>1</v>
      </c>
      <c r="P277">
        <v>3</v>
      </c>
      <c r="Q277">
        <v>5</v>
      </c>
      <c r="R277">
        <v>1</v>
      </c>
      <c r="S277">
        <v>4</v>
      </c>
      <c r="T277">
        <v>5</v>
      </c>
      <c r="U277">
        <v>1</v>
      </c>
      <c r="V277">
        <v>5</v>
      </c>
      <c r="W277">
        <v>5</v>
      </c>
      <c r="X277">
        <v>1</v>
      </c>
      <c r="Y277">
        <v>4</v>
      </c>
      <c r="Z277">
        <v>5</v>
      </c>
      <c r="AA277">
        <v>1</v>
      </c>
      <c r="AB277">
        <v>5</v>
      </c>
      <c r="AC277">
        <v>5</v>
      </c>
      <c r="AD277">
        <v>1</v>
      </c>
      <c r="AE277">
        <v>2</v>
      </c>
      <c r="AF277">
        <v>4</v>
      </c>
      <c r="AG277">
        <v>2</v>
      </c>
      <c r="AH277">
        <v>4</v>
      </c>
      <c r="AI277">
        <v>4</v>
      </c>
      <c r="AJ277">
        <v>2</v>
      </c>
      <c r="AK277">
        <v>3</v>
      </c>
      <c r="AL277">
        <v>1</v>
      </c>
      <c r="AM277">
        <v>5</v>
      </c>
      <c r="AN277">
        <v>4</v>
      </c>
      <c r="AO277">
        <v>3</v>
      </c>
      <c r="AP277">
        <v>3</v>
      </c>
      <c r="AQ277">
        <v>38</v>
      </c>
      <c r="AR277">
        <f t="shared" si="18"/>
        <v>66</v>
      </c>
      <c r="AS277" s="1"/>
    </row>
    <row r="278" spans="1:45" x14ac:dyDescent="0.25">
      <c r="A278">
        <v>32269</v>
      </c>
      <c r="B278">
        <v>1</v>
      </c>
      <c r="C278">
        <v>33</v>
      </c>
      <c r="D278">
        <v>1990</v>
      </c>
      <c r="E278">
        <v>45224.917187500003</v>
      </c>
      <c r="F278" t="s">
        <v>55</v>
      </c>
      <c r="G278">
        <v>5</v>
      </c>
      <c r="H278">
        <v>4</v>
      </c>
      <c r="I278">
        <v>2</v>
      </c>
      <c r="J278">
        <v>5</v>
      </c>
      <c r="K278">
        <v>5</v>
      </c>
      <c r="L278">
        <v>1</v>
      </c>
      <c r="M278">
        <v>5</v>
      </c>
      <c r="N278">
        <v>5</v>
      </c>
      <c r="O278">
        <v>1</v>
      </c>
      <c r="P278">
        <v>5</v>
      </c>
      <c r="Q278">
        <v>5</v>
      </c>
      <c r="R278">
        <v>1</v>
      </c>
      <c r="S278">
        <v>3</v>
      </c>
      <c r="T278">
        <v>4</v>
      </c>
      <c r="U278">
        <v>2</v>
      </c>
      <c r="V278">
        <v>3</v>
      </c>
      <c r="W278">
        <v>4</v>
      </c>
      <c r="X278">
        <v>2</v>
      </c>
      <c r="Y278">
        <v>3</v>
      </c>
      <c r="Z278">
        <v>4</v>
      </c>
      <c r="AA278">
        <v>2</v>
      </c>
      <c r="AB278">
        <v>4</v>
      </c>
      <c r="AC278">
        <v>5</v>
      </c>
      <c r="AD278">
        <v>1</v>
      </c>
      <c r="AE278">
        <v>1</v>
      </c>
      <c r="AF278">
        <v>3</v>
      </c>
      <c r="AG278">
        <v>3</v>
      </c>
      <c r="AH278">
        <v>4</v>
      </c>
      <c r="AI278">
        <v>5</v>
      </c>
      <c r="AJ278">
        <v>1</v>
      </c>
      <c r="AK278">
        <v>2</v>
      </c>
      <c r="AL278">
        <v>2</v>
      </c>
      <c r="AM278">
        <v>4</v>
      </c>
      <c r="AN278">
        <v>2</v>
      </c>
      <c r="AO278">
        <v>4</v>
      </c>
      <c r="AP278">
        <v>2</v>
      </c>
      <c r="AQ278">
        <v>39</v>
      </c>
      <c r="AR278">
        <f t="shared" si="18"/>
        <v>63</v>
      </c>
      <c r="AS278" s="1"/>
    </row>
    <row r="279" spans="1:45" x14ac:dyDescent="0.25">
      <c r="A279">
        <v>32299</v>
      </c>
      <c r="B279">
        <v>0</v>
      </c>
      <c r="C279">
        <v>25</v>
      </c>
      <c r="D279">
        <v>1998</v>
      </c>
      <c r="E279">
        <v>45224.955312500002</v>
      </c>
      <c r="F279" t="s">
        <v>53</v>
      </c>
      <c r="G279">
        <v>4</v>
      </c>
      <c r="H279">
        <v>3</v>
      </c>
      <c r="I279">
        <v>3</v>
      </c>
      <c r="J279">
        <v>3</v>
      </c>
      <c r="K279">
        <v>4</v>
      </c>
      <c r="L279">
        <v>2</v>
      </c>
      <c r="M279">
        <v>3</v>
      </c>
      <c r="N279">
        <v>4</v>
      </c>
      <c r="O279">
        <v>2</v>
      </c>
      <c r="P279">
        <v>4</v>
      </c>
      <c r="Q279">
        <v>4</v>
      </c>
      <c r="R279">
        <v>2</v>
      </c>
      <c r="S279">
        <v>2</v>
      </c>
      <c r="T279">
        <v>4</v>
      </c>
      <c r="U279">
        <v>2</v>
      </c>
      <c r="V279">
        <v>2</v>
      </c>
      <c r="W279">
        <v>2</v>
      </c>
      <c r="X279">
        <v>4</v>
      </c>
      <c r="Y279">
        <v>2</v>
      </c>
      <c r="Z279">
        <v>4</v>
      </c>
      <c r="AA279">
        <v>2</v>
      </c>
      <c r="AB279">
        <v>2</v>
      </c>
      <c r="AC279">
        <v>3</v>
      </c>
      <c r="AD279">
        <v>3</v>
      </c>
      <c r="AE279">
        <v>1</v>
      </c>
      <c r="AF279">
        <v>3</v>
      </c>
      <c r="AG279">
        <v>3</v>
      </c>
      <c r="AH279">
        <v>3</v>
      </c>
      <c r="AI279">
        <v>4</v>
      </c>
      <c r="AJ279">
        <v>2</v>
      </c>
      <c r="AK279">
        <v>2</v>
      </c>
      <c r="AL279">
        <v>3</v>
      </c>
      <c r="AM279">
        <v>3</v>
      </c>
      <c r="AN279">
        <v>3</v>
      </c>
      <c r="AO279">
        <v>4</v>
      </c>
      <c r="AP279">
        <v>2</v>
      </c>
      <c r="AQ279">
        <v>49</v>
      </c>
      <c r="AR279">
        <f t="shared" si="18"/>
        <v>48</v>
      </c>
      <c r="AS279" s="1">
        <v>0</v>
      </c>
    </row>
    <row r="280" spans="1:45" x14ac:dyDescent="0.25">
      <c r="A280">
        <v>32306</v>
      </c>
      <c r="B280">
        <v>0</v>
      </c>
      <c r="C280">
        <v>45</v>
      </c>
      <c r="D280">
        <v>1978</v>
      </c>
      <c r="E280">
        <v>45224.958020833335</v>
      </c>
      <c r="F280" t="s">
        <v>121</v>
      </c>
      <c r="G280">
        <v>5</v>
      </c>
      <c r="H280">
        <v>4</v>
      </c>
      <c r="I280">
        <v>2</v>
      </c>
      <c r="J280">
        <v>5</v>
      </c>
      <c r="K280">
        <v>4</v>
      </c>
      <c r="L280">
        <v>2</v>
      </c>
      <c r="M280">
        <v>5</v>
      </c>
      <c r="N280">
        <v>4</v>
      </c>
      <c r="O280">
        <v>2</v>
      </c>
      <c r="P280">
        <v>2</v>
      </c>
      <c r="Q280">
        <v>4</v>
      </c>
      <c r="R280">
        <v>2</v>
      </c>
      <c r="S280">
        <v>2</v>
      </c>
      <c r="T280">
        <v>3</v>
      </c>
      <c r="U280">
        <v>3</v>
      </c>
      <c r="V280">
        <v>1</v>
      </c>
      <c r="W280">
        <v>4</v>
      </c>
      <c r="X280">
        <v>2</v>
      </c>
      <c r="Y280">
        <v>2</v>
      </c>
      <c r="Z280">
        <v>4</v>
      </c>
      <c r="AA280">
        <v>2</v>
      </c>
      <c r="AB280">
        <v>4</v>
      </c>
      <c r="AC280">
        <v>5</v>
      </c>
      <c r="AD280">
        <v>1</v>
      </c>
      <c r="AE280">
        <v>1</v>
      </c>
      <c r="AF280">
        <v>4</v>
      </c>
      <c r="AG280">
        <v>2</v>
      </c>
      <c r="AH280">
        <v>3</v>
      </c>
      <c r="AI280">
        <v>2</v>
      </c>
      <c r="AJ280">
        <v>4</v>
      </c>
      <c r="AK280">
        <v>1</v>
      </c>
      <c r="AL280">
        <v>3</v>
      </c>
      <c r="AM280">
        <v>3</v>
      </c>
      <c r="AN280">
        <v>1</v>
      </c>
      <c r="AO280">
        <v>4</v>
      </c>
      <c r="AP280">
        <v>2</v>
      </c>
      <c r="AQ280">
        <v>68</v>
      </c>
      <c r="AR280">
        <f t="shared" si="18"/>
        <v>55</v>
      </c>
      <c r="AS280" s="1">
        <v>0</v>
      </c>
    </row>
    <row r="281" spans="1:45" x14ac:dyDescent="0.25">
      <c r="A281">
        <v>32318</v>
      </c>
      <c r="B281">
        <v>0</v>
      </c>
      <c r="C281">
        <v>34</v>
      </c>
      <c r="D281">
        <v>1989</v>
      </c>
      <c r="E281">
        <v>45224.969189814816</v>
      </c>
      <c r="F281" t="s">
        <v>55</v>
      </c>
      <c r="G281">
        <v>5</v>
      </c>
      <c r="H281">
        <v>2</v>
      </c>
      <c r="I281">
        <v>4</v>
      </c>
      <c r="J281">
        <v>4</v>
      </c>
      <c r="K281">
        <v>4</v>
      </c>
      <c r="L281">
        <v>2</v>
      </c>
      <c r="M281">
        <v>5</v>
      </c>
      <c r="N281">
        <v>4</v>
      </c>
      <c r="O281">
        <v>2</v>
      </c>
      <c r="P281">
        <v>5</v>
      </c>
      <c r="Q281">
        <v>3</v>
      </c>
      <c r="R281">
        <v>3</v>
      </c>
      <c r="S281">
        <v>4</v>
      </c>
      <c r="T281">
        <v>5</v>
      </c>
      <c r="U281">
        <v>1</v>
      </c>
      <c r="V281">
        <v>1</v>
      </c>
      <c r="W281">
        <v>1</v>
      </c>
      <c r="X281">
        <v>5</v>
      </c>
      <c r="Y281">
        <v>5</v>
      </c>
      <c r="Z281">
        <v>5</v>
      </c>
      <c r="AA281">
        <v>1</v>
      </c>
      <c r="AB281">
        <v>1</v>
      </c>
      <c r="AC281">
        <v>1</v>
      </c>
      <c r="AD281">
        <v>5</v>
      </c>
      <c r="AE281">
        <v>1</v>
      </c>
      <c r="AF281">
        <v>1</v>
      </c>
      <c r="AG281">
        <v>5</v>
      </c>
      <c r="AH281">
        <v>2</v>
      </c>
      <c r="AI281">
        <v>1</v>
      </c>
      <c r="AJ281">
        <v>5</v>
      </c>
      <c r="AK281">
        <v>1</v>
      </c>
      <c r="AL281">
        <v>4</v>
      </c>
      <c r="AM281">
        <v>2</v>
      </c>
      <c r="AN281">
        <v>1</v>
      </c>
      <c r="AO281">
        <v>4</v>
      </c>
      <c r="AP281">
        <v>2</v>
      </c>
      <c r="AQ281">
        <v>73</v>
      </c>
      <c r="AR281">
        <f t="shared" si="18"/>
        <v>43</v>
      </c>
      <c r="AS281" s="1"/>
    </row>
    <row r="282" spans="1:45" x14ac:dyDescent="0.25">
      <c r="A282">
        <v>32316</v>
      </c>
      <c r="B282">
        <v>1</v>
      </c>
      <c r="C282">
        <v>59</v>
      </c>
      <c r="D282">
        <v>1964</v>
      </c>
      <c r="E282">
        <v>45224.976261574076</v>
      </c>
      <c r="F282" t="s">
        <v>57</v>
      </c>
      <c r="G282">
        <v>1</v>
      </c>
      <c r="H282">
        <v>1</v>
      </c>
      <c r="I282">
        <v>5</v>
      </c>
      <c r="J282">
        <v>1</v>
      </c>
      <c r="K282">
        <v>2</v>
      </c>
      <c r="L282">
        <v>4</v>
      </c>
      <c r="M282">
        <v>4</v>
      </c>
      <c r="N282">
        <v>1</v>
      </c>
      <c r="O282">
        <v>5</v>
      </c>
      <c r="P282">
        <v>2</v>
      </c>
      <c r="Q282">
        <v>1</v>
      </c>
      <c r="R282">
        <v>5</v>
      </c>
      <c r="S282">
        <v>3</v>
      </c>
      <c r="T282">
        <v>1</v>
      </c>
      <c r="U282">
        <v>5</v>
      </c>
      <c r="V282">
        <v>1</v>
      </c>
      <c r="W282">
        <v>1</v>
      </c>
      <c r="X282">
        <v>5</v>
      </c>
      <c r="Y282">
        <v>2</v>
      </c>
      <c r="Z282">
        <v>1</v>
      </c>
      <c r="AA282">
        <v>5</v>
      </c>
      <c r="AB282">
        <v>1</v>
      </c>
      <c r="AC282">
        <v>1</v>
      </c>
      <c r="AD282">
        <v>5</v>
      </c>
      <c r="AE282">
        <v>1</v>
      </c>
      <c r="AF282">
        <v>2</v>
      </c>
      <c r="AG282">
        <v>4</v>
      </c>
      <c r="AH282">
        <v>1</v>
      </c>
      <c r="AI282">
        <v>1</v>
      </c>
      <c r="AJ282">
        <v>5</v>
      </c>
      <c r="AK282">
        <v>1</v>
      </c>
      <c r="AL282">
        <v>2</v>
      </c>
      <c r="AM282">
        <v>4</v>
      </c>
      <c r="AN282">
        <v>1</v>
      </c>
      <c r="AO282">
        <v>1</v>
      </c>
      <c r="AP282">
        <v>5</v>
      </c>
      <c r="AQ282">
        <v>5</v>
      </c>
      <c r="AR282">
        <f t="shared" si="18"/>
        <v>16</v>
      </c>
      <c r="AS282" s="1">
        <v>0</v>
      </c>
    </row>
    <row r="283" spans="1:45" x14ac:dyDescent="0.25">
      <c r="A283">
        <v>32320</v>
      </c>
      <c r="B283">
        <v>0</v>
      </c>
      <c r="C283">
        <v>62</v>
      </c>
      <c r="D283">
        <v>1961</v>
      </c>
      <c r="E283">
        <v>45224.986817129633</v>
      </c>
      <c r="F283" t="s">
        <v>57</v>
      </c>
      <c r="G283">
        <v>4</v>
      </c>
      <c r="H283">
        <v>3</v>
      </c>
      <c r="I283">
        <v>3</v>
      </c>
      <c r="J283">
        <v>4</v>
      </c>
      <c r="K283">
        <v>4</v>
      </c>
      <c r="L283">
        <v>2</v>
      </c>
      <c r="M283">
        <v>5</v>
      </c>
      <c r="N283">
        <v>5</v>
      </c>
      <c r="O283">
        <v>1</v>
      </c>
      <c r="P283">
        <v>4</v>
      </c>
      <c r="Q283">
        <v>3</v>
      </c>
      <c r="R283">
        <v>3</v>
      </c>
      <c r="S283">
        <v>3</v>
      </c>
      <c r="T283">
        <v>2</v>
      </c>
      <c r="U283">
        <v>4</v>
      </c>
      <c r="V283">
        <v>3</v>
      </c>
      <c r="W283">
        <v>3</v>
      </c>
      <c r="X283">
        <v>3</v>
      </c>
      <c r="Y283">
        <v>4</v>
      </c>
      <c r="Z283">
        <v>3</v>
      </c>
      <c r="AA283">
        <v>3</v>
      </c>
      <c r="AB283">
        <v>3</v>
      </c>
      <c r="AC283">
        <v>2</v>
      </c>
      <c r="AD283">
        <v>4</v>
      </c>
      <c r="AE283">
        <v>1</v>
      </c>
      <c r="AF283">
        <v>3</v>
      </c>
      <c r="AG283">
        <v>3</v>
      </c>
      <c r="AH283">
        <v>2</v>
      </c>
      <c r="AI283">
        <v>3</v>
      </c>
      <c r="AJ283">
        <v>3</v>
      </c>
      <c r="AK283">
        <v>1</v>
      </c>
      <c r="AL283">
        <v>2</v>
      </c>
      <c r="AM283">
        <v>4</v>
      </c>
      <c r="AN283">
        <v>3</v>
      </c>
      <c r="AO283">
        <v>4</v>
      </c>
      <c r="AP283">
        <v>2</v>
      </c>
      <c r="AQ283">
        <v>62</v>
      </c>
      <c r="AR283">
        <f t="shared" si="18"/>
        <v>46</v>
      </c>
      <c r="AS283" s="1">
        <v>0</v>
      </c>
    </row>
    <row r="284" spans="1:45" x14ac:dyDescent="0.25">
      <c r="A284">
        <v>32336</v>
      </c>
      <c r="B284">
        <v>0</v>
      </c>
      <c r="C284">
        <v>18</v>
      </c>
      <c r="D284">
        <v>2005</v>
      </c>
      <c r="E284">
        <v>45225.005393518521</v>
      </c>
      <c r="F284" t="s">
        <v>122</v>
      </c>
      <c r="G284">
        <v>5</v>
      </c>
      <c r="H284">
        <v>4</v>
      </c>
      <c r="I284">
        <v>2</v>
      </c>
      <c r="J284">
        <v>3</v>
      </c>
      <c r="K284">
        <v>5</v>
      </c>
      <c r="L284">
        <v>1</v>
      </c>
      <c r="M284">
        <v>5</v>
      </c>
      <c r="N284">
        <v>2</v>
      </c>
      <c r="O284">
        <v>4</v>
      </c>
      <c r="P284">
        <v>2</v>
      </c>
      <c r="Q284">
        <v>4</v>
      </c>
      <c r="R284">
        <v>2</v>
      </c>
      <c r="S284">
        <v>4</v>
      </c>
      <c r="T284">
        <v>5</v>
      </c>
      <c r="U284">
        <v>1</v>
      </c>
      <c r="V284">
        <v>3</v>
      </c>
      <c r="W284">
        <v>4</v>
      </c>
      <c r="X284">
        <v>2</v>
      </c>
      <c r="Y284">
        <v>5</v>
      </c>
      <c r="Z284">
        <v>3</v>
      </c>
      <c r="AA284">
        <v>3</v>
      </c>
      <c r="AB284">
        <v>2</v>
      </c>
      <c r="AC284">
        <v>4</v>
      </c>
      <c r="AD284">
        <v>2</v>
      </c>
      <c r="AE284">
        <v>1</v>
      </c>
      <c r="AF284">
        <v>2</v>
      </c>
      <c r="AG284">
        <v>4</v>
      </c>
      <c r="AH284">
        <v>4</v>
      </c>
      <c r="AI284">
        <v>5</v>
      </c>
      <c r="AJ284">
        <v>1</v>
      </c>
      <c r="AK284">
        <v>2</v>
      </c>
      <c r="AL284">
        <v>2</v>
      </c>
      <c r="AM284">
        <v>4</v>
      </c>
      <c r="AN284">
        <v>4</v>
      </c>
      <c r="AO284">
        <v>4</v>
      </c>
      <c r="AP284">
        <v>2</v>
      </c>
      <c r="AQ284">
        <v>59</v>
      </c>
      <c r="AR284">
        <f t="shared" si="18"/>
        <v>54</v>
      </c>
      <c r="AS284" s="1">
        <v>1</v>
      </c>
    </row>
    <row r="285" spans="1:45" x14ac:dyDescent="0.25">
      <c r="A285">
        <v>32220</v>
      </c>
      <c r="B285">
        <v>0</v>
      </c>
      <c r="C285">
        <v>36</v>
      </c>
      <c r="D285">
        <v>1987</v>
      </c>
      <c r="E285">
        <v>45225.016388888886</v>
      </c>
      <c r="F285" t="s">
        <v>55</v>
      </c>
      <c r="G285">
        <v>4</v>
      </c>
      <c r="H285">
        <v>4</v>
      </c>
      <c r="I285">
        <v>2</v>
      </c>
      <c r="J285">
        <v>4</v>
      </c>
      <c r="K285">
        <v>5</v>
      </c>
      <c r="L285">
        <v>1</v>
      </c>
      <c r="M285">
        <v>4</v>
      </c>
      <c r="N285">
        <v>2</v>
      </c>
      <c r="O285">
        <v>4</v>
      </c>
      <c r="P285">
        <v>2</v>
      </c>
      <c r="Q285">
        <v>4</v>
      </c>
      <c r="R285">
        <v>2</v>
      </c>
      <c r="S285">
        <v>1</v>
      </c>
      <c r="T285">
        <v>4</v>
      </c>
      <c r="U285">
        <v>2</v>
      </c>
      <c r="V285">
        <v>2</v>
      </c>
      <c r="W285">
        <v>2</v>
      </c>
      <c r="X285">
        <v>4</v>
      </c>
      <c r="Y285">
        <v>1</v>
      </c>
      <c r="Z285">
        <v>1</v>
      </c>
      <c r="AA285">
        <v>5</v>
      </c>
      <c r="AB285">
        <v>1</v>
      </c>
      <c r="AC285">
        <v>2</v>
      </c>
      <c r="AD285">
        <v>4</v>
      </c>
      <c r="AE285">
        <v>1</v>
      </c>
      <c r="AF285">
        <v>5</v>
      </c>
      <c r="AG285">
        <v>1</v>
      </c>
      <c r="AH285">
        <v>3</v>
      </c>
      <c r="AI285">
        <v>4</v>
      </c>
      <c r="AJ285">
        <v>2</v>
      </c>
      <c r="AK285">
        <v>1</v>
      </c>
      <c r="AL285">
        <v>5</v>
      </c>
      <c r="AM285">
        <v>1</v>
      </c>
      <c r="AN285">
        <v>4</v>
      </c>
      <c r="AO285">
        <v>4</v>
      </c>
      <c r="AP285">
        <v>2</v>
      </c>
      <c r="AQ285">
        <v>58</v>
      </c>
      <c r="AR285">
        <f t="shared" si="18"/>
        <v>43</v>
      </c>
      <c r="AS285" s="1"/>
    </row>
    <row r="286" spans="1:45" x14ac:dyDescent="0.25">
      <c r="A286">
        <v>32356</v>
      </c>
      <c r="B286">
        <v>0</v>
      </c>
      <c r="C286">
        <v>62</v>
      </c>
      <c r="D286">
        <v>1961</v>
      </c>
      <c r="E286">
        <v>45225.298229166663</v>
      </c>
      <c r="F286" t="s">
        <v>85</v>
      </c>
      <c r="G286">
        <v>4</v>
      </c>
      <c r="H286">
        <v>3</v>
      </c>
      <c r="I286">
        <v>3</v>
      </c>
      <c r="J286">
        <v>4</v>
      </c>
      <c r="K286">
        <v>3</v>
      </c>
      <c r="L286">
        <v>3</v>
      </c>
      <c r="M286">
        <v>5</v>
      </c>
      <c r="N286">
        <v>3</v>
      </c>
      <c r="O286">
        <v>3</v>
      </c>
      <c r="P286">
        <v>4</v>
      </c>
      <c r="Q286">
        <v>5</v>
      </c>
      <c r="R286">
        <v>1</v>
      </c>
      <c r="S286">
        <v>4</v>
      </c>
      <c r="T286">
        <v>4</v>
      </c>
      <c r="U286">
        <v>2</v>
      </c>
      <c r="V286">
        <v>3</v>
      </c>
      <c r="W286">
        <v>3</v>
      </c>
      <c r="X286">
        <v>3</v>
      </c>
      <c r="Y286">
        <v>2</v>
      </c>
      <c r="Z286">
        <v>3</v>
      </c>
      <c r="AA286">
        <v>3</v>
      </c>
      <c r="AB286">
        <v>1</v>
      </c>
      <c r="AC286">
        <v>2</v>
      </c>
      <c r="AD286">
        <v>4</v>
      </c>
      <c r="AE286">
        <v>1</v>
      </c>
      <c r="AF286">
        <v>3</v>
      </c>
      <c r="AG286">
        <v>3</v>
      </c>
      <c r="AH286">
        <v>1</v>
      </c>
      <c r="AI286">
        <v>3</v>
      </c>
      <c r="AJ286">
        <v>3</v>
      </c>
      <c r="AK286">
        <v>1</v>
      </c>
      <c r="AL286">
        <v>4</v>
      </c>
      <c r="AM286">
        <v>2</v>
      </c>
      <c r="AN286">
        <v>2</v>
      </c>
      <c r="AO286">
        <v>4</v>
      </c>
      <c r="AP286">
        <v>2</v>
      </c>
      <c r="AQ286">
        <v>58</v>
      </c>
      <c r="AR286">
        <f t="shared" si="18"/>
        <v>44</v>
      </c>
      <c r="AS286" s="1">
        <v>0</v>
      </c>
    </row>
    <row r="287" spans="1:45" x14ac:dyDescent="0.25">
      <c r="A287">
        <v>32370</v>
      </c>
      <c r="B287">
        <v>1</v>
      </c>
      <c r="C287">
        <v>24</v>
      </c>
      <c r="D287">
        <v>1999</v>
      </c>
      <c r="E287">
        <v>45225.307222222225</v>
      </c>
      <c r="F287" t="s">
        <v>55</v>
      </c>
      <c r="G287">
        <v>4</v>
      </c>
      <c r="H287">
        <v>3</v>
      </c>
      <c r="I287">
        <v>3</v>
      </c>
      <c r="J287">
        <v>5</v>
      </c>
      <c r="K287">
        <v>4</v>
      </c>
      <c r="L287">
        <v>2</v>
      </c>
      <c r="M287">
        <v>3</v>
      </c>
      <c r="N287">
        <v>2</v>
      </c>
      <c r="O287">
        <v>4</v>
      </c>
      <c r="P287">
        <v>4</v>
      </c>
      <c r="Q287">
        <v>4</v>
      </c>
      <c r="R287">
        <v>2</v>
      </c>
      <c r="S287">
        <v>3</v>
      </c>
      <c r="T287">
        <v>3</v>
      </c>
      <c r="U287">
        <v>3</v>
      </c>
      <c r="V287">
        <v>1</v>
      </c>
      <c r="W287">
        <v>2</v>
      </c>
      <c r="X287">
        <v>4</v>
      </c>
      <c r="Y287">
        <v>2</v>
      </c>
      <c r="Z287">
        <v>2</v>
      </c>
      <c r="AA287">
        <v>4</v>
      </c>
      <c r="AB287">
        <v>1</v>
      </c>
      <c r="AC287">
        <v>3</v>
      </c>
      <c r="AD287">
        <v>3</v>
      </c>
      <c r="AE287">
        <v>1</v>
      </c>
      <c r="AF287">
        <v>4</v>
      </c>
      <c r="AG287">
        <v>2</v>
      </c>
      <c r="AH287">
        <v>1</v>
      </c>
      <c r="AI287">
        <v>2</v>
      </c>
      <c r="AJ287">
        <v>4</v>
      </c>
      <c r="AK287">
        <v>1</v>
      </c>
      <c r="AL287">
        <v>4</v>
      </c>
      <c r="AM287">
        <v>2</v>
      </c>
      <c r="AN287">
        <v>3</v>
      </c>
      <c r="AO287">
        <v>4</v>
      </c>
      <c r="AP287">
        <v>2</v>
      </c>
      <c r="AQ287">
        <v>47</v>
      </c>
      <c r="AR287">
        <f t="shared" si="18"/>
        <v>40</v>
      </c>
      <c r="AS287" s="1"/>
    </row>
    <row r="288" spans="1:45" x14ac:dyDescent="0.25">
      <c r="A288">
        <v>32374</v>
      </c>
      <c r="B288">
        <v>0</v>
      </c>
      <c r="C288">
        <v>42</v>
      </c>
      <c r="D288">
        <v>1981</v>
      </c>
      <c r="E288">
        <v>45225.312523148146</v>
      </c>
      <c r="F288" t="s">
        <v>57</v>
      </c>
      <c r="G288">
        <v>4</v>
      </c>
      <c r="H288">
        <v>2</v>
      </c>
      <c r="I288">
        <v>4</v>
      </c>
      <c r="J288">
        <v>3</v>
      </c>
      <c r="K288">
        <v>3</v>
      </c>
      <c r="L288">
        <v>3</v>
      </c>
      <c r="M288">
        <v>4</v>
      </c>
      <c r="N288">
        <v>2</v>
      </c>
      <c r="O288">
        <v>4</v>
      </c>
      <c r="P288">
        <v>4</v>
      </c>
      <c r="Q288">
        <v>3</v>
      </c>
      <c r="R288">
        <v>3</v>
      </c>
      <c r="S288">
        <v>5</v>
      </c>
      <c r="T288">
        <v>3</v>
      </c>
      <c r="U288">
        <v>3</v>
      </c>
      <c r="V288">
        <v>3</v>
      </c>
      <c r="W288">
        <v>3</v>
      </c>
      <c r="X288">
        <v>3</v>
      </c>
      <c r="Y288">
        <v>4</v>
      </c>
      <c r="Z288">
        <v>2</v>
      </c>
      <c r="AA288">
        <v>4</v>
      </c>
      <c r="AB288">
        <v>2</v>
      </c>
      <c r="AC288">
        <v>3</v>
      </c>
      <c r="AD288">
        <v>3</v>
      </c>
      <c r="AE288">
        <v>1</v>
      </c>
      <c r="AF288">
        <v>3</v>
      </c>
      <c r="AG288">
        <v>3</v>
      </c>
      <c r="AH288">
        <v>1</v>
      </c>
      <c r="AI288">
        <v>2</v>
      </c>
      <c r="AJ288">
        <v>4</v>
      </c>
      <c r="AK288">
        <v>1</v>
      </c>
      <c r="AL288">
        <v>1</v>
      </c>
      <c r="AM288">
        <v>5</v>
      </c>
      <c r="AN288">
        <v>1</v>
      </c>
      <c r="AO288">
        <v>3</v>
      </c>
      <c r="AP288">
        <v>3</v>
      </c>
      <c r="AQ288">
        <v>43</v>
      </c>
      <c r="AR288">
        <f t="shared" si="18"/>
        <v>38</v>
      </c>
      <c r="AS288" s="1">
        <v>0</v>
      </c>
    </row>
    <row r="289" spans="1:45" x14ac:dyDescent="0.25">
      <c r="A289">
        <v>32377</v>
      </c>
      <c r="B289">
        <v>0</v>
      </c>
      <c r="C289">
        <v>46</v>
      </c>
      <c r="D289">
        <v>1977</v>
      </c>
      <c r="E289">
        <v>45225.316435185188</v>
      </c>
      <c r="F289" t="s">
        <v>55</v>
      </c>
      <c r="G289">
        <v>4</v>
      </c>
      <c r="H289">
        <v>3</v>
      </c>
      <c r="I289">
        <v>3</v>
      </c>
      <c r="J289">
        <v>3</v>
      </c>
      <c r="K289">
        <v>2</v>
      </c>
      <c r="L289">
        <v>4</v>
      </c>
      <c r="M289">
        <v>5</v>
      </c>
      <c r="N289">
        <v>4</v>
      </c>
      <c r="O289">
        <v>2</v>
      </c>
      <c r="P289">
        <v>4</v>
      </c>
      <c r="Q289">
        <v>4</v>
      </c>
      <c r="R289">
        <v>2</v>
      </c>
      <c r="S289">
        <v>3</v>
      </c>
      <c r="T289">
        <v>4</v>
      </c>
      <c r="U289">
        <v>2</v>
      </c>
      <c r="V289">
        <v>1</v>
      </c>
      <c r="W289">
        <v>3</v>
      </c>
      <c r="X289">
        <v>3</v>
      </c>
      <c r="Y289">
        <v>4</v>
      </c>
      <c r="Z289">
        <v>1</v>
      </c>
      <c r="AA289">
        <v>5</v>
      </c>
      <c r="AB289">
        <v>3</v>
      </c>
      <c r="AC289">
        <v>1</v>
      </c>
      <c r="AD289">
        <v>5</v>
      </c>
      <c r="AE289">
        <v>1</v>
      </c>
      <c r="AF289">
        <v>2</v>
      </c>
      <c r="AG289">
        <v>4</v>
      </c>
      <c r="AH289">
        <v>3</v>
      </c>
      <c r="AI289">
        <v>4</v>
      </c>
      <c r="AJ289">
        <v>2</v>
      </c>
      <c r="AK289">
        <v>1</v>
      </c>
      <c r="AL289">
        <v>2</v>
      </c>
      <c r="AM289">
        <v>4</v>
      </c>
      <c r="AN289">
        <v>1</v>
      </c>
      <c r="AO289">
        <v>4</v>
      </c>
      <c r="AP289">
        <v>2</v>
      </c>
      <c r="AQ289">
        <v>52</v>
      </c>
      <c r="AR289">
        <f t="shared" si="18"/>
        <v>41</v>
      </c>
      <c r="AS289" s="1"/>
    </row>
    <row r="290" spans="1:45" x14ac:dyDescent="0.25">
      <c r="A290">
        <v>32380</v>
      </c>
      <c r="B290">
        <v>1</v>
      </c>
      <c r="C290">
        <v>43</v>
      </c>
      <c r="D290">
        <v>1980</v>
      </c>
      <c r="E290">
        <v>45225.329560185186</v>
      </c>
      <c r="F290" t="s">
        <v>53</v>
      </c>
      <c r="G290">
        <v>4</v>
      </c>
      <c r="H290">
        <v>3</v>
      </c>
      <c r="I290">
        <v>3</v>
      </c>
      <c r="J290">
        <v>4</v>
      </c>
      <c r="K290">
        <v>4</v>
      </c>
      <c r="L290">
        <v>2</v>
      </c>
      <c r="M290">
        <v>5</v>
      </c>
      <c r="N290">
        <v>3</v>
      </c>
      <c r="O290">
        <v>3</v>
      </c>
      <c r="P290">
        <v>3</v>
      </c>
      <c r="Q290">
        <v>3</v>
      </c>
      <c r="R290">
        <v>3</v>
      </c>
      <c r="S290">
        <v>4</v>
      </c>
      <c r="T290">
        <v>4</v>
      </c>
      <c r="U290">
        <v>2</v>
      </c>
      <c r="V290">
        <v>3</v>
      </c>
      <c r="W290">
        <v>2</v>
      </c>
      <c r="X290">
        <v>4</v>
      </c>
      <c r="Y290">
        <v>4</v>
      </c>
      <c r="Z290">
        <v>3</v>
      </c>
      <c r="AA290">
        <v>3</v>
      </c>
      <c r="AB290">
        <v>3</v>
      </c>
      <c r="AC290">
        <v>3</v>
      </c>
      <c r="AD290">
        <v>3</v>
      </c>
      <c r="AE290">
        <v>1</v>
      </c>
      <c r="AF290">
        <v>2</v>
      </c>
      <c r="AG290">
        <v>4</v>
      </c>
      <c r="AH290">
        <v>2</v>
      </c>
      <c r="AI290">
        <v>1</v>
      </c>
      <c r="AJ290">
        <v>5</v>
      </c>
      <c r="AK290">
        <v>1</v>
      </c>
      <c r="AL290">
        <v>2</v>
      </c>
      <c r="AM290">
        <v>4</v>
      </c>
      <c r="AN290">
        <v>1</v>
      </c>
      <c r="AO290">
        <v>3</v>
      </c>
      <c r="AP290">
        <v>3</v>
      </c>
      <c r="AQ290">
        <v>46</v>
      </c>
      <c r="AR290">
        <f t="shared" si="18"/>
        <v>45</v>
      </c>
      <c r="AS290" s="1">
        <v>0</v>
      </c>
    </row>
    <row r="291" spans="1:45" x14ac:dyDescent="0.25">
      <c r="A291">
        <v>32398</v>
      </c>
      <c r="B291">
        <v>0</v>
      </c>
      <c r="C291">
        <v>34</v>
      </c>
      <c r="D291">
        <v>1989</v>
      </c>
      <c r="E291">
        <v>45225.355150462965</v>
      </c>
      <c r="F291" t="s">
        <v>57</v>
      </c>
      <c r="G291">
        <v>2</v>
      </c>
      <c r="H291">
        <v>2</v>
      </c>
      <c r="I291">
        <v>4</v>
      </c>
      <c r="J291">
        <v>4</v>
      </c>
      <c r="K291">
        <v>5</v>
      </c>
      <c r="L291">
        <v>1</v>
      </c>
      <c r="M291">
        <v>2</v>
      </c>
      <c r="N291">
        <v>4</v>
      </c>
      <c r="O291">
        <v>2</v>
      </c>
      <c r="P291">
        <v>2</v>
      </c>
      <c r="Q291">
        <v>4</v>
      </c>
      <c r="R291">
        <v>2</v>
      </c>
      <c r="S291">
        <v>3</v>
      </c>
      <c r="T291">
        <v>5</v>
      </c>
      <c r="U291">
        <v>1</v>
      </c>
      <c r="V291">
        <v>2</v>
      </c>
      <c r="W291">
        <v>2</v>
      </c>
      <c r="X291">
        <v>4</v>
      </c>
      <c r="Y291">
        <v>2</v>
      </c>
      <c r="Z291">
        <v>3</v>
      </c>
      <c r="AA291">
        <v>3</v>
      </c>
      <c r="AB291">
        <v>2</v>
      </c>
      <c r="AC291">
        <v>4</v>
      </c>
      <c r="AD291">
        <v>2</v>
      </c>
      <c r="AE291">
        <v>1</v>
      </c>
      <c r="AF291">
        <v>1</v>
      </c>
      <c r="AG291">
        <v>5</v>
      </c>
      <c r="AH291">
        <v>2</v>
      </c>
      <c r="AI291">
        <v>2</v>
      </c>
      <c r="AJ291">
        <v>4</v>
      </c>
      <c r="AK291">
        <v>1</v>
      </c>
      <c r="AL291">
        <v>1</v>
      </c>
      <c r="AM291">
        <v>5</v>
      </c>
      <c r="AN291">
        <v>1</v>
      </c>
      <c r="AO291">
        <v>2</v>
      </c>
      <c r="AP291">
        <v>4</v>
      </c>
      <c r="AQ291">
        <v>45</v>
      </c>
      <c r="AR291">
        <f t="shared" si="18"/>
        <v>44</v>
      </c>
      <c r="AS291" s="1">
        <v>0</v>
      </c>
    </row>
    <row r="292" spans="1:45" x14ac:dyDescent="0.25">
      <c r="A292">
        <v>32427</v>
      </c>
      <c r="B292">
        <v>0</v>
      </c>
      <c r="C292">
        <v>20</v>
      </c>
      <c r="D292">
        <v>2003</v>
      </c>
      <c r="E292">
        <v>45225.377430555556</v>
      </c>
      <c r="F292" t="s">
        <v>123</v>
      </c>
      <c r="G292">
        <v>5</v>
      </c>
      <c r="H292">
        <v>4</v>
      </c>
      <c r="I292">
        <v>2</v>
      </c>
      <c r="J292">
        <v>5</v>
      </c>
      <c r="K292">
        <v>5</v>
      </c>
      <c r="L292">
        <v>1</v>
      </c>
      <c r="M292">
        <v>4</v>
      </c>
      <c r="N292">
        <v>5</v>
      </c>
      <c r="O292">
        <v>1</v>
      </c>
      <c r="P292">
        <v>5</v>
      </c>
      <c r="Q292">
        <v>5</v>
      </c>
      <c r="R292">
        <v>1</v>
      </c>
      <c r="S292">
        <v>4</v>
      </c>
      <c r="T292">
        <v>5</v>
      </c>
      <c r="U292">
        <v>1</v>
      </c>
      <c r="V292">
        <v>4</v>
      </c>
      <c r="W292">
        <v>5</v>
      </c>
      <c r="X292">
        <v>1</v>
      </c>
      <c r="Y292">
        <v>4</v>
      </c>
      <c r="Z292">
        <v>4</v>
      </c>
      <c r="AA292">
        <v>2</v>
      </c>
      <c r="AB292">
        <v>5</v>
      </c>
      <c r="AC292">
        <v>5</v>
      </c>
      <c r="AD292">
        <v>1</v>
      </c>
      <c r="AE292">
        <v>4</v>
      </c>
      <c r="AF292">
        <v>4</v>
      </c>
      <c r="AG292">
        <v>2</v>
      </c>
      <c r="AH292">
        <v>4</v>
      </c>
      <c r="AI292">
        <v>2</v>
      </c>
      <c r="AJ292">
        <v>4</v>
      </c>
      <c r="AK292">
        <v>2</v>
      </c>
      <c r="AL292">
        <v>5</v>
      </c>
      <c r="AM292">
        <v>1</v>
      </c>
      <c r="AN292">
        <v>2</v>
      </c>
      <c r="AO292">
        <v>4</v>
      </c>
      <c r="AP292">
        <v>2</v>
      </c>
      <c r="AQ292">
        <v>5</v>
      </c>
      <c r="AR292">
        <f t="shared" si="18"/>
        <v>67</v>
      </c>
      <c r="AS292" s="1"/>
    </row>
    <row r="293" spans="1:45" x14ac:dyDescent="0.25">
      <c r="A293">
        <v>32431</v>
      </c>
      <c r="B293">
        <v>0</v>
      </c>
      <c r="C293">
        <v>26</v>
      </c>
      <c r="D293">
        <v>1997</v>
      </c>
      <c r="E293">
        <v>45225.393391203703</v>
      </c>
      <c r="F293" t="s">
        <v>53</v>
      </c>
      <c r="G293">
        <v>4</v>
      </c>
      <c r="H293">
        <v>4</v>
      </c>
      <c r="I293">
        <v>2</v>
      </c>
      <c r="J293">
        <v>3</v>
      </c>
      <c r="K293">
        <v>5</v>
      </c>
      <c r="L293">
        <v>1</v>
      </c>
      <c r="M293">
        <v>4</v>
      </c>
      <c r="N293">
        <v>4</v>
      </c>
      <c r="O293">
        <v>2</v>
      </c>
      <c r="P293">
        <v>3</v>
      </c>
      <c r="Q293">
        <v>4</v>
      </c>
      <c r="R293">
        <v>2</v>
      </c>
      <c r="S293">
        <v>4</v>
      </c>
      <c r="T293">
        <v>4</v>
      </c>
      <c r="U293">
        <v>2</v>
      </c>
      <c r="V293">
        <v>3</v>
      </c>
      <c r="W293">
        <v>3</v>
      </c>
      <c r="X293">
        <v>3</v>
      </c>
      <c r="Y293">
        <v>4</v>
      </c>
      <c r="Z293">
        <v>4</v>
      </c>
      <c r="AA293">
        <v>2</v>
      </c>
      <c r="AB293">
        <v>3</v>
      </c>
      <c r="AC293">
        <v>4</v>
      </c>
      <c r="AD293">
        <v>2</v>
      </c>
      <c r="AE293">
        <v>1</v>
      </c>
      <c r="AF293">
        <v>3</v>
      </c>
      <c r="AG293">
        <v>3</v>
      </c>
      <c r="AH293">
        <v>1</v>
      </c>
      <c r="AI293">
        <v>2</v>
      </c>
      <c r="AJ293">
        <v>4</v>
      </c>
      <c r="AK293">
        <v>3</v>
      </c>
      <c r="AL293">
        <v>1</v>
      </c>
      <c r="AM293">
        <v>5</v>
      </c>
      <c r="AN293">
        <v>2</v>
      </c>
      <c r="AO293">
        <v>4</v>
      </c>
      <c r="AP293">
        <v>2</v>
      </c>
      <c r="AQ293">
        <v>57</v>
      </c>
      <c r="AR293">
        <f t="shared" si="18"/>
        <v>53</v>
      </c>
      <c r="AS293" s="1">
        <v>0</v>
      </c>
    </row>
    <row r="294" spans="1:45" x14ac:dyDescent="0.25">
      <c r="A294">
        <v>32478</v>
      </c>
      <c r="B294">
        <v>1</v>
      </c>
      <c r="C294">
        <v>35</v>
      </c>
      <c r="D294">
        <v>1988</v>
      </c>
      <c r="E294">
        <v>45225.445949074077</v>
      </c>
      <c r="F294" t="s">
        <v>57</v>
      </c>
      <c r="G294">
        <v>2</v>
      </c>
      <c r="H294">
        <v>2</v>
      </c>
      <c r="I294">
        <v>4</v>
      </c>
      <c r="J294">
        <v>2</v>
      </c>
      <c r="K294">
        <v>2</v>
      </c>
      <c r="L294">
        <v>4</v>
      </c>
      <c r="M294">
        <v>3</v>
      </c>
      <c r="N294">
        <v>2</v>
      </c>
      <c r="O294">
        <v>4</v>
      </c>
      <c r="P294">
        <v>2</v>
      </c>
      <c r="Q294">
        <v>1</v>
      </c>
      <c r="R294">
        <v>5</v>
      </c>
      <c r="S294">
        <v>2</v>
      </c>
      <c r="T294">
        <v>2</v>
      </c>
      <c r="U294">
        <v>4</v>
      </c>
      <c r="V294">
        <v>1</v>
      </c>
      <c r="W294">
        <v>1</v>
      </c>
      <c r="X294">
        <v>5</v>
      </c>
      <c r="Y294">
        <v>1</v>
      </c>
      <c r="Z294">
        <v>1</v>
      </c>
      <c r="AA294">
        <v>5</v>
      </c>
      <c r="AB294">
        <v>1</v>
      </c>
      <c r="AC294">
        <v>1</v>
      </c>
      <c r="AD294">
        <v>5</v>
      </c>
      <c r="AE294">
        <v>1</v>
      </c>
      <c r="AF294">
        <v>3</v>
      </c>
      <c r="AG294">
        <v>3</v>
      </c>
      <c r="AH294">
        <v>2</v>
      </c>
      <c r="AI294">
        <v>2</v>
      </c>
      <c r="AJ294">
        <v>4</v>
      </c>
      <c r="AK294">
        <v>1</v>
      </c>
      <c r="AL294">
        <v>2</v>
      </c>
      <c r="AM294">
        <v>4</v>
      </c>
      <c r="AN294">
        <v>2</v>
      </c>
      <c r="AO294">
        <v>2</v>
      </c>
      <c r="AP294">
        <v>4</v>
      </c>
      <c r="AQ294">
        <v>5</v>
      </c>
      <c r="AR294">
        <f t="shared" si="18"/>
        <v>23</v>
      </c>
      <c r="AS294" s="1">
        <v>0</v>
      </c>
    </row>
    <row r="295" spans="1:45" x14ac:dyDescent="0.25">
      <c r="A295">
        <v>32483</v>
      </c>
      <c r="B295">
        <v>1</v>
      </c>
      <c r="C295">
        <v>21</v>
      </c>
      <c r="D295">
        <v>2002</v>
      </c>
      <c r="E295">
        <v>45225.460509259261</v>
      </c>
      <c r="F295" t="s">
        <v>57</v>
      </c>
      <c r="G295">
        <v>4</v>
      </c>
      <c r="H295">
        <v>3</v>
      </c>
      <c r="I295">
        <v>3</v>
      </c>
      <c r="J295">
        <v>3</v>
      </c>
      <c r="K295">
        <v>4</v>
      </c>
      <c r="L295">
        <v>2</v>
      </c>
      <c r="M295">
        <v>2</v>
      </c>
      <c r="N295">
        <v>1</v>
      </c>
      <c r="O295">
        <v>5</v>
      </c>
      <c r="P295">
        <v>3</v>
      </c>
      <c r="Q295">
        <v>3</v>
      </c>
      <c r="R295">
        <v>3</v>
      </c>
      <c r="S295">
        <v>2</v>
      </c>
      <c r="T295">
        <v>4</v>
      </c>
      <c r="U295">
        <v>2</v>
      </c>
      <c r="V295">
        <v>1</v>
      </c>
      <c r="W295">
        <v>1</v>
      </c>
      <c r="X295">
        <v>5</v>
      </c>
      <c r="Y295">
        <v>4</v>
      </c>
      <c r="Z295">
        <v>1</v>
      </c>
      <c r="AA295">
        <v>5</v>
      </c>
      <c r="AB295">
        <v>1</v>
      </c>
      <c r="AC295">
        <v>1</v>
      </c>
      <c r="AD295">
        <v>5</v>
      </c>
      <c r="AE295">
        <v>1</v>
      </c>
      <c r="AF295">
        <v>2</v>
      </c>
      <c r="AG295">
        <v>4</v>
      </c>
      <c r="AH295">
        <v>2</v>
      </c>
      <c r="AI295">
        <v>3</v>
      </c>
      <c r="AJ295">
        <v>3</v>
      </c>
      <c r="AK295">
        <v>1</v>
      </c>
      <c r="AL295">
        <v>1</v>
      </c>
      <c r="AM295">
        <v>5</v>
      </c>
      <c r="AN295">
        <v>1</v>
      </c>
      <c r="AO295">
        <v>3</v>
      </c>
      <c r="AP295">
        <v>3</v>
      </c>
      <c r="AQ295">
        <v>5</v>
      </c>
      <c r="AR295">
        <f t="shared" si="18"/>
        <v>33</v>
      </c>
      <c r="AS295" s="1">
        <v>0</v>
      </c>
    </row>
    <row r="296" spans="1:45" x14ac:dyDescent="0.25">
      <c r="A296">
        <v>32462</v>
      </c>
      <c r="B296">
        <v>0</v>
      </c>
      <c r="C296">
        <v>26</v>
      </c>
      <c r="D296">
        <v>1997</v>
      </c>
      <c r="E296">
        <v>45225.462013888886</v>
      </c>
      <c r="F296" t="s">
        <v>55</v>
      </c>
      <c r="G296">
        <v>4</v>
      </c>
      <c r="H296">
        <v>1</v>
      </c>
      <c r="I296">
        <v>5</v>
      </c>
      <c r="J296">
        <v>5</v>
      </c>
      <c r="K296">
        <v>5</v>
      </c>
      <c r="L296">
        <v>1</v>
      </c>
      <c r="M296">
        <v>5</v>
      </c>
      <c r="N296">
        <v>3</v>
      </c>
      <c r="O296">
        <v>3</v>
      </c>
      <c r="P296">
        <v>3</v>
      </c>
      <c r="Q296">
        <v>3</v>
      </c>
      <c r="R296">
        <v>3</v>
      </c>
      <c r="S296">
        <v>2</v>
      </c>
      <c r="T296">
        <v>5</v>
      </c>
      <c r="U296">
        <v>1</v>
      </c>
      <c r="V296">
        <v>4</v>
      </c>
      <c r="W296">
        <v>5</v>
      </c>
      <c r="X296">
        <v>1</v>
      </c>
      <c r="Y296">
        <v>5</v>
      </c>
      <c r="Z296">
        <v>2</v>
      </c>
      <c r="AA296">
        <v>4</v>
      </c>
      <c r="AB296">
        <v>1</v>
      </c>
      <c r="AC296">
        <v>5</v>
      </c>
      <c r="AD296">
        <v>1</v>
      </c>
      <c r="AE296">
        <v>1</v>
      </c>
      <c r="AF296">
        <v>2</v>
      </c>
      <c r="AG296">
        <v>4</v>
      </c>
      <c r="AH296">
        <v>1</v>
      </c>
      <c r="AI296">
        <v>2</v>
      </c>
      <c r="AJ296">
        <v>4</v>
      </c>
      <c r="AK296">
        <v>1</v>
      </c>
      <c r="AL296">
        <v>5</v>
      </c>
      <c r="AM296">
        <v>1</v>
      </c>
      <c r="AN296">
        <v>4</v>
      </c>
      <c r="AO296">
        <v>2</v>
      </c>
      <c r="AP296">
        <v>4</v>
      </c>
      <c r="AQ296">
        <v>80</v>
      </c>
      <c r="AR296">
        <f t="shared" si="18"/>
        <v>47</v>
      </c>
      <c r="AS296" s="1"/>
    </row>
    <row r="297" spans="1:45" x14ac:dyDescent="0.25">
      <c r="A297">
        <v>32499</v>
      </c>
      <c r="B297">
        <v>0</v>
      </c>
      <c r="C297">
        <v>23</v>
      </c>
      <c r="D297">
        <v>2000</v>
      </c>
      <c r="E297">
        <v>45225.470960648148</v>
      </c>
      <c r="F297" t="s">
        <v>57</v>
      </c>
      <c r="G297">
        <v>5</v>
      </c>
      <c r="H297">
        <v>4</v>
      </c>
      <c r="I297">
        <v>2</v>
      </c>
      <c r="J297">
        <v>4</v>
      </c>
      <c r="K297">
        <v>4</v>
      </c>
      <c r="L297">
        <v>2</v>
      </c>
      <c r="M297">
        <v>4</v>
      </c>
      <c r="N297">
        <v>4</v>
      </c>
      <c r="O297">
        <v>2</v>
      </c>
      <c r="P297">
        <v>2</v>
      </c>
      <c r="Q297">
        <v>4</v>
      </c>
      <c r="R297">
        <v>2</v>
      </c>
      <c r="S297">
        <v>4</v>
      </c>
      <c r="T297">
        <v>4</v>
      </c>
      <c r="U297">
        <v>2</v>
      </c>
      <c r="V297">
        <v>2</v>
      </c>
      <c r="W297">
        <v>1</v>
      </c>
      <c r="X297">
        <v>5</v>
      </c>
      <c r="Y297">
        <v>2</v>
      </c>
      <c r="Z297">
        <v>2</v>
      </c>
      <c r="AA297">
        <v>4</v>
      </c>
      <c r="AB297">
        <v>2</v>
      </c>
      <c r="AC297">
        <v>5</v>
      </c>
      <c r="AD297">
        <v>1</v>
      </c>
      <c r="AE297">
        <v>1</v>
      </c>
      <c r="AF297">
        <v>4</v>
      </c>
      <c r="AG297">
        <v>2</v>
      </c>
      <c r="AH297">
        <v>4</v>
      </c>
      <c r="AI297">
        <v>2</v>
      </c>
      <c r="AJ297">
        <v>4</v>
      </c>
      <c r="AK297">
        <v>4</v>
      </c>
      <c r="AL297">
        <v>4</v>
      </c>
      <c r="AM297">
        <v>2</v>
      </c>
      <c r="AN297">
        <v>2</v>
      </c>
      <c r="AO297">
        <v>4</v>
      </c>
      <c r="AP297">
        <v>2</v>
      </c>
      <c r="AQ297">
        <v>62</v>
      </c>
      <c r="AR297">
        <f t="shared" si="18"/>
        <v>53</v>
      </c>
      <c r="AS297" s="1">
        <v>0</v>
      </c>
    </row>
    <row r="298" spans="1:45" x14ac:dyDescent="0.25">
      <c r="A298">
        <v>32471</v>
      </c>
      <c r="B298">
        <v>1</v>
      </c>
      <c r="C298">
        <v>20</v>
      </c>
      <c r="D298">
        <v>2003</v>
      </c>
      <c r="E298">
        <v>45225.474733796298</v>
      </c>
      <c r="F298" t="s">
        <v>124</v>
      </c>
      <c r="G298">
        <v>1</v>
      </c>
      <c r="H298">
        <v>2</v>
      </c>
      <c r="I298">
        <v>4</v>
      </c>
      <c r="J298">
        <v>2</v>
      </c>
      <c r="K298">
        <v>4</v>
      </c>
      <c r="L298">
        <v>2</v>
      </c>
      <c r="M298">
        <v>2</v>
      </c>
      <c r="N298">
        <v>1</v>
      </c>
      <c r="O298">
        <v>5</v>
      </c>
      <c r="P298">
        <v>1</v>
      </c>
      <c r="Q298">
        <v>2</v>
      </c>
      <c r="R298">
        <v>4</v>
      </c>
      <c r="S298">
        <v>3</v>
      </c>
      <c r="T298">
        <v>2</v>
      </c>
      <c r="U298">
        <v>4</v>
      </c>
      <c r="V298">
        <v>2</v>
      </c>
      <c r="W298">
        <v>1</v>
      </c>
      <c r="X298">
        <v>5</v>
      </c>
      <c r="Y298">
        <v>4</v>
      </c>
      <c r="Z298">
        <v>3</v>
      </c>
      <c r="AA298">
        <v>3</v>
      </c>
      <c r="AB298">
        <v>1</v>
      </c>
      <c r="AC298">
        <v>1</v>
      </c>
      <c r="AD298">
        <v>5</v>
      </c>
      <c r="AE298">
        <v>1</v>
      </c>
      <c r="AF298">
        <v>2</v>
      </c>
      <c r="AG298">
        <v>4</v>
      </c>
      <c r="AH298">
        <v>1</v>
      </c>
      <c r="AI298">
        <v>1</v>
      </c>
      <c r="AJ298">
        <v>5</v>
      </c>
      <c r="AK298">
        <v>1</v>
      </c>
      <c r="AL298">
        <v>1</v>
      </c>
      <c r="AM298">
        <v>5</v>
      </c>
      <c r="AN298">
        <v>1</v>
      </c>
      <c r="AO298">
        <v>4</v>
      </c>
      <c r="AP298">
        <v>2</v>
      </c>
      <c r="AQ298">
        <v>5</v>
      </c>
      <c r="AR298">
        <f t="shared" si="18"/>
        <v>28</v>
      </c>
      <c r="AS298" s="1">
        <v>0</v>
      </c>
    </row>
    <row r="299" spans="1:45" x14ac:dyDescent="0.25">
      <c r="A299">
        <v>32494</v>
      </c>
      <c r="B299">
        <v>0</v>
      </c>
      <c r="C299">
        <v>26</v>
      </c>
      <c r="D299">
        <v>1997</v>
      </c>
      <c r="E299">
        <v>45225.48159722222</v>
      </c>
      <c r="F299" t="s">
        <v>125</v>
      </c>
      <c r="G299">
        <v>5</v>
      </c>
      <c r="H299">
        <v>1</v>
      </c>
      <c r="I299">
        <v>5</v>
      </c>
      <c r="J299">
        <v>3</v>
      </c>
      <c r="K299">
        <v>5</v>
      </c>
      <c r="L299">
        <v>1</v>
      </c>
      <c r="M299">
        <v>5</v>
      </c>
      <c r="N299">
        <v>4</v>
      </c>
      <c r="O299">
        <v>2</v>
      </c>
      <c r="P299">
        <v>5</v>
      </c>
      <c r="Q299">
        <v>4</v>
      </c>
      <c r="R299">
        <v>2</v>
      </c>
      <c r="S299">
        <v>3</v>
      </c>
      <c r="T299">
        <v>5</v>
      </c>
      <c r="U299">
        <v>1</v>
      </c>
      <c r="V299">
        <v>1</v>
      </c>
      <c r="W299">
        <v>4</v>
      </c>
      <c r="X299">
        <v>2</v>
      </c>
      <c r="Y299">
        <v>5</v>
      </c>
      <c r="Z299">
        <v>5</v>
      </c>
      <c r="AA299">
        <v>1</v>
      </c>
      <c r="AB299">
        <v>4</v>
      </c>
      <c r="AC299">
        <v>5</v>
      </c>
      <c r="AD299">
        <v>1</v>
      </c>
      <c r="AE299">
        <v>1</v>
      </c>
      <c r="AF299">
        <v>1</v>
      </c>
      <c r="AG299">
        <v>5</v>
      </c>
      <c r="AH299">
        <v>5</v>
      </c>
      <c r="AI299">
        <v>1</v>
      </c>
      <c r="AJ299">
        <v>5</v>
      </c>
      <c r="AK299">
        <v>1</v>
      </c>
      <c r="AL299">
        <v>2</v>
      </c>
      <c r="AM299">
        <v>4</v>
      </c>
      <c r="AN299">
        <v>1</v>
      </c>
      <c r="AO299">
        <v>5</v>
      </c>
      <c r="AP299">
        <v>1</v>
      </c>
      <c r="AQ299">
        <v>82</v>
      </c>
      <c r="AR299">
        <f t="shared" si="18"/>
        <v>57</v>
      </c>
      <c r="AS299" s="1"/>
    </row>
    <row r="300" spans="1:45" x14ac:dyDescent="0.25">
      <c r="A300">
        <v>32512</v>
      </c>
      <c r="B300">
        <v>0</v>
      </c>
      <c r="C300">
        <v>29</v>
      </c>
      <c r="D300">
        <v>1994</v>
      </c>
      <c r="E300">
        <v>45225.489178240743</v>
      </c>
      <c r="F300" t="s">
        <v>55</v>
      </c>
      <c r="G300">
        <v>5</v>
      </c>
      <c r="H300">
        <v>5</v>
      </c>
      <c r="I300">
        <v>1</v>
      </c>
      <c r="J300">
        <v>5</v>
      </c>
      <c r="K300">
        <v>4</v>
      </c>
      <c r="L300">
        <v>2</v>
      </c>
      <c r="M300">
        <v>4</v>
      </c>
      <c r="N300">
        <v>3</v>
      </c>
      <c r="O300">
        <v>3</v>
      </c>
      <c r="P300">
        <v>2</v>
      </c>
      <c r="Q300">
        <v>5</v>
      </c>
      <c r="R300">
        <v>1</v>
      </c>
      <c r="S300">
        <v>3</v>
      </c>
      <c r="T300">
        <v>5</v>
      </c>
      <c r="U300">
        <v>1</v>
      </c>
      <c r="V300">
        <v>4</v>
      </c>
      <c r="W300">
        <v>4</v>
      </c>
      <c r="X300">
        <v>2</v>
      </c>
      <c r="Y300">
        <v>4</v>
      </c>
      <c r="Z300">
        <v>5</v>
      </c>
      <c r="AA300">
        <v>1</v>
      </c>
      <c r="AB300">
        <v>4</v>
      </c>
      <c r="AC300">
        <v>5</v>
      </c>
      <c r="AD300">
        <v>1</v>
      </c>
      <c r="AE300">
        <v>1</v>
      </c>
      <c r="AF300">
        <v>3</v>
      </c>
      <c r="AG300">
        <v>3</v>
      </c>
      <c r="AH300">
        <v>4</v>
      </c>
      <c r="AI300">
        <v>2</v>
      </c>
      <c r="AJ300">
        <v>4</v>
      </c>
      <c r="AK300">
        <v>1</v>
      </c>
      <c r="AL300">
        <v>3</v>
      </c>
      <c r="AM300">
        <v>3</v>
      </c>
      <c r="AN300">
        <v>3</v>
      </c>
      <c r="AO300">
        <v>5</v>
      </c>
      <c r="AP300">
        <v>1</v>
      </c>
      <c r="AQ300">
        <v>54</v>
      </c>
      <c r="AR300">
        <f t="shared" si="18"/>
        <v>64</v>
      </c>
      <c r="AS300" s="1"/>
    </row>
    <row r="301" spans="1:45" x14ac:dyDescent="0.25">
      <c r="A301">
        <v>32562</v>
      </c>
      <c r="B301">
        <v>0</v>
      </c>
      <c r="C301">
        <v>31</v>
      </c>
      <c r="D301">
        <v>1992</v>
      </c>
      <c r="E301">
        <v>45225.552777777775</v>
      </c>
      <c r="F301" t="s">
        <v>126</v>
      </c>
      <c r="G301">
        <v>5</v>
      </c>
      <c r="H301">
        <v>5</v>
      </c>
      <c r="I301">
        <v>1</v>
      </c>
      <c r="J301">
        <v>5</v>
      </c>
      <c r="K301">
        <v>5</v>
      </c>
      <c r="L301">
        <v>1</v>
      </c>
      <c r="M301">
        <v>5</v>
      </c>
      <c r="N301">
        <v>5</v>
      </c>
      <c r="O301">
        <v>1</v>
      </c>
      <c r="P301">
        <v>1</v>
      </c>
      <c r="Q301">
        <v>5</v>
      </c>
      <c r="R301">
        <v>1</v>
      </c>
      <c r="S301">
        <v>5</v>
      </c>
      <c r="T301">
        <v>5</v>
      </c>
      <c r="U301">
        <v>1</v>
      </c>
      <c r="V301">
        <v>5</v>
      </c>
      <c r="W301">
        <v>3</v>
      </c>
      <c r="X301">
        <v>3</v>
      </c>
      <c r="Y301">
        <v>5</v>
      </c>
      <c r="Z301">
        <v>3</v>
      </c>
      <c r="AA301">
        <v>3</v>
      </c>
      <c r="AB301">
        <v>2</v>
      </c>
      <c r="AC301">
        <v>5</v>
      </c>
      <c r="AD301">
        <v>1</v>
      </c>
      <c r="AE301">
        <v>2</v>
      </c>
      <c r="AF301">
        <v>4</v>
      </c>
      <c r="AG301">
        <v>2</v>
      </c>
      <c r="AH301">
        <v>5</v>
      </c>
      <c r="AI301">
        <v>4</v>
      </c>
      <c r="AJ301">
        <v>2</v>
      </c>
      <c r="AK301">
        <v>1</v>
      </c>
      <c r="AL301">
        <v>4</v>
      </c>
      <c r="AM301">
        <v>2</v>
      </c>
      <c r="AN301">
        <v>2</v>
      </c>
      <c r="AO301">
        <v>1</v>
      </c>
      <c r="AP301">
        <v>5</v>
      </c>
      <c r="AQ301">
        <v>59</v>
      </c>
      <c r="AR301">
        <f t="shared" si="18"/>
        <v>60</v>
      </c>
      <c r="AS301" s="1">
        <v>1</v>
      </c>
    </row>
    <row r="302" spans="1:45" x14ac:dyDescent="0.25">
      <c r="A302">
        <v>32435</v>
      </c>
      <c r="B302">
        <v>1</v>
      </c>
      <c r="C302">
        <v>24</v>
      </c>
      <c r="D302">
        <v>1999</v>
      </c>
      <c r="E302">
        <v>45225.559618055559</v>
      </c>
      <c r="F302" t="s">
        <v>53</v>
      </c>
      <c r="G302">
        <v>5</v>
      </c>
      <c r="H302">
        <v>4</v>
      </c>
      <c r="I302">
        <v>2</v>
      </c>
      <c r="J302">
        <v>4</v>
      </c>
      <c r="K302">
        <v>4</v>
      </c>
      <c r="L302">
        <v>2</v>
      </c>
      <c r="M302">
        <v>3</v>
      </c>
      <c r="N302">
        <v>4</v>
      </c>
      <c r="O302">
        <v>2</v>
      </c>
      <c r="P302">
        <v>2</v>
      </c>
      <c r="Q302">
        <v>4</v>
      </c>
      <c r="R302">
        <v>2</v>
      </c>
      <c r="S302">
        <v>2</v>
      </c>
      <c r="T302">
        <v>4</v>
      </c>
      <c r="U302">
        <v>2</v>
      </c>
      <c r="V302">
        <v>2</v>
      </c>
      <c r="W302">
        <v>2</v>
      </c>
      <c r="X302">
        <v>4</v>
      </c>
      <c r="Y302">
        <v>4</v>
      </c>
      <c r="Z302">
        <v>4</v>
      </c>
      <c r="AA302">
        <v>2</v>
      </c>
      <c r="AB302">
        <v>2</v>
      </c>
      <c r="AC302">
        <v>4</v>
      </c>
      <c r="AD302">
        <v>2</v>
      </c>
      <c r="AE302">
        <v>1</v>
      </c>
      <c r="AF302">
        <v>3</v>
      </c>
      <c r="AG302">
        <v>3</v>
      </c>
      <c r="AH302">
        <v>2</v>
      </c>
      <c r="AI302">
        <v>3</v>
      </c>
      <c r="AJ302">
        <v>3</v>
      </c>
      <c r="AK302">
        <v>1</v>
      </c>
      <c r="AL302">
        <v>3</v>
      </c>
      <c r="AM302">
        <v>3</v>
      </c>
      <c r="AN302">
        <v>2</v>
      </c>
      <c r="AO302">
        <v>3</v>
      </c>
      <c r="AP302">
        <v>3</v>
      </c>
      <c r="AQ302">
        <v>51</v>
      </c>
      <c r="AR302">
        <f t="shared" si="18"/>
        <v>49</v>
      </c>
      <c r="AS302" s="1">
        <v>0</v>
      </c>
    </row>
    <row r="303" spans="1:45" x14ac:dyDescent="0.25">
      <c r="A303">
        <v>31941</v>
      </c>
      <c r="B303">
        <v>0</v>
      </c>
      <c r="C303">
        <v>26</v>
      </c>
      <c r="D303">
        <v>1997</v>
      </c>
      <c r="E303">
        <v>45225.583275462966</v>
      </c>
      <c r="F303" t="s">
        <v>53</v>
      </c>
      <c r="G303">
        <v>4</v>
      </c>
      <c r="H303">
        <v>3</v>
      </c>
      <c r="I303">
        <v>3</v>
      </c>
      <c r="J303">
        <v>4</v>
      </c>
      <c r="K303">
        <v>5</v>
      </c>
      <c r="L303">
        <v>1</v>
      </c>
      <c r="M303">
        <v>4</v>
      </c>
      <c r="N303">
        <v>2</v>
      </c>
      <c r="O303">
        <v>4</v>
      </c>
      <c r="P303">
        <v>3</v>
      </c>
      <c r="Q303">
        <v>2</v>
      </c>
      <c r="R303">
        <v>4</v>
      </c>
      <c r="S303">
        <v>3</v>
      </c>
      <c r="T303">
        <v>5</v>
      </c>
      <c r="U303">
        <v>1</v>
      </c>
      <c r="V303">
        <v>2</v>
      </c>
      <c r="W303">
        <v>2</v>
      </c>
      <c r="X303">
        <v>4</v>
      </c>
      <c r="Y303">
        <v>2</v>
      </c>
      <c r="Z303">
        <v>4</v>
      </c>
      <c r="AA303">
        <v>2</v>
      </c>
      <c r="AB303">
        <v>1</v>
      </c>
      <c r="AC303">
        <v>1</v>
      </c>
      <c r="AD303">
        <v>5</v>
      </c>
      <c r="AE303">
        <v>1</v>
      </c>
      <c r="AF303">
        <v>4</v>
      </c>
      <c r="AG303">
        <v>2</v>
      </c>
      <c r="AH303">
        <v>2</v>
      </c>
      <c r="AI303">
        <v>5</v>
      </c>
      <c r="AJ303">
        <v>1</v>
      </c>
      <c r="AK303">
        <v>2</v>
      </c>
      <c r="AL303">
        <v>3</v>
      </c>
      <c r="AM303">
        <v>3</v>
      </c>
      <c r="AN303">
        <v>4</v>
      </c>
      <c r="AO303">
        <v>2</v>
      </c>
      <c r="AP303">
        <v>4</v>
      </c>
      <c r="AQ303">
        <v>60</v>
      </c>
      <c r="AR303">
        <f t="shared" si="18"/>
        <v>41</v>
      </c>
      <c r="AS303" s="1">
        <v>0</v>
      </c>
    </row>
    <row r="304" spans="1:45" x14ac:dyDescent="0.25">
      <c r="A304">
        <v>32584</v>
      </c>
      <c r="B304">
        <v>1</v>
      </c>
      <c r="C304">
        <v>42</v>
      </c>
      <c r="D304">
        <v>1981</v>
      </c>
      <c r="E304">
        <v>45225.598993055559</v>
      </c>
      <c r="F304" t="s">
        <v>127</v>
      </c>
      <c r="G304">
        <v>4</v>
      </c>
      <c r="H304">
        <v>3</v>
      </c>
      <c r="I304">
        <v>3</v>
      </c>
      <c r="J304">
        <v>4</v>
      </c>
      <c r="K304">
        <v>3</v>
      </c>
      <c r="L304">
        <v>3</v>
      </c>
      <c r="M304">
        <v>3</v>
      </c>
      <c r="N304">
        <v>3</v>
      </c>
      <c r="O304">
        <v>3</v>
      </c>
      <c r="P304">
        <v>3</v>
      </c>
      <c r="Q304">
        <v>3</v>
      </c>
      <c r="R304">
        <v>3</v>
      </c>
      <c r="S304">
        <v>2</v>
      </c>
      <c r="T304">
        <v>2</v>
      </c>
      <c r="U304">
        <v>4</v>
      </c>
      <c r="V304">
        <v>2</v>
      </c>
      <c r="W304">
        <v>2</v>
      </c>
      <c r="X304">
        <v>4</v>
      </c>
      <c r="Y304">
        <v>5</v>
      </c>
      <c r="Z304">
        <v>2</v>
      </c>
      <c r="AA304">
        <v>4</v>
      </c>
      <c r="AB304">
        <v>2</v>
      </c>
      <c r="AC304">
        <v>1</v>
      </c>
      <c r="AD304">
        <v>5</v>
      </c>
      <c r="AE304">
        <v>1</v>
      </c>
      <c r="AF304">
        <v>1</v>
      </c>
      <c r="AG304">
        <v>5</v>
      </c>
      <c r="AH304">
        <v>2</v>
      </c>
      <c r="AI304">
        <v>1</v>
      </c>
      <c r="AJ304">
        <v>5</v>
      </c>
      <c r="AK304">
        <v>1</v>
      </c>
      <c r="AL304">
        <v>1</v>
      </c>
      <c r="AM304">
        <v>5</v>
      </c>
      <c r="AN304">
        <v>1</v>
      </c>
      <c r="AO304">
        <v>3</v>
      </c>
      <c r="AP304">
        <v>3</v>
      </c>
      <c r="AQ304">
        <v>17</v>
      </c>
      <c r="AR304">
        <f t="shared" si="18"/>
        <v>37</v>
      </c>
      <c r="AS304" s="1">
        <v>1</v>
      </c>
    </row>
    <row r="305" spans="1:45" x14ac:dyDescent="0.25">
      <c r="A305">
        <v>32610</v>
      </c>
      <c r="B305">
        <v>1</v>
      </c>
      <c r="C305">
        <v>23</v>
      </c>
      <c r="D305">
        <v>2000</v>
      </c>
      <c r="E305">
        <v>45225.627268518518</v>
      </c>
      <c r="F305" t="s">
        <v>57</v>
      </c>
      <c r="G305">
        <v>4</v>
      </c>
      <c r="H305">
        <v>4</v>
      </c>
      <c r="I305">
        <v>2</v>
      </c>
      <c r="J305">
        <v>5</v>
      </c>
      <c r="K305">
        <v>5</v>
      </c>
      <c r="L305">
        <v>1</v>
      </c>
      <c r="M305">
        <v>4</v>
      </c>
      <c r="N305">
        <v>5</v>
      </c>
      <c r="O305">
        <v>1</v>
      </c>
      <c r="P305">
        <v>3</v>
      </c>
      <c r="Q305">
        <v>5</v>
      </c>
      <c r="R305">
        <v>1</v>
      </c>
      <c r="S305">
        <v>2</v>
      </c>
      <c r="T305">
        <v>5</v>
      </c>
      <c r="U305">
        <v>1</v>
      </c>
      <c r="V305">
        <v>1</v>
      </c>
      <c r="W305">
        <v>1</v>
      </c>
      <c r="X305">
        <v>5</v>
      </c>
      <c r="Y305">
        <v>4</v>
      </c>
      <c r="Z305">
        <v>5</v>
      </c>
      <c r="AA305">
        <v>1</v>
      </c>
      <c r="AB305">
        <v>2</v>
      </c>
      <c r="AC305">
        <v>4</v>
      </c>
      <c r="AD305">
        <v>2</v>
      </c>
      <c r="AE305">
        <v>1</v>
      </c>
      <c r="AF305">
        <v>1</v>
      </c>
      <c r="AG305">
        <v>5</v>
      </c>
      <c r="AH305">
        <v>3</v>
      </c>
      <c r="AI305">
        <v>1</v>
      </c>
      <c r="AJ305">
        <v>5</v>
      </c>
      <c r="AK305">
        <v>1</v>
      </c>
      <c r="AL305">
        <v>1</v>
      </c>
      <c r="AM305">
        <v>5</v>
      </c>
      <c r="AN305">
        <v>1</v>
      </c>
      <c r="AO305">
        <v>4</v>
      </c>
      <c r="AP305">
        <v>2</v>
      </c>
      <c r="AQ305">
        <v>73</v>
      </c>
      <c r="AR305">
        <f t="shared" si="18"/>
        <v>54</v>
      </c>
      <c r="AS305" s="1">
        <v>0</v>
      </c>
    </row>
    <row r="306" spans="1:45" x14ac:dyDescent="0.25">
      <c r="A306">
        <v>32619</v>
      </c>
      <c r="B306">
        <v>0</v>
      </c>
      <c r="C306">
        <v>22</v>
      </c>
      <c r="D306">
        <v>2001</v>
      </c>
      <c r="E306">
        <v>45225.62767361111</v>
      </c>
      <c r="F306" t="s">
        <v>53</v>
      </c>
      <c r="G306">
        <v>4</v>
      </c>
      <c r="H306">
        <v>2</v>
      </c>
      <c r="I306">
        <v>4</v>
      </c>
      <c r="J306">
        <v>4</v>
      </c>
      <c r="K306">
        <v>4</v>
      </c>
      <c r="L306">
        <v>2</v>
      </c>
      <c r="M306">
        <v>4</v>
      </c>
      <c r="N306">
        <v>3</v>
      </c>
      <c r="O306">
        <v>3</v>
      </c>
      <c r="P306">
        <v>3</v>
      </c>
      <c r="Q306">
        <v>3</v>
      </c>
      <c r="R306">
        <v>3</v>
      </c>
      <c r="S306">
        <v>4</v>
      </c>
      <c r="T306">
        <v>4</v>
      </c>
      <c r="U306">
        <v>2</v>
      </c>
      <c r="V306">
        <v>2</v>
      </c>
      <c r="W306">
        <v>4</v>
      </c>
      <c r="X306">
        <v>2</v>
      </c>
      <c r="Y306">
        <v>4</v>
      </c>
      <c r="Z306">
        <v>3</v>
      </c>
      <c r="AA306">
        <v>3</v>
      </c>
      <c r="AB306">
        <v>2</v>
      </c>
      <c r="AC306">
        <v>1</v>
      </c>
      <c r="AD306">
        <v>5</v>
      </c>
      <c r="AE306">
        <v>2</v>
      </c>
      <c r="AF306">
        <v>4</v>
      </c>
      <c r="AG306">
        <v>2</v>
      </c>
      <c r="AH306">
        <v>2</v>
      </c>
      <c r="AI306">
        <v>4</v>
      </c>
      <c r="AJ306">
        <v>2</v>
      </c>
      <c r="AK306">
        <v>2</v>
      </c>
      <c r="AL306">
        <v>2</v>
      </c>
      <c r="AM306">
        <v>4</v>
      </c>
      <c r="AN306">
        <v>4</v>
      </c>
      <c r="AO306">
        <v>3</v>
      </c>
      <c r="AP306">
        <v>3</v>
      </c>
      <c r="AQ306">
        <v>58</v>
      </c>
      <c r="AR306">
        <f t="shared" si="18"/>
        <v>43</v>
      </c>
      <c r="AS306" s="1">
        <v>0</v>
      </c>
    </row>
    <row r="307" spans="1:45" x14ac:dyDescent="0.25">
      <c r="A307">
        <v>32615</v>
      </c>
      <c r="B307">
        <v>0</v>
      </c>
      <c r="C307">
        <v>23</v>
      </c>
      <c r="D307">
        <v>2000</v>
      </c>
      <c r="E307">
        <v>45225.632893518516</v>
      </c>
      <c r="F307" t="s">
        <v>128</v>
      </c>
      <c r="G307">
        <v>4</v>
      </c>
      <c r="H307">
        <v>4</v>
      </c>
      <c r="I307">
        <v>2</v>
      </c>
      <c r="J307">
        <v>2</v>
      </c>
      <c r="K307">
        <v>3</v>
      </c>
      <c r="L307">
        <v>3</v>
      </c>
      <c r="M307">
        <v>4</v>
      </c>
      <c r="N307">
        <v>4</v>
      </c>
      <c r="O307">
        <v>2</v>
      </c>
      <c r="P307">
        <v>5</v>
      </c>
      <c r="Q307">
        <v>4</v>
      </c>
      <c r="R307">
        <v>2</v>
      </c>
      <c r="S307">
        <v>4</v>
      </c>
      <c r="T307">
        <v>4</v>
      </c>
      <c r="U307">
        <v>2</v>
      </c>
      <c r="V307">
        <v>3</v>
      </c>
      <c r="W307">
        <v>2</v>
      </c>
      <c r="X307">
        <v>4</v>
      </c>
      <c r="Y307">
        <v>2</v>
      </c>
      <c r="Z307">
        <v>3</v>
      </c>
      <c r="AA307">
        <v>3</v>
      </c>
      <c r="AB307">
        <v>1</v>
      </c>
      <c r="AC307">
        <v>1</v>
      </c>
      <c r="AD307">
        <v>5</v>
      </c>
      <c r="AE307">
        <v>1</v>
      </c>
      <c r="AF307">
        <v>4</v>
      </c>
      <c r="AG307">
        <v>2</v>
      </c>
      <c r="AH307">
        <v>4</v>
      </c>
      <c r="AI307">
        <v>1</v>
      </c>
      <c r="AJ307">
        <v>5</v>
      </c>
      <c r="AK307">
        <v>1</v>
      </c>
      <c r="AL307">
        <v>4</v>
      </c>
      <c r="AM307">
        <v>2</v>
      </c>
      <c r="AN307">
        <v>3</v>
      </c>
      <c r="AO307">
        <v>4</v>
      </c>
      <c r="AP307">
        <v>2</v>
      </c>
      <c r="AQ307">
        <v>59</v>
      </c>
      <c r="AR307">
        <f t="shared" si="18"/>
        <v>44</v>
      </c>
      <c r="AS307" s="1">
        <v>1</v>
      </c>
    </row>
    <row r="308" spans="1:45" x14ac:dyDescent="0.25">
      <c r="A308">
        <v>32629</v>
      </c>
      <c r="B308">
        <v>0</v>
      </c>
      <c r="C308">
        <v>20</v>
      </c>
      <c r="D308">
        <v>2003</v>
      </c>
      <c r="E308">
        <v>45225.641435185185</v>
      </c>
      <c r="F308" t="s">
        <v>57</v>
      </c>
      <c r="G308">
        <v>2</v>
      </c>
      <c r="H308">
        <v>2</v>
      </c>
      <c r="I308">
        <v>4</v>
      </c>
      <c r="J308">
        <v>5</v>
      </c>
      <c r="K308">
        <v>5</v>
      </c>
      <c r="L308">
        <v>1</v>
      </c>
      <c r="M308">
        <v>4</v>
      </c>
      <c r="N308">
        <v>4</v>
      </c>
      <c r="O308">
        <v>2</v>
      </c>
      <c r="P308">
        <v>3</v>
      </c>
      <c r="Q308">
        <v>4</v>
      </c>
      <c r="R308">
        <v>2</v>
      </c>
      <c r="S308">
        <v>3</v>
      </c>
      <c r="T308">
        <v>5</v>
      </c>
      <c r="U308">
        <v>1</v>
      </c>
      <c r="V308">
        <v>4</v>
      </c>
      <c r="W308">
        <v>1</v>
      </c>
      <c r="X308">
        <v>5</v>
      </c>
      <c r="Y308">
        <v>4</v>
      </c>
      <c r="Z308">
        <v>4</v>
      </c>
      <c r="AA308">
        <v>2</v>
      </c>
      <c r="AB308">
        <v>2</v>
      </c>
      <c r="AC308">
        <v>3</v>
      </c>
      <c r="AD308">
        <v>3</v>
      </c>
      <c r="AE308">
        <v>1</v>
      </c>
      <c r="AF308">
        <v>3</v>
      </c>
      <c r="AG308">
        <v>3</v>
      </c>
      <c r="AH308">
        <v>2</v>
      </c>
      <c r="AI308">
        <v>1</v>
      </c>
      <c r="AJ308">
        <v>5</v>
      </c>
      <c r="AK308">
        <v>2</v>
      </c>
      <c r="AL308">
        <v>4</v>
      </c>
      <c r="AM308">
        <v>2</v>
      </c>
      <c r="AN308">
        <v>3</v>
      </c>
      <c r="AO308">
        <v>4</v>
      </c>
      <c r="AP308">
        <v>2</v>
      </c>
      <c r="AQ308">
        <v>69</v>
      </c>
      <c r="AR308">
        <f t="shared" si="18"/>
        <v>49</v>
      </c>
      <c r="AS308" s="1">
        <v>0</v>
      </c>
    </row>
    <row r="309" spans="1:45" x14ac:dyDescent="0.25">
      <c r="A309">
        <v>32657</v>
      </c>
      <c r="B309">
        <v>1</v>
      </c>
      <c r="C309">
        <v>30</v>
      </c>
      <c r="D309">
        <v>1993</v>
      </c>
      <c r="E309">
        <v>45225.65520833333</v>
      </c>
      <c r="F309" t="s">
        <v>57</v>
      </c>
      <c r="G309">
        <v>4</v>
      </c>
      <c r="H309">
        <v>2</v>
      </c>
      <c r="I309">
        <v>4</v>
      </c>
      <c r="J309">
        <v>4</v>
      </c>
      <c r="K309">
        <v>4</v>
      </c>
      <c r="L309">
        <v>2</v>
      </c>
      <c r="M309">
        <v>4</v>
      </c>
      <c r="N309">
        <v>2</v>
      </c>
      <c r="O309">
        <v>4</v>
      </c>
      <c r="P309">
        <v>2</v>
      </c>
      <c r="Q309">
        <v>4</v>
      </c>
      <c r="R309">
        <v>2</v>
      </c>
      <c r="S309">
        <v>5</v>
      </c>
      <c r="T309">
        <v>4</v>
      </c>
      <c r="U309">
        <v>2</v>
      </c>
      <c r="V309">
        <v>3</v>
      </c>
      <c r="W309">
        <v>2</v>
      </c>
      <c r="X309">
        <v>4</v>
      </c>
      <c r="Y309">
        <v>2</v>
      </c>
      <c r="Z309">
        <v>1</v>
      </c>
      <c r="AA309">
        <v>5</v>
      </c>
      <c r="AB309">
        <v>4</v>
      </c>
      <c r="AC309">
        <v>1</v>
      </c>
      <c r="AD309">
        <v>5</v>
      </c>
      <c r="AE309">
        <v>1</v>
      </c>
      <c r="AF309">
        <v>4</v>
      </c>
      <c r="AG309">
        <v>2</v>
      </c>
      <c r="AH309">
        <v>2</v>
      </c>
      <c r="AI309">
        <v>2</v>
      </c>
      <c r="AJ309">
        <v>4</v>
      </c>
      <c r="AK309">
        <v>1</v>
      </c>
      <c r="AL309">
        <v>2</v>
      </c>
      <c r="AM309">
        <v>4</v>
      </c>
      <c r="AN309">
        <v>3</v>
      </c>
      <c r="AO309">
        <v>3</v>
      </c>
      <c r="AP309">
        <v>3</v>
      </c>
      <c r="AQ309">
        <v>55</v>
      </c>
      <c r="AR309">
        <f t="shared" si="18"/>
        <v>41</v>
      </c>
      <c r="AS309" s="1">
        <v>0</v>
      </c>
    </row>
    <row r="310" spans="1:45" x14ac:dyDescent="0.25">
      <c r="A310">
        <v>32672</v>
      </c>
      <c r="B310">
        <v>1</v>
      </c>
      <c r="C310">
        <v>23</v>
      </c>
      <c r="D310">
        <v>2000</v>
      </c>
      <c r="E310">
        <v>45225.662928240738</v>
      </c>
      <c r="F310" t="s">
        <v>55</v>
      </c>
      <c r="G310">
        <v>4</v>
      </c>
      <c r="H310">
        <v>3</v>
      </c>
      <c r="I310">
        <v>3</v>
      </c>
      <c r="J310">
        <v>2</v>
      </c>
      <c r="K310">
        <v>2</v>
      </c>
      <c r="L310">
        <v>4</v>
      </c>
      <c r="M310">
        <v>3</v>
      </c>
      <c r="N310">
        <v>4</v>
      </c>
      <c r="O310">
        <v>2</v>
      </c>
      <c r="P310">
        <v>3</v>
      </c>
      <c r="Q310">
        <v>3</v>
      </c>
      <c r="R310">
        <v>3</v>
      </c>
      <c r="S310">
        <v>4</v>
      </c>
      <c r="T310">
        <v>5</v>
      </c>
      <c r="U310">
        <v>1</v>
      </c>
      <c r="V310">
        <v>3</v>
      </c>
      <c r="W310">
        <v>1</v>
      </c>
      <c r="X310">
        <v>5</v>
      </c>
      <c r="Y310">
        <v>3</v>
      </c>
      <c r="Z310">
        <v>2</v>
      </c>
      <c r="AA310">
        <v>4</v>
      </c>
      <c r="AB310">
        <v>1</v>
      </c>
      <c r="AC310">
        <v>3</v>
      </c>
      <c r="AD310">
        <v>3</v>
      </c>
      <c r="AE310">
        <v>1</v>
      </c>
      <c r="AF310">
        <v>5</v>
      </c>
      <c r="AG310">
        <v>1</v>
      </c>
      <c r="AH310">
        <v>1</v>
      </c>
      <c r="AI310">
        <v>4</v>
      </c>
      <c r="AJ310">
        <v>2</v>
      </c>
      <c r="AK310">
        <v>1</v>
      </c>
      <c r="AL310">
        <v>4</v>
      </c>
      <c r="AM310">
        <v>2</v>
      </c>
      <c r="AN310">
        <v>4</v>
      </c>
      <c r="AO310">
        <v>3</v>
      </c>
      <c r="AP310">
        <v>3</v>
      </c>
      <c r="AQ310">
        <v>54</v>
      </c>
      <c r="AR310">
        <f t="shared" si="18"/>
        <v>38</v>
      </c>
      <c r="AS310" s="1"/>
    </row>
    <row r="311" spans="1:45" x14ac:dyDescent="0.25">
      <c r="A311">
        <v>32677</v>
      </c>
      <c r="B311">
        <v>0</v>
      </c>
      <c r="C311">
        <v>22</v>
      </c>
      <c r="D311">
        <v>2001</v>
      </c>
      <c r="E311">
        <v>45225.667129629626</v>
      </c>
      <c r="F311" t="s">
        <v>129</v>
      </c>
      <c r="G311">
        <v>5</v>
      </c>
      <c r="H311">
        <v>5</v>
      </c>
      <c r="I311">
        <v>1</v>
      </c>
      <c r="J311">
        <v>5</v>
      </c>
      <c r="K311">
        <v>4</v>
      </c>
      <c r="L311">
        <v>2</v>
      </c>
      <c r="M311">
        <v>5</v>
      </c>
      <c r="N311">
        <v>5</v>
      </c>
      <c r="O311">
        <v>1</v>
      </c>
      <c r="P311">
        <v>3</v>
      </c>
      <c r="Q311">
        <v>5</v>
      </c>
      <c r="R311">
        <v>1</v>
      </c>
      <c r="S311">
        <v>2</v>
      </c>
      <c r="T311">
        <v>5</v>
      </c>
      <c r="U311">
        <v>1</v>
      </c>
      <c r="V311">
        <v>3</v>
      </c>
      <c r="W311">
        <v>4</v>
      </c>
      <c r="X311">
        <v>2</v>
      </c>
      <c r="Y311">
        <v>1</v>
      </c>
      <c r="Z311">
        <v>4</v>
      </c>
      <c r="AA311">
        <v>2</v>
      </c>
      <c r="AB311">
        <v>1</v>
      </c>
      <c r="AC311">
        <v>5</v>
      </c>
      <c r="AD311">
        <v>1</v>
      </c>
      <c r="AE311">
        <v>5</v>
      </c>
      <c r="AF311">
        <v>5</v>
      </c>
      <c r="AG311">
        <v>1</v>
      </c>
      <c r="AH311">
        <v>5</v>
      </c>
      <c r="AI311">
        <v>2</v>
      </c>
      <c r="AJ311">
        <v>4</v>
      </c>
      <c r="AK311">
        <v>5</v>
      </c>
      <c r="AL311">
        <v>4</v>
      </c>
      <c r="AM311">
        <v>2</v>
      </c>
      <c r="AN311">
        <v>2</v>
      </c>
      <c r="AO311">
        <v>5</v>
      </c>
      <c r="AP311">
        <v>1</v>
      </c>
      <c r="AQ311">
        <v>44</v>
      </c>
      <c r="AR311">
        <f t="shared" si="18"/>
        <v>66</v>
      </c>
      <c r="AS311" s="1">
        <v>1</v>
      </c>
    </row>
    <row r="312" spans="1:45" x14ac:dyDescent="0.25">
      <c r="A312">
        <v>32652</v>
      </c>
      <c r="B312">
        <v>0</v>
      </c>
      <c r="C312">
        <v>30</v>
      </c>
      <c r="D312">
        <v>1993</v>
      </c>
      <c r="E312">
        <v>45225.672754629632</v>
      </c>
      <c r="F312" t="s">
        <v>98</v>
      </c>
      <c r="G312">
        <v>4</v>
      </c>
      <c r="H312">
        <v>3</v>
      </c>
      <c r="I312">
        <v>3</v>
      </c>
      <c r="J312">
        <v>4</v>
      </c>
      <c r="K312">
        <v>4</v>
      </c>
      <c r="L312">
        <v>2</v>
      </c>
      <c r="M312">
        <v>3</v>
      </c>
      <c r="N312">
        <v>3</v>
      </c>
      <c r="O312">
        <v>3</v>
      </c>
      <c r="P312">
        <v>2</v>
      </c>
      <c r="Q312">
        <v>4</v>
      </c>
      <c r="R312">
        <v>2</v>
      </c>
      <c r="S312">
        <v>4</v>
      </c>
      <c r="T312">
        <v>4</v>
      </c>
      <c r="U312">
        <v>2</v>
      </c>
      <c r="V312">
        <v>3</v>
      </c>
      <c r="W312">
        <v>3</v>
      </c>
      <c r="X312">
        <v>3</v>
      </c>
      <c r="Y312">
        <v>4</v>
      </c>
      <c r="Z312">
        <v>2</v>
      </c>
      <c r="AA312">
        <v>4</v>
      </c>
      <c r="AB312">
        <v>3</v>
      </c>
      <c r="AC312">
        <v>3</v>
      </c>
      <c r="AD312">
        <v>3</v>
      </c>
      <c r="AE312">
        <v>1</v>
      </c>
      <c r="AF312">
        <v>5</v>
      </c>
      <c r="AG312">
        <v>1</v>
      </c>
      <c r="AH312">
        <v>3</v>
      </c>
      <c r="AI312">
        <v>4</v>
      </c>
      <c r="AJ312">
        <v>2</v>
      </c>
      <c r="AK312">
        <v>2</v>
      </c>
      <c r="AL312">
        <v>5</v>
      </c>
      <c r="AM312">
        <v>1</v>
      </c>
      <c r="AN312">
        <v>5</v>
      </c>
      <c r="AO312">
        <v>4</v>
      </c>
      <c r="AP312">
        <v>2</v>
      </c>
      <c r="AQ312">
        <v>57</v>
      </c>
      <c r="AR312">
        <f t="shared" si="18"/>
        <v>49</v>
      </c>
      <c r="AS312" s="1">
        <v>0</v>
      </c>
    </row>
    <row r="313" spans="1:45" x14ac:dyDescent="0.25">
      <c r="A313">
        <v>32623</v>
      </c>
      <c r="B313">
        <v>0</v>
      </c>
      <c r="C313">
        <v>22</v>
      </c>
      <c r="D313">
        <v>2001</v>
      </c>
      <c r="E313">
        <v>45225.727662037039</v>
      </c>
      <c r="F313" t="s">
        <v>55</v>
      </c>
      <c r="G313">
        <v>4</v>
      </c>
      <c r="H313">
        <v>3</v>
      </c>
      <c r="I313">
        <v>3</v>
      </c>
      <c r="J313">
        <v>4</v>
      </c>
      <c r="K313">
        <v>5</v>
      </c>
      <c r="L313">
        <v>1</v>
      </c>
      <c r="M313">
        <v>4</v>
      </c>
      <c r="N313">
        <v>3</v>
      </c>
      <c r="O313">
        <v>3</v>
      </c>
      <c r="P313">
        <v>4</v>
      </c>
      <c r="Q313">
        <v>3</v>
      </c>
      <c r="R313">
        <v>3</v>
      </c>
      <c r="S313">
        <v>4</v>
      </c>
      <c r="T313">
        <v>4</v>
      </c>
      <c r="U313">
        <v>2</v>
      </c>
      <c r="V313">
        <v>3</v>
      </c>
      <c r="W313">
        <v>3</v>
      </c>
      <c r="X313">
        <v>3</v>
      </c>
      <c r="Y313">
        <v>2</v>
      </c>
      <c r="Z313">
        <v>3</v>
      </c>
      <c r="AA313">
        <v>3</v>
      </c>
      <c r="AB313">
        <v>2</v>
      </c>
      <c r="AC313">
        <v>2</v>
      </c>
      <c r="AD313">
        <v>4</v>
      </c>
      <c r="AE313">
        <v>1</v>
      </c>
      <c r="AF313">
        <v>3</v>
      </c>
      <c r="AG313">
        <v>3</v>
      </c>
      <c r="AH313">
        <v>2</v>
      </c>
      <c r="AI313">
        <v>1</v>
      </c>
      <c r="AJ313">
        <v>5</v>
      </c>
      <c r="AK313">
        <v>1</v>
      </c>
      <c r="AL313">
        <v>2</v>
      </c>
      <c r="AM313">
        <v>4</v>
      </c>
      <c r="AN313">
        <v>1</v>
      </c>
      <c r="AO313">
        <v>3</v>
      </c>
      <c r="AP313">
        <v>3</v>
      </c>
      <c r="AQ313">
        <v>46</v>
      </c>
      <c r="AR313">
        <f t="shared" si="18"/>
        <v>45</v>
      </c>
      <c r="AS313" s="1"/>
    </row>
    <row r="314" spans="1:45" x14ac:dyDescent="0.25">
      <c r="A314">
        <v>32734</v>
      </c>
      <c r="B314">
        <v>0</v>
      </c>
      <c r="C314">
        <v>26</v>
      </c>
      <c r="D314">
        <v>1997</v>
      </c>
      <c r="E314">
        <v>45225.736747685187</v>
      </c>
      <c r="F314" t="s">
        <v>57</v>
      </c>
      <c r="G314">
        <v>5</v>
      </c>
      <c r="H314">
        <v>5</v>
      </c>
      <c r="I314">
        <v>1</v>
      </c>
      <c r="J314">
        <v>4</v>
      </c>
      <c r="K314">
        <v>4</v>
      </c>
      <c r="L314">
        <v>2</v>
      </c>
      <c r="M314">
        <v>5</v>
      </c>
      <c r="N314">
        <v>5</v>
      </c>
      <c r="O314">
        <v>1</v>
      </c>
      <c r="P314">
        <v>4</v>
      </c>
      <c r="Q314">
        <v>5</v>
      </c>
      <c r="R314">
        <v>1</v>
      </c>
      <c r="S314">
        <v>4</v>
      </c>
      <c r="T314">
        <v>4</v>
      </c>
      <c r="U314">
        <v>2</v>
      </c>
      <c r="V314">
        <v>3</v>
      </c>
      <c r="W314">
        <v>4</v>
      </c>
      <c r="X314">
        <v>2</v>
      </c>
      <c r="Y314">
        <v>4</v>
      </c>
      <c r="Z314">
        <v>3</v>
      </c>
      <c r="AA314">
        <v>3</v>
      </c>
      <c r="AB314">
        <v>3</v>
      </c>
      <c r="AC314">
        <v>4</v>
      </c>
      <c r="AD314">
        <v>2</v>
      </c>
      <c r="AE314">
        <v>1</v>
      </c>
      <c r="AF314">
        <v>4</v>
      </c>
      <c r="AG314">
        <v>2</v>
      </c>
      <c r="AH314">
        <v>2</v>
      </c>
      <c r="AI314">
        <v>1</v>
      </c>
      <c r="AJ314">
        <v>5</v>
      </c>
      <c r="AK314">
        <v>1</v>
      </c>
      <c r="AL314">
        <v>5</v>
      </c>
      <c r="AM314">
        <v>1</v>
      </c>
      <c r="AN314">
        <v>1</v>
      </c>
      <c r="AO314">
        <v>4</v>
      </c>
      <c r="AP314">
        <v>2</v>
      </c>
      <c r="AQ314">
        <v>57</v>
      </c>
      <c r="AR314">
        <f t="shared" si="18"/>
        <v>56</v>
      </c>
      <c r="AS314" s="1">
        <v>0</v>
      </c>
    </row>
    <row r="315" spans="1:45" x14ac:dyDescent="0.25">
      <c r="A315">
        <v>32760</v>
      </c>
      <c r="B315">
        <v>0</v>
      </c>
      <c r="C315">
        <v>24</v>
      </c>
      <c r="D315">
        <v>1999</v>
      </c>
      <c r="E315">
        <v>45225.757164351853</v>
      </c>
      <c r="F315" t="s">
        <v>55</v>
      </c>
      <c r="G315">
        <v>3</v>
      </c>
      <c r="H315">
        <v>4</v>
      </c>
      <c r="I315">
        <v>2</v>
      </c>
      <c r="J315">
        <v>3</v>
      </c>
      <c r="K315">
        <v>5</v>
      </c>
      <c r="L315">
        <v>1</v>
      </c>
      <c r="M315">
        <v>4</v>
      </c>
      <c r="N315">
        <v>5</v>
      </c>
      <c r="O315">
        <v>1</v>
      </c>
      <c r="P315">
        <v>3</v>
      </c>
      <c r="Q315">
        <v>4</v>
      </c>
      <c r="R315">
        <v>2</v>
      </c>
      <c r="S315">
        <v>2</v>
      </c>
      <c r="T315">
        <v>5</v>
      </c>
      <c r="U315">
        <v>1</v>
      </c>
      <c r="V315">
        <v>1</v>
      </c>
      <c r="W315">
        <v>1</v>
      </c>
      <c r="X315">
        <v>5</v>
      </c>
      <c r="Y315">
        <v>2</v>
      </c>
      <c r="Z315">
        <v>3</v>
      </c>
      <c r="AA315">
        <v>3</v>
      </c>
      <c r="AB315">
        <v>1</v>
      </c>
      <c r="AC315">
        <v>3</v>
      </c>
      <c r="AD315">
        <v>3</v>
      </c>
      <c r="AE315">
        <v>1</v>
      </c>
      <c r="AF315">
        <v>2</v>
      </c>
      <c r="AG315">
        <v>4</v>
      </c>
      <c r="AH315">
        <v>2</v>
      </c>
      <c r="AI315">
        <v>3</v>
      </c>
      <c r="AJ315">
        <v>3</v>
      </c>
      <c r="AK315">
        <v>2</v>
      </c>
      <c r="AL315">
        <v>3</v>
      </c>
      <c r="AM315">
        <v>3</v>
      </c>
      <c r="AN315">
        <v>2</v>
      </c>
      <c r="AO315">
        <v>2</v>
      </c>
      <c r="AP315">
        <v>4</v>
      </c>
      <c r="AQ315">
        <v>60</v>
      </c>
      <c r="AR315">
        <f t="shared" si="18"/>
        <v>44</v>
      </c>
      <c r="AS315" s="1"/>
    </row>
    <row r="316" spans="1:45" x14ac:dyDescent="0.25">
      <c r="A316">
        <v>32754</v>
      </c>
      <c r="B316">
        <v>0</v>
      </c>
      <c r="C316">
        <v>31</v>
      </c>
      <c r="D316">
        <v>1992</v>
      </c>
      <c r="E316">
        <v>45225.761574074073</v>
      </c>
      <c r="F316" t="s">
        <v>57</v>
      </c>
      <c r="G316">
        <v>3</v>
      </c>
      <c r="H316">
        <v>2</v>
      </c>
      <c r="I316">
        <v>4</v>
      </c>
      <c r="J316">
        <v>2</v>
      </c>
      <c r="K316">
        <v>3</v>
      </c>
      <c r="L316">
        <v>3</v>
      </c>
      <c r="M316">
        <v>4</v>
      </c>
      <c r="N316">
        <v>2</v>
      </c>
      <c r="O316">
        <v>4</v>
      </c>
      <c r="P316">
        <v>3</v>
      </c>
      <c r="Q316">
        <v>2</v>
      </c>
      <c r="R316">
        <v>4</v>
      </c>
      <c r="S316">
        <v>2</v>
      </c>
      <c r="T316">
        <v>3</v>
      </c>
      <c r="U316">
        <v>3</v>
      </c>
      <c r="V316">
        <v>2</v>
      </c>
      <c r="W316">
        <v>2</v>
      </c>
      <c r="X316">
        <v>4</v>
      </c>
      <c r="Y316">
        <v>3</v>
      </c>
      <c r="Z316">
        <v>2</v>
      </c>
      <c r="AA316">
        <v>4</v>
      </c>
      <c r="AB316">
        <v>2</v>
      </c>
      <c r="AC316">
        <v>1</v>
      </c>
      <c r="AD316">
        <v>5</v>
      </c>
      <c r="AE316">
        <v>1</v>
      </c>
      <c r="AF316">
        <v>2</v>
      </c>
      <c r="AG316">
        <v>4</v>
      </c>
      <c r="AH316">
        <v>1</v>
      </c>
      <c r="AI316">
        <v>3</v>
      </c>
      <c r="AJ316">
        <v>3</v>
      </c>
      <c r="AK316">
        <v>1</v>
      </c>
      <c r="AL316">
        <v>2</v>
      </c>
      <c r="AM316">
        <v>4</v>
      </c>
      <c r="AN316">
        <v>3</v>
      </c>
      <c r="AO316">
        <v>2</v>
      </c>
      <c r="AP316">
        <v>4</v>
      </c>
      <c r="AQ316">
        <v>5</v>
      </c>
      <c r="AR316">
        <f t="shared" si="18"/>
        <v>30</v>
      </c>
      <c r="AS316" s="1">
        <v>0</v>
      </c>
    </row>
    <row r="317" spans="1:45" x14ac:dyDescent="0.25">
      <c r="A317">
        <v>32759</v>
      </c>
      <c r="B317">
        <v>0</v>
      </c>
      <c r="C317">
        <v>22</v>
      </c>
      <c r="D317">
        <v>2001</v>
      </c>
      <c r="E317">
        <v>45225.762326388889</v>
      </c>
      <c r="F317" t="s">
        <v>55</v>
      </c>
      <c r="G317">
        <v>4</v>
      </c>
      <c r="H317">
        <v>2</v>
      </c>
      <c r="I317">
        <v>4</v>
      </c>
      <c r="J317">
        <v>2</v>
      </c>
      <c r="K317">
        <v>4</v>
      </c>
      <c r="L317">
        <v>2</v>
      </c>
      <c r="M317">
        <v>4</v>
      </c>
      <c r="N317">
        <v>3</v>
      </c>
      <c r="O317">
        <v>3</v>
      </c>
      <c r="P317">
        <v>2</v>
      </c>
      <c r="Q317">
        <v>4</v>
      </c>
      <c r="R317">
        <v>2</v>
      </c>
      <c r="S317">
        <v>3</v>
      </c>
      <c r="T317">
        <v>4</v>
      </c>
      <c r="U317">
        <v>2</v>
      </c>
      <c r="V317">
        <v>2</v>
      </c>
      <c r="W317">
        <v>2</v>
      </c>
      <c r="X317">
        <v>4</v>
      </c>
      <c r="Y317">
        <v>2</v>
      </c>
      <c r="Z317">
        <v>3</v>
      </c>
      <c r="AA317">
        <v>3</v>
      </c>
      <c r="AB317">
        <v>2</v>
      </c>
      <c r="AC317">
        <v>1</v>
      </c>
      <c r="AD317">
        <v>5</v>
      </c>
      <c r="AE317">
        <v>1</v>
      </c>
      <c r="AF317">
        <v>4</v>
      </c>
      <c r="AG317">
        <v>2</v>
      </c>
      <c r="AH317">
        <v>2</v>
      </c>
      <c r="AI317">
        <v>3</v>
      </c>
      <c r="AJ317">
        <v>3</v>
      </c>
      <c r="AK317">
        <v>1</v>
      </c>
      <c r="AL317">
        <v>3</v>
      </c>
      <c r="AM317">
        <v>3</v>
      </c>
      <c r="AN317">
        <v>5</v>
      </c>
      <c r="AO317">
        <v>2</v>
      </c>
      <c r="AP317">
        <v>4</v>
      </c>
      <c r="AQ317">
        <v>40</v>
      </c>
      <c r="AR317">
        <f t="shared" si="18"/>
        <v>38</v>
      </c>
      <c r="AS317" s="1"/>
    </row>
    <row r="318" spans="1:45" x14ac:dyDescent="0.25">
      <c r="A318">
        <v>32792</v>
      </c>
      <c r="B318">
        <v>0</v>
      </c>
      <c r="C318">
        <v>33</v>
      </c>
      <c r="D318">
        <v>1990</v>
      </c>
      <c r="E318">
        <v>45225.782222222224</v>
      </c>
      <c r="F318" t="s">
        <v>55</v>
      </c>
      <c r="G318">
        <v>3</v>
      </c>
      <c r="H318">
        <v>2</v>
      </c>
      <c r="I318">
        <v>4</v>
      </c>
      <c r="J318">
        <v>3</v>
      </c>
      <c r="K318">
        <v>3</v>
      </c>
      <c r="L318">
        <v>3</v>
      </c>
      <c r="M318">
        <v>3</v>
      </c>
      <c r="N318">
        <v>2</v>
      </c>
      <c r="O318">
        <v>4</v>
      </c>
      <c r="P318">
        <v>1</v>
      </c>
      <c r="Q318">
        <v>2</v>
      </c>
      <c r="R318">
        <v>4</v>
      </c>
      <c r="S318">
        <v>3</v>
      </c>
      <c r="T318">
        <v>3</v>
      </c>
      <c r="U318">
        <v>3</v>
      </c>
      <c r="V318">
        <v>1</v>
      </c>
      <c r="W318">
        <v>2</v>
      </c>
      <c r="X318">
        <v>4</v>
      </c>
      <c r="Y318">
        <v>4</v>
      </c>
      <c r="Z318">
        <v>3</v>
      </c>
      <c r="AA318">
        <v>3</v>
      </c>
      <c r="AB318">
        <v>2</v>
      </c>
      <c r="AC318">
        <v>3</v>
      </c>
      <c r="AD318">
        <v>3</v>
      </c>
      <c r="AE318">
        <v>1</v>
      </c>
      <c r="AF318">
        <v>1</v>
      </c>
      <c r="AG318">
        <v>5</v>
      </c>
      <c r="AH318">
        <v>1</v>
      </c>
      <c r="AI318">
        <v>2</v>
      </c>
      <c r="AJ318">
        <v>4</v>
      </c>
      <c r="AK318">
        <v>2</v>
      </c>
      <c r="AL318">
        <v>1</v>
      </c>
      <c r="AM318">
        <v>5</v>
      </c>
      <c r="AN318">
        <v>1</v>
      </c>
      <c r="AO318">
        <v>1</v>
      </c>
      <c r="AP318">
        <v>5</v>
      </c>
      <c r="AQ318">
        <v>5</v>
      </c>
      <c r="AR318">
        <f t="shared" si="18"/>
        <v>33</v>
      </c>
      <c r="AS318" s="1"/>
    </row>
    <row r="319" spans="1:45" x14ac:dyDescent="0.25">
      <c r="A319">
        <v>32761</v>
      </c>
      <c r="B319">
        <v>0</v>
      </c>
      <c r="C319">
        <v>23</v>
      </c>
      <c r="D319">
        <v>2000</v>
      </c>
      <c r="E319">
        <v>45225.78497685185</v>
      </c>
      <c r="F319" t="s">
        <v>55</v>
      </c>
      <c r="G319">
        <v>4</v>
      </c>
      <c r="H319">
        <v>5</v>
      </c>
      <c r="I319">
        <v>1</v>
      </c>
      <c r="J319">
        <v>4</v>
      </c>
      <c r="K319">
        <v>4</v>
      </c>
      <c r="L319">
        <v>2</v>
      </c>
      <c r="M319">
        <v>4</v>
      </c>
      <c r="N319">
        <v>4</v>
      </c>
      <c r="O319">
        <v>2</v>
      </c>
      <c r="P319">
        <v>4</v>
      </c>
      <c r="Q319">
        <v>4</v>
      </c>
      <c r="R319">
        <v>2</v>
      </c>
      <c r="S319">
        <v>4</v>
      </c>
      <c r="T319">
        <v>4</v>
      </c>
      <c r="U319">
        <v>2</v>
      </c>
      <c r="V319">
        <v>3</v>
      </c>
      <c r="W319">
        <v>2</v>
      </c>
      <c r="X319">
        <v>4</v>
      </c>
      <c r="Y319">
        <v>4</v>
      </c>
      <c r="Z319">
        <v>5</v>
      </c>
      <c r="AA319">
        <v>1</v>
      </c>
      <c r="AB319">
        <v>1</v>
      </c>
      <c r="AC319">
        <v>5</v>
      </c>
      <c r="AD319">
        <v>1</v>
      </c>
      <c r="AE319">
        <v>1</v>
      </c>
      <c r="AF319">
        <v>4</v>
      </c>
      <c r="AG319">
        <v>2</v>
      </c>
      <c r="AH319">
        <v>2</v>
      </c>
      <c r="AI319">
        <v>5</v>
      </c>
      <c r="AJ319">
        <v>1</v>
      </c>
      <c r="AK319">
        <v>1</v>
      </c>
      <c r="AL319">
        <v>4</v>
      </c>
      <c r="AM319">
        <v>2</v>
      </c>
      <c r="AN319">
        <v>2</v>
      </c>
      <c r="AO319">
        <v>4</v>
      </c>
      <c r="AP319">
        <v>2</v>
      </c>
      <c r="AQ319">
        <v>62</v>
      </c>
      <c r="AR319">
        <f t="shared" si="18"/>
        <v>52</v>
      </c>
      <c r="AS319" s="1"/>
    </row>
    <row r="320" spans="1:45" x14ac:dyDescent="0.25">
      <c r="A320">
        <v>32798</v>
      </c>
      <c r="B320">
        <v>0</v>
      </c>
      <c r="C320">
        <v>21</v>
      </c>
      <c r="D320">
        <v>2002</v>
      </c>
      <c r="E320">
        <v>45225.787152777775</v>
      </c>
      <c r="F320" t="s">
        <v>55</v>
      </c>
      <c r="G320">
        <v>5</v>
      </c>
      <c r="H320">
        <v>4</v>
      </c>
      <c r="I320">
        <v>2</v>
      </c>
      <c r="J320">
        <v>3</v>
      </c>
      <c r="K320">
        <v>4</v>
      </c>
      <c r="L320">
        <v>2</v>
      </c>
      <c r="M320">
        <v>3</v>
      </c>
      <c r="N320">
        <v>2</v>
      </c>
      <c r="O320">
        <v>4</v>
      </c>
      <c r="P320">
        <v>4</v>
      </c>
      <c r="Q320">
        <v>3</v>
      </c>
      <c r="R320">
        <v>3</v>
      </c>
      <c r="S320">
        <v>4</v>
      </c>
      <c r="T320">
        <v>3</v>
      </c>
      <c r="U320">
        <v>3</v>
      </c>
      <c r="V320">
        <v>4</v>
      </c>
      <c r="W320">
        <v>1</v>
      </c>
      <c r="X320">
        <v>5</v>
      </c>
      <c r="Y320">
        <v>4</v>
      </c>
      <c r="Z320">
        <v>1</v>
      </c>
      <c r="AA320">
        <v>5</v>
      </c>
      <c r="AB320">
        <v>2</v>
      </c>
      <c r="AC320">
        <v>3</v>
      </c>
      <c r="AD320">
        <v>3</v>
      </c>
      <c r="AE320">
        <v>1</v>
      </c>
      <c r="AF320">
        <v>2</v>
      </c>
      <c r="AG320">
        <v>4</v>
      </c>
      <c r="AH320">
        <v>1</v>
      </c>
      <c r="AI320">
        <v>1</v>
      </c>
      <c r="AJ320">
        <v>5</v>
      </c>
      <c r="AK320">
        <v>1</v>
      </c>
      <c r="AL320">
        <v>1</v>
      </c>
      <c r="AM320">
        <v>5</v>
      </c>
      <c r="AN320">
        <v>2</v>
      </c>
      <c r="AO320">
        <v>4</v>
      </c>
      <c r="AP320">
        <v>2</v>
      </c>
      <c r="AQ320">
        <v>50</v>
      </c>
      <c r="AR320">
        <f t="shared" si="18"/>
        <v>41</v>
      </c>
      <c r="AS320" s="1"/>
    </row>
    <row r="321" spans="1:45" x14ac:dyDescent="0.25">
      <c r="A321">
        <v>32819</v>
      </c>
      <c r="B321">
        <v>0</v>
      </c>
      <c r="C321">
        <v>31</v>
      </c>
      <c r="D321">
        <v>1992</v>
      </c>
      <c r="E321">
        <v>45225.806388888886</v>
      </c>
      <c r="F321" t="s">
        <v>55</v>
      </c>
      <c r="G321">
        <v>4</v>
      </c>
      <c r="H321">
        <v>2</v>
      </c>
      <c r="I321">
        <v>4</v>
      </c>
      <c r="J321">
        <v>5</v>
      </c>
      <c r="K321">
        <v>4</v>
      </c>
      <c r="L321">
        <v>2</v>
      </c>
      <c r="M321">
        <v>5</v>
      </c>
      <c r="N321">
        <v>5</v>
      </c>
      <c r="O321">
        <v>1</v>
      </c>
      <c r="P321">
        <v>4</v>
      </c>
      <c r="Q321">
        <v>4</v>
      </c>
      <c r="R321">
        <v>2</v>
      </c>
      <c r="S321">
        <v>4</v>
      </c>
      <c r="T321">
        <v>5</v>
      </c>
      <c r="U321">
        <v>1</v>
      </c>
      <c r="V321">
        <v>3</v>
      </c>
      <c r="W321">
        <v>3</v>
      </c>
      <c r="X321">
        <v>3</v>
      </c>
      <c r="Y321">
        <v>3</v>
      </c>
      <c r="Z321">
        <v>3</v>
      </c>
      <c r="AA321">
        <v>3</v>
      </c>
      <c r="AB321">
        <v>3</v>
      </c>
      <c r="AC321">
        <v>2</v>
      </c>
      <c r="AD321">
        <v>4</v>
      </c>
      <c r="AE321">
        <v>2</v>
      </c>
      <c r="AF321">
        <v>3</v>
      </c>
      <c r="AG321">
        <v>3</v>
      </c>
      <c r="AH321">
        <v>2</v>
      </c>
      <c r="AI321">
        <v>3</v>
      </c>
      <c r="AJ321">
        <v>3</v>
      </c>
      <c r="AK321">
        <v>4</v>
      </c>
      <c r="AL321">
        <v>3</v>
      </c>
      <c r="AM321">
        <v>3</v>
      </c>
      <c r="AN321">
        <v>3</v>
      </c>
      <c r="AO321">
        <v>5</v>
      </c>
      <c r="AP321">
        <v>1</v>
      </c>
      <c r="AQ321">
        <v>59</v>
      </c>
      <c r="AR321">
        <f t="shared" si="18"/>
        <v>54</v>
      </c>
      <c r="AS321" s="1"/>
    </row>
    <row r="322" spans="1:45" x14ac:dyDescent="0.25">
      <c r="A322">
        <v>32835</v>
      </c>
      <c r="B322">
        <v>0</v>
      </c>
      <c r="C322">
        <v>23</v>
      </c>
      <c r="D322">
        <v>2000</v>
      </c>
      <c r="E322">
        <v>45225.818923611114</v>
      </c>
      <c r="F322" t="s">
        <v>57</v>
      </c>
      <c r="G322">
        <v>4</v>
      </c>
      <c r="H322">
        <v>4</v>
      </c>
      <c r="I322">
        <v>2</v>
      </c>
      <c r="J322">
        <v>4</v>
      </c>
      <c r="K322">
        <v>4</v>
      </c>
      <c r="L322">
        <v>2</v>
      </c>
      <c r="M322">
        <v>4</v>
      </c>
      <c r="N322">
        <v>3</v>
      </c>
      <c r="O322">
        <v>3</v>
      </c>
      <c r="P322">
        <v>1</v>
      </c>
      <c r="Q322">
        <v>4</v>
      </c>
      <c r="R322">
        <v>2</v>
      </c>
      <c r="S322">
        <v>2</v>
      </c>
      <c r="T322">
        <v>5</v>
      </c>
      <c r="U322">
        <v>1</v>
      </c>
      <c r="V322">
        <v>2</v>
      </c>
      <c r="W322">
        <v>2</v>
      </c>
      <c r="X322">
        <v>4</v>
      </c>
      <c r="Y322">
        <v>3</v>
      </c>
      <c r="Z322">
        <v>2</v>
      </c>
      <c r="AA322">
        <v>4</v>
      </c>
      <c r="AB322">
        <v>2</v>
      </c>
      <c r="AC322">
        <v>5</v>
      </c>
      <c r="AD322">
        <v>1</v>
      </c>
      <c r="AE322">
        <v>1</v>
      </c>
      <c r="AF322">
        <v>5</v>
      </c>
      <c r="AG322">
        <v>1</v>
      </c>
      <c r="AH322">
        <v>3</v>
      </c>
      <c r="AI322">
        <v>4</v>
      </c>
      <c r="AJ322">
        <v>2</v>
      </c>
      <c r="AK322">
        <v>1</v>
      </c>
      <c r="AL322">
        <v>4</v>
      </c>
      <c r="AM322">
        <v>2</v>
      </c>
      <c r="AN322">
        <v>4</v>
      </c>
      <c r="AO322">
        <v>4</v>
      </c>
      <c r="AP322">
        <v>2</v>
      </c>
      <c r="AQ322">
        <v>59</v>
      </c>
      <c r="AR322">
        <f t="shared" si="18"/>
        <v>49</v>
      </c>
      <c r="AS322" s="1">
        <v>0</v>
      </c>
    </row>
    <row r="323" spans="1:45" x14ac:dyDescent="0.25">
      <c r="A323">
        <v>32850</v>
      </c>
      <c r="B323">
        <v>0</v>
      </c>
      <c r="C323">
        <v>20</v>
      </c>
      <c r="D323">
        <v>2003</v>
      </c>
      <c r="E323">
        <v>45225.834953703707</v>
      </c>
      <c r="F323" t="s">
        <v>57</v>
      </c>
      <c r="G323">
        <v>5</v>
      </c>
      <c r="H323">
        <v>4</v>
      </c>
      <c r="I323">
        <v>2</v>
      </c>
      <c r="J323">
        <v>5</v>
      </c>
      <c r="K323">
        <v>4</v>
      </c>
      <c r="L323">
        <v>2</v>
      </c>
      <c r="M323">
        <v>4</v>
      </c>
      <c r="N323">
        <v>3</v>
      </c>
      <c r="O323">
        <v>3</v>
      </c>
      <c r="P323">
        <v>4</v>
      </c>
      <c r="Q323">
        <v>4</v>
      </c>
      <c r="R323">
        <v>2</v>
      </c>
      <c r="S323">
        <v>5</v>
      </c>
      <c r="T323">
        <v>4</v>
      </c>
      <c r="U323">
        <v>2</v>
      </c>
      <c r="V323">
        <v>3</v>
      </c>
      <c r="W323">
        <v>2</v>
      </c>
      <c r="X323">
        <v>4</v>
      </c>
      <c r="Y323">
        <v>4</v>
      </c>
      <c r="Z323">
        <v>4</v>
      </c>
      <c r="AA323">
        <v>2</v>
      </c>
      <c r="AB323">
        <v>2</v>
      </c>
      <c r="AC323">
        <v>5</v>
      </c>
      <c r="AD323">
        <v>1</v>
      </c>
      <c r="AE323">
        <v>1</v>
      </c>
      <c r="AF323">
        <v>4</v>
      </c>
      <c r="AG323">
        <v>2</v>
      </c>
      <c r="AH323">
        <v>3</v>
      </c>
      <c r="AI323">
        <v>3</v>
      </c>
      <c r="AJ323">
        <v>3</v>
      </c>
      <c r="AK323">
        <v>2</v>
      </c>
      <c r="AL323">
        <v>4</v>
      </c>
      <c r="AM323">
        <v>2</v>
      </c>
      <c r="AN323">
        <v>3</v>
      </c>
      <c r="AO323">
        <v>5</v>
      </c>
      <c r="AP323">
        <v>1</v>
      </c>
      <c r="AQ323">
        <v>55</v>
      </c>
      <c r="AR323">
        <f t="shared" ref="AR323:AR386" si="19">SUM(G323,H323,J323,K323,N323,Q323,T323,V323,W323,Z323,AB323,AC323,AH323,AK323,AO323)</f>
        <v>55</v>
      </c>
      <c r="AS323" s="1">
        <v>0</v>
      </c>
    </row>
    <row r="324" spans="1:45" x14ac:dyDescent="0.25">
      <c r="A324">
        <v>32873</v>
      </c>
      <c r="B324">
        <v>0</v>
      </c>
      <c r="C324">
        <v>46</v>
      </c>
      <c r="D324">
        <v>1977</v>
      </c>
      <c r="E324">
        <v>45225.868043981478</v>
      </c>
      <c r="F324" t="s">
        <v>57</v>
      </c>
      <c r="G324">
        <v>3</v>
      </c>
      <c r="H324">
        <v>2</v>
      </c>
      <c r="I324">
        <v>4</v>
      </c>
      <c r="J324">
        <v>4</v>
      </c>
      <c r="K324">
        <v>3</v>
      </c>
      <c r="L324">
        <v>3</v>
      </c>
      <c r="M324">
        <v>4</v>
      </c>
      <c r="N324">
        <v>2</v>
      </c>
      <c r="O324">
        <v>4</v>
      </c>
      <c r="P324">
        <v>4</v>
      </c>
      <c r="Q324">
        <v>3</v>
      </c>
      <c r="R324">
        <v>3</v>
      </c>
      <c r="S324">
        <v>4</v>
      </c>
      <c r="T324">
        <v>3</v>
      </c>
      <c r="U324">
        <v>3</v>
      </c>
      <c r="V324">
        <v>3</v>
      </c>
      <c r="W324">
        <v>2</v>
      </c>
      <c r="X324">
        <v>4</v>
      </c>
      <c r="Y324">
        <v>4</v>
      </c>
      <c r="Z324">
        <v>1</v>
      </c>
      <c r="AA324">
        <v>5</v>
      </c>
      <c r="AB324">
        <v>1</v>
      </c>
      <c r="AC324">
        <v>3</v>
      </c>
      <c r="AD324">
        <v>3</v>
      </c>
      <c r="AE324">
        <v>1</v>
      </c>
      <c r="AF324">
        <v>1</v>
      </c>
      <c r="AG324">
        <v>5</v>
      </c>
      <c r="AH324">
        <v>2</v>
      </c>
      <c r="AI324">
        <v>4</v>
      </c>
      <c r="AJ324">
        <v>2</v>
      </c>
      <c r="AK324">
        <v>1</v>
      </c>
      <c r="AL324">
        <v>4</v>
      </c>
      <c r="AM324">
        <v>2</v>
      </c>
      <c r="AN324">
        <v>1</v>
      </c>
      <c r="AO324">
        <v>2</v>
      </c>
      <c r="AP324">
        <v>4</v>
      </c>
      <c r="AQ324">
        <v>32</v>
      </c>
      <c r="AR324">
        <f t="shared" si="19"/>
        <v>35</v>
      </c>
      <c r="AS324" s="1">
        <v>0</v>
      </c>
    </row>
    <row r="325" spans="1:45" x14ac:dyDescent="0.25">
      <c r="A325">
        <v>32891</v>
      </c>
      <c r="B325">
        <v>0</v>
      </c>
      <c r="C325">
        <v>21</v>
      </c>
      <c r="D325">
        <v>2002</v>
      </c>
      <c r="E325">
        <v>45225.90079861111</v>
      </c>
      <c r="F325" t="s">
        <v>55</v>
      </c>
      <c r="G325">
        <v>4</v>
      </c>
      <c r="H325">
        <v>3</v>
      </c>
      <c r="I325">
        <v>3</v>
      </c>
      <c r="J325">
        <v>3</v>
      </c>
      <c r="K325">
        <v>4</v>
      </c>
      <c r="L325">
        <v>2</v>
      </c>
      <c r="M325">
        <v>4</v>
      </c>
      <c r="N325">
        <v>3</v>
      </c>
      <c r="O325">
        <v>3</v>
      </c>
      <c r="P325">
        <v>2</v>
      </c>
      <c r="Q325">
        <v>4</v>
      </c>
      <c r="R325">
        <v>2</v>
      </c>
      <c r="S325">
        <v>3</v>
      </c>
      <c r="T325">
        <v>5</v>
      </c>
      <c r="U325">
        <v>1</v>
      </c>
      <c r="V325">
        <v>3</v>
      </c>
      <c r="W325">
        <v>3</v>
      </c>
      <c r="X325">
        <v>3</v>
      </c>
      <c r="Y325">
        <v>2</v>
      </c>
      <c r="Z325">
        <v>5</v>
      </c>
      <c r="AA325">
        <v>1</v>
      </c>
      <c r="AB325">
        <v>2</v>
      </c>
      <c r="AC325">
        <v>4</v>
      </c>
      <c r="AD325">
        <v>2</v>
      </c>
      <c r="AE325">
        <v>1</v>
      </c>
      <c r="AF325">
        <v>5</v>
      </c>
      <c r="AG325">
        <v>1</v>
      </c>
      <c r="AH325">
        <v>2</v>
      </c>
      <c r="AI325">
        <v>5</v>
      </c>
      <c r="AJ325">
        <v>1</v>
      </c>
      <c r="AK325">
        <v>3</v>
      </c>
      <c r="AL325">
        <v>5</v>
      </c>
      <c r="AM325">
        <v>1</v>
      </c>
      <c r="AN325">
        <v>4</v>
      </c>
      <c r="AO325">
        <v>3</v>
      </c>
      <c r="AP325">
        <v>3</v>
      </c>
      <c r="AQ325">
        <v>63</v>
      </c>
      <c r="AR325">
        <f t="shared" si="19"/>
        <v>51</v>
      </c>
      <c r="AS325" s="1"/>
    </row>
    <row r="326" spans="1:45" x14ac:dyDescent="0.25">
      <c r="A326">
        <v>32888</v>
      </c>
      <c r="B326">
        <v>0</v>
      </c>
      <c r="C326">
        <v>51</v>
      </c>
      <c r="D326">
        <v>1972</v>
      </c>
      <c r="E326">
        <v>45225.907453703701</v>
      </c>
      <c r="F326" t="s">
        <v>55</v>
      </c>
      <c r="G326">
        <v>3</v>
      </c>
      <c r="H326">
        <v>3</v>
      </c>
      <c r="I326">
        <v>3</v>
      </c>
      <c r="J326">
        <v>3</v>
      </c>
      <c r="K326">
        <v>2</v>
      </c>
      <c r="L326">
        <v>4</v>
      </c>
      <c r="M326">
        <v>3</v>
      </c>
      <c r="N326">
        <v>3</v>
      </c>
      <c r="O326">
        <v>3</v>
      </c>
      <c r="P326">
        <v>4</v>
      </c>
      <c r="Q326">
        <v>3</v>
      </c>
      <c r="R326">
        <v>3</v>
      </c>
      <c r="S326">
        <v>5</v>
      </c>
      <c r="T326">
        <v>5</v>
      </c>
      <c r="U326">
        <v>1</v>
      </c>
      <c r="V326">
        <v>4</v>
      </c>
      <c r="W326">
        <v>3</v>
      </c>
      <c r="X326">
        <v>3</v>
      </c>
      <c r="Y326">
        <v>4</v>
      </c>
      <c r="Z326">
        <v>3</v>
      </c>
      <c r="AA326">
        <v>3</v>
      </c>
      <c r="AB326">
        <v>3</v>
      </c>
      <c r="AC326">
        <v>3</v>
      </c>
      <c r="AD326">
        <v>3</v>
      </c>
      <c r="AE326">
        <v>2</v>
      </c>
      <c r="AF326">
        <v>2</v>
      </c>
      <c r="AG326">
        <v>4</v>
      </c>
      <c r="AH326">
        <v>2</v>
      </c>
      <c r="AI326">
        <v>2</v>
      </c>
      <c r="AJ326">
        <v>4</v>
      </c>
      <c r="AK326">
        <v>1</v>
      </c>
      <c r="AL326">
        <v>4</v>
      </c>
      <c r="AM326">
        <v>2</v>
      </c>
      <c r="AN326">
        <v>2</v>
      </c>
      <c r="AO326">
        <v>3</v>
      </c>
      <c r="AP326">
        <v>3</v>
      </c>
      <c r="AQ326">
        <v>66</v>
      </c>
      <c r="AR326">
        <f t="shared" si="19"/>
        <v>44</v>
      </c>
      <c r="AS326" s="1"/>
    </row>
    <row r="327" spans="1:45" x14ac:dyDescent="0.25">
      <c r="A327">
        <v>32907</v>
      </c>
      <c r="B327">
        <v>1</v>
      </c>
      <c r="C327">
        <v>24</v>
      </c>
      <c r="D327">
        <v>1999</v>
      </c>
      <c r="E327">
        <v>45225.921446759261</v>
      </c>
      <c r="F327" t="s">
        <v>55</v>
      </c>
      <c r="G327">
        <v>1</v>
      </c>
      <c r="H327">
        <v>1</v>
      </c>
      <c r="I327">
        <v>5</v>
      </c>
      <c r="J327">
        <v>4</v>
      </c>
      <c r="K327">
        <v>2</v>
      </c>
      <c r="L327">
        <v>4</v>
      </c>
      <c r="M327">
        <v>5</v>
      </c>
      <c r="N327">
        <v>2</v>
      </c>
      <c r="O327">
        <v>4</v>
      </c>
      <c r="P327">
        <v>1</v>
      </c>
      <c r="Q327">
        <v>1</v>
      </c>
      <c r="R327">
        <v>5</v>
      </c>
      <c r="S327">
        <v>4</v>
      </c>
      <c r="T327">
        <v>2</v>
      </c>
      <c r="U327">
        <v>4</v>
      </c>
      <c r="V327">
        <v>1</v>
      </c>
      <c r="W327">
        <v>1</v>
      </c>
      <c r="X327">
        <v>5</v>
      </c>
      <c r="Y327">
        <v>4</v>
      </c>
      <c r="Z327">
        <v>1</v>
      </c>
      <c r="AA327">
        <v>5</v>
      </c>
      <c r="AB327">
        <v>1</v>
      </c>
      <c r="AC327">
        <v>1</v>
      </c>
      <c r="AD327">
        <v>5</v>
      </c>
      <c r="AE327">
        <v>1</v>
      </c>
      <c r="AF327">
        <v>2</v>
      </c>
      <c r="AG327">
        <v>4</v>
      </c>
      <c r="AH327">
        <v>1</v>
      </c>
      <c r="AI327">
        <v>1</v>
      </c>
      <c r="AJ327">
        <v>5</v>
      </c>
      <c r="AK327">
        <v>1</v>
      </c>
      <c r="AL327">
        <v>1</v>
      </c>
      <c r="AM327">
        <v>5</v>
      </c>
      <c r="AN327">
        <v>1</v>
      </c>
      <c r="AO327">
        <v>1</v>
      </c>
      <c r="AP327">
        <v>5</v>
      </c>
      <c r="AQ327">
        <v>5</v>
      </c>
      <c r="AR327">
        <f t="shared" si="19"/>
        <v>21</v>
      </c>
      <c r="AS327" s="1"/>
    </row>
    <row r="328" spans="1:45" x14ac:dyDescent="0.25">
      <c r="A328">
        <v>32904</v>
      </c>
      <c r="B328">
        <v>0</v>
      </c>
      <c r="C328">
        <v>23</v>
      </c>
      <c r="D328">
        <v>2000</v>
      </c>
      <c r="E328">
        <v>45225.926666666666</v>
      </c>
      <c r="F328" t="s">
        <v>57</v>
      </c>
      <c r="G328">
        <v>5</v>
      </c>
      <c r="H328">
        <v>5</v>
      </c>
      <c r="I328">
        <v>1</v>
      </c>
      <c r="J328">
        <v>5</v>
      </c>
      <c r="K328">
        <v>5</v>
      </c>
      <c r="L328">
        <v>1</v>
      </c>
      <c r="M328">
        <v>5</v>
      </c>
      <c r="N328">
        <v>5</v>
      </c>
      <c r="O328">
        <v>1</v>
      </c>
      <c r="P328">
        <v>3</v>
      </c>
      <c r="Q328">
        <v>3</v>
      </c>
      <c r="R328">
        <v>3</v>
      </c>
      <c r="S328">
        <v>3</v>
      </c>
      <c r="T328">
        <v>5</v>
      </c>
      <c r="U328">
        <v>1</v>
      </c>
      <c r="V328">
        <v>2</v>
      </c>
      <c r="W328">
        <v>3</v>
      </c>
      <c r="X328">
        <v>3</v>
      </c>
      <c r="Y328">
        <v>1</v>
      </c>
      <c r="Z328">
        <v>5</v>
      </c>
      <c r="AA328">
        <v>1</v>
      </c>
      <c r="AB328">
        <v>2</v>
      </c>
      <c r="AC328">
        <v>5</v>
      </c>
      <c r="AD328">
        <v>1</v>
      </c>
      <c r="AE328">
        <v>1</v>
      </c>
      <c r="AF328">
        <v>3</v>
      </c>
      <c r="AG328">
        <v>3</v>
      </c>
      <c r="AH328">
        <v>4</v>
      </c>
      <c r="AI328">
        <v>3</v>
      </c>
      <c r="AJ328">
        <v>3</v>
      </c>
      <c r="AK328">
        <v>1</v>
      </c>
      <c r="AL328">
        <v>5</v>
      </c>
      <c r="AM328">
        <v>1</v>
      </c>
      <c r="AN328">
        <v>1</v>
      </c>
      <c r="AO328">
        <v>4</v>
      </c>
      <c r="AP328">
        <v>2</v>
      </c>
      <c r="AQ328">
        <v>62</v>
      </c>
      <c r="AR328">
        <f t="shared" si="19"/>
        <v>59</v>
      </c>
      <c r="AS328" s="1">
        <v>0</v>
      </c>
    </row>
    <row r="329" spans="1:45" x14ac:dyDescent="0.25">
      <c r="A329">
        <v>32912</v>
      </c>
      <c r="B329">
        <v>0</v>
      </c>
      <c r="C329">
        <v>23</v>
      </c>
      <c r="D329">
        <v>2000</v>
      </c>
      <c r="E329">
        <v>45225.927395833336</v>
      </c>
      <c r="F329" t="s">
        <v>55</v>
      </c>
      <c r="G329">
        <v>5</v>
      </c>
      <c r="H329">
        <v>5</v>
      </c>
      <c r="I329">
        <v>1</v>
      </c>
      <c r="J329">
        <v>5</v>
      </c>
      <c r="K329">
        <v>4</v>
      </c>
      <c r="L329">
        <v>2</v>
      </c>
      <c r="M329">
        <v>4</v>
      </c>
      <c r="N329">
        <v>5</v>
      </c>
      <c r="O329">
        <v>1</v>
      </c>
      <c r="P329">
        <v>5</v>
      </c>
      <c r="Q329">
        <v>5</v>
      </c>
      <c r="R329">
        <v>1</v>
      </c>
      <c r="S329">
        <v>4</v>
      </c>
      <c r="T329">
        <v>5</v>
      </c>
      <c r="U329">
        <v>1</v>
      </c>
      <c r="V329">
        <v>3</v>
      </c>
      <c r="W329">
        <v>3</v>
      </c>
      <c r="X329">
        <v>3</v>
      </c>
      <c r="Y329">
        <v>3</v>
      </c>
      <c r="Z329">
        <v>2</v>
      </c>
      <c r="AA329">
        <v>4</v>
      </c>
      <c r="AB329">
        <v>2</v>
      </c>
      <c r="AC329">
        <v>5</v>
      </c>
      <c r="AD329">
        <v>1</v>
      </c>
      <c r="AE329">
        <v>3</v>
      </c>
      <c r="AF329">
        <v>4</v>
      </c>
      <c r="AG329">
        <v>2</v>
      </c>
      <c r="AH329">
        <v>4</v>
      </c>
      <c r="AI329">
        <v>2</v>
      </c>
      <c r="AJ329">
        <v>4</v>
      </c>
      <c r="AK329">
        <v>4</v>
      </c>
      <c r="AL329">
        <v>3</v>
      </c>
      <c r="AM329">
        <v>3</v>
      </c>
      <c r="AN329">
        <v>3</v>
      </c>
      <c r="AO329">
        <v>5</v>
      </c>
      <c r="AP329">
        <v>1</v>
      </c>
      <c r="AQ329">
        <v>34</v>
      </c>
      <c r="AR329">
        <f t="shared" si="19"/>
        <v>62</v>
      </c>
      <c r="AS329" s="1"/>
    </row>
    <row r="330" spans="1:45" x14ac:dyDescent="0.25">
      <c r="A330">
        <v>32915</v>
      </c>
      <c r="B330">
        <v>0</v>
      </c>
      <c r="C330">
        <v>22</v>
      </c>
      <c r="D330">
        <v>2001</v>
      </c>
      <c r="E330">
        <v>45225.928622685184</v>
      </c>
      <c r="F330" t="s">
        <v>55</v>
      </c>
      <c r="G330">
        <v>5</v>
      </c>
      <c r="H330">
        <v>5</v>
      </c>
      <c r="I330">
        <v>1</v>
      </c>
      <c r="J330">
        <v>5</v>
      </c>
      <c r="K330">
        <v>5</v>
      </c>
      <c r="L330">
        <v>1</v>
      </c>
      <c r="M330">
        <v>5</v>
      </c>
      <c r="N330">
        <v>4</v>
      </c>
      <c r="O330">
        <v>2</v>
      </c>
      <c r="P330">
        <v>4</v>
      </c>
      <c r="Q330">
        <v>5</v>
      </c>
      <c r="R330">
        <v>1</v>
      </c>
      <c r="S330">
        <v>4</v>
      </c>
      <c r="T330">
        <v>5</v>
      </c>
      <c r="U330">
        <v>1</v>
      </c>
      <c r="V330">
        <v>2</v>
      </c>
      <c r="W330">
        <v>4</v>
      </c>
      <c r="X330">
        <v>2</v>
      </c>
      <c r="Y330">
        <v>4</v>
      </c>
      <c r="Z330">
        <v>4</v>
      </c>
      <c r="AA330">
        <v>2</v>
      </c>
      <c r="AB330">
        <v>4</v>
      </c>
      <c r="AC330">
        <v>5</v>
      </c>
      <c r="AD330">
        <v>1</v>
      </c>
      <c r="AE330">
        <v>1</v>
      </c>
      <c r="AF330">
        <v>4</v>
      </c>
      <c r="AG330">
        <v>2</v>
      </c>
      <c r="AH330">
        <v>4</v>
      </c>
      <c r="AI330">
        <v>5</v>
      </c>
      <c r="AJ330">
        <v>1</v>
      </c>
      <c r="AK330">
        <v>4</v>
      </c>
      <c r="AL330">
        <v>4</v>
      </c>
      <c r="AM330">
        <v>2</v>
      </c>
      <c r="AN330">
        <v>4</v>
      </c>
      <c r="AO330">
        <v>4</v>
      </c>
      <c r="AP330">
        <v>2</v>
      </c>
      <c r="AQ330">
        <v>21</v>
      </c>
      <c r="AR330">
        <f t="shared" si="19"/>
        <v>65</v>
      </c>
      <c r="AS330" s="1"/>
    </row>
    <row r="331" spans="1:45" x14ac:dyDescent="0.25">
      <c r="A331">
        <v>32920</v>
      </c>
      <c r="B331">
        <v>1</v>
      </c>
      <c r="C331">
        <v>37</v>
      </c>
      <c r="D331">
        <v>1986</v>
      </c>
      <c r="E331">
        <v>45225.962268518517</v>
      </c>
      <c r="F331" t="s">
        <v>130</v>
      </c>
      <c r="G331">
        <v>4</v>
      </c>
      <c r="H331">
        <v>2</v>
      </c>
      <c r="I331">
        <v>4</v>
      </c>
      <c r="J331">
        <v>1</v>
      </c>
      <c r="K331">
        <v>3</v>
      </c>
      <c r="L331">
        <v>3</v>
      </c>
      <c r="M331">
        <v>4</v>
      </c>
      <c r="N331">
        <v>2</v>
      </c>
      <c r="O331">
        <v>4</v>
      </c>
      <c r="P331">
        <v>3</v>
      </c>
      <c r="Q331">
        <v>3</v>
      </c>
      <c r="R331">
        <v>3</v>
      </c>
      <c r="S331">
        <v>1</v>
      </c>
      <c r="T331">
        <v>2</v>
      </c>
      <c r="U331">
        <v>4</v>
      </c>
      <c r="V331">
        <v>1</v>
      </c>
      <c r="W331">
        <v>2</v>
      </c>
      <c r="X331">
        <v>4</v>
      </c>
      <c r="Y331">
        <v>4</v>
      </c>
      <c r="Z331">
        <v>2</v>
      </c>
      <c r="AA331">
        <v>4</v>
      </c>
      <c r="AB331">
        <v>1</v>
      </c>
      <c r="AC331">
        <v>2</v>
      </c>
      <c r="AD331">
        <v>4</v>
      </c>
      <c r="AE331">
        <v>1</v>
      </c>
      <c r="AF331">
        <v>2</v>
      </c>
      <c r="AG331">
        <v>4</v>
      </c>
      <c r="AH331">
        <v>2</v>
      </c>
      <c r="AI331">
        <v>3</v>
      </c>
      <c r="AJ331">
        <v>3</v>
      </c>
      <c r="AK331">
        <v>1</v>
      </c>
      <c r="AL331">
        <v>2</v>
      </c>
      <c r="AM331">
        <v>4</v>
      </c>
      <c r="AN331">
        <v>1</v>
      </c>
      <c r="AO331">
        <v>1</v>
      </c>
      <c r="AP331">
        <v>5</v>
      </c>
      <c r="AQ331">
        <v>5</v>
      </c>
      <c r="AR331">
        <f t="shared" si="19"/>
        <v>29</v>
      </c>
      <c r="AS331" s="1"/>
    </row>
    <row r="332" spans="1:45" x14ac:dyDescent="0.25">
      <c r="A332">
        <v>32943</v>
      </c>
      <c r="B332">
        <v>0</v>
      </c>
      <c r="C332">
        <v>22</v>
      </c>
      <c r="D332">
        <v>2001</v>
      </c>
      <c r="E332">
        <v>45225.967256944445</v>
      </c>
      <c r="F332" t="s">
        <v>57</v>
      </c>
      <c r="G332">
        <v>5</v>
      </c>
      <c r="H332">
        <v>3</v>
      </c>
      <c r="I332">
        <v>3</v>
      </c>
      <c r="J332">
        <v>5</v>
      </c>
      <c r="K332">
        <v>5</v>
      </c>
      <c r="L332">
        <v>1</v>
      </c>
      <c r="M332">
        <v>5</v>
      </c>
      <c r="N332">
        <v>4</v>
      </c>
      <c r="O332">
        <v>2</v>
      </c>
      <c r="P332">
        <v>4</v>
      </c>
      <c r="Q332">
        <v>4</v>
      </c>
      <c r="R332">
        <v>2</v>
      </c>
      <c r="S332">
        <v>4</v>
      </c>
      <c r="T332">
        <v>5</v>
      </c>
      <c r="U332">
        <v>1</v>
      </c>
      <c r="V332">
        <v>2</v>
      </c>
      <c r="W332">
        <v>2</v>
      </c>
      <c r="X332">
        <v>4</v>
      </c>
      <c r="Y332">
        <v>4</v>
      </c>
      <c r="Z332">
        <v>3</v>
      </c>
      <c r="AA332">
        <v>3</v>
      </c>
      <c r="AB332">
        <v>1</v>
      </c>
      <c r="AC332">
        <v>5</v>
      </c>
      <c r="AD332">
        <v>1</v>
      </c>
      <c r="AE332">
        <v>1</v>
      </c>
      <c r="AF332">
        <v>5</v>
      </c>
      <c r="AG332">
        <v>1</v>
      </c>
      <c r="AH332">
        <v>2</v>
      </c>
      <c r="AI332">
        <v>3</v>
      </c>
      <c r="AJ332">
        <v>3</v>
      </c>
      <c r="AK332">
        <v>1</v>
      </c>
      <c r="AL332">
        <v>2</v>
      </c>
      <c r="AM332">
        <v>4</v>
      </c>
      <c r="AN332">
        <v>4</v>
      </c>
      <c r="AO332">
        <v>3</v>
      </c>
      <c r="AP332">
        <v>3</v>
      </c>
      <c r="AQ332">
        <v>63</v>
      </c>
      <c r="AR332">
        <f t="shared" si="19"/>
        <v>50</v>
      </c>
      <c r="AS332" s="1">
        <v>0</v>
      </c>
    </row>
    <row r="333" spans="1:45" x14ac:dyDescent="0.25">
      <c r="A333">
        <v>32948</v>
      </c>
      <c r="B333">
        <v>0</v>
      </c>
      <c r="C333">
        <v>21</v>
      </c>
      <c r="D333">
        <v>2002</v>
      </c>
      <c r="E333">
        <v>45225.973587962966</v>
      </c>
      <c r="F333" t="s">
        <v>57</v>
      </c>
      <c r="G333">
        <v>4</v>
      </c>
      <c r="H333">
        <v>4</v>
      </c>
      <c r="I333">
        <v>2</v>
      </c>
      <c r="J333">
        <v>5</v>
      </c>
      <c r="K333">
        <v>5</v>
      </c>
      <c r="L333">
        <v>1</v>
      </c>
      <c r="M333">
        <v>5</v>
      </c>
      <c r="N333">
        <v>4</v>
      </c>
      <c r="O333">
        <v>2</v>
      </c>
      <c r="P333">
        <v>3</v>
      </c>
      <c r="Q333">
        <v>4</v>
      </c>
      <c r="R333">
        <v>2</v>
      </c>
      <c r="S333">
        <v>3</v>
      </c>
      <c r="T333">
        <v>5</v>
      </c>
      <c r="U333">
        <v>1</v>
      </c>
      <c r="V333">
        <v>3</v>
      </c>
      <c r="W333">
        <v>4</v>
      </c>
      <c r="X333">
        <v>2</v>
      </c>
      <c r="Y333">
        <v>1</v>
      </c>
      <c r="Z333">
        <v>2</v>
      </c>
      <c r="AA333">
        <v>4</v>
      </c>
      <c r="AB333">
        <v>3</v>
      </c>
      <c r="AC333">
        <v>2</v>
      </c>
      <c r="AD333">
        <v>4</v>
      </c>
      <c r="AE333">
        <v>1</v>
      </c>
      <c r="AF333">
        <v>4</v>
      </c>
      <c r="AG333">
        <v>2</v>
      </c>
      <c r="AH333">
        <v>2</v>
      </c>
      <c r="AI333">
        <v>3</v>
      </c>
      <c r="AJ333">
        <v>3</v>
      </c>
      <c r="AK333">
        <v>3</v>
      </c>
      <c r="AL333">
        <v>4</v>
      </c>
      <c r="AM333">
        <v>2</v>
      </c>
      <c r="AN333">
        <v>3</v>
      </c>
      <c r="AO333">
        <v>4</v>
      </c>
      <c r="AP333">
        <v>2</v>
      </c>
      <c r="AQ333">
        <v>58</v>
      </c>
      <c r="AR333">
        <f t="shared" si="19"/>
        <v>54</v>
      </c>
      <c r="AS333" s="1">
        <v>0</v>
      </c>
    </row>
    <row r="334" spans="1:45" x14ac:dyDescent="0.25">
      <c r="A334">
        <v>32953</v>
      </c>
      <c r="B334">
        <v>1</v>
      </c>
      <c r="C334">
        <v>23</v>
      </c>
      <c r="D334">
        <v>2000</v>
      </c>
      <c r="E334">
        <v>45225.997141203705</v>
      </c>
      <c r="F334" t="s">
        <v>57</v>
      </c>
      <c r="G334">
        <v>2</v>
      </c>
      <c r="H334">
        <v>2</v>
      </c>
      <c r="I334">
        <v>4</v>
      </c>
      <c r="J334">
        <v>1</v>
      </c>
      <c r="K334">
        <v>5</v>
      </c>
      <c r="L334">
        <v>1</v>
      </c>
      <c r="M334">
        <v>1</v>
      </c>
      <c r="N334">
        <v>4</v>
      </c>
      <c r="O334">
        <v>2</v>
      </c>
      <c r="P334">
        <v>3</v>
      </c>
      <c r="Q334">
        <v>4</v>
      </c>
      <c r="R334">
        <v>2</v>
      </c>
      <c r="S334">
        <v>2</v>
      </c>
      <c r="T334">
        <v>4</v>
      </c>
      <c r="U334">
        <v>2</v>
      </c>
      <c r="V334">
        <v>2</v>
      </c>
      <c r="W334">
        <v>2</v>
      </c>
      <c r="X334">
        <v>4</v>
      </c>
      <c r="Y334">
        <v>1</v>
      </c>
      <c r="Z334">
        <v>5</v>
      </c>
      <c r="AA334">
        <v>1</v>
      </c>
      <c r="AB334">
        <v>1</v>
      </c>
      <c r="AC334">
        <v>5</v>
      </c>
      <c r="AD334">
        <v>1</v>
      </c>
      <c r="AE334">
        <v>1</v>
      </c>
      <c r="AF334">
        <v>4</v>
      </c>
      <c r="AG334">
        <v>2</v>
      </c>
      <c r="AH334">
        <v>2</v>
      </c>
      <c r="AI334">
        <v>3</v>
      </c>
      <c r="AJ334">
        <v>3</v>
      </c>
      <c r="AK334">
        <v>1</v>
      </c>
      <c r="AL334">
        <v>2</v>
      </c>
      <c r="AM334">
        <v>4</v>
      </c>
      <c r="AN334">
        <v>5</v>
      </c>
      <c r="AO334">
        <v>1</v>
      </c>
      <c r="AP334">
        <v>5</v>
      </c>
      <c r="AQ334">
        <v>64</v>
      </c>
      <c r="AR334">
        <f t="shared" si="19"/>
        <v>41</v>
      </c>
      <c r="AS334" s="1">
        <v>0</v>
      </c>
    </row>
    <row r="335" spans="1:45" x14ac:dyDescent="0.25">
      <c r="A335">
        <v>32986</v>
      </c>
      <c r="B335">
        <v>0</v>
      </c>
      <c r="C335">
        <v>29</v>
      </c>
      <c r="D335">
        <v>1994</v>
      </c>
      <c r="E335">
        <v>45226.331724537034</v>
      </c>
      <c r="F335" t="s">
        <v>55</v>
      </c>
      <c r="G335">
        <v>3</v>
      </c>
      <c r="H335">
        <v>4</v>
      </c>
      <c r="I335">
        <v>2</v>
      </c>
      <c r="J335">
        <v>4</v>
      </c>
      <c r="K335">
        <v>4</v>
      </c>
      <c r="L335">
        <v>2</v>
      </c>
      <c r="M335">
        <v>4</v>
      </c>
      <c r="N335">
        <v>3</v>
      </c>
      <c r="O335">
        <v>3</v>
      </c>
      <c r="P335">
        <v>4</v>
      </c>
      <c r="Q335">
        <v>4</v>
      </c>
      <c r="R335">
        <v>2</v>
      </c>
      <c r="S335">
        <v>3</v>
      </c>
      <c r="T335">
        <v>3</v>
      </c>
      <c r="U335">
        <v>3</v>
      </c>
      <c r="V335">
        <v>2</v>
      </c>
      <c r="W335">
        <v>2</v>
      </c>
      <c r="X335">
        <v>4</v>
      </c>
      <c r="Y335">
        <v>4</v>
      </c>
      <c r="Z335">
        <v>2</v>
      </c>
      <c r="AA335">
        <v>4</v>
      </c>
      <c r="AB335">
        <v>4</v>
      </c>
      <c r="AC335">
        <v>3</v>
      </c>
      <c r="AD335">
        <v>3</v>
      </c>
      <c r="AE335">
        <v>1</v>
      </c>
      <c r="AF335">
        <v>5</v>
      </c>
      <c r="AG335">
        <v>1</v>
      </c>
      <c r="AH335">
        <v>3</v>
      </c>
      <c r="AI335">
        <v>4</v>
      </c>
      <c r="AJ335">
        <v>2</v>
      </c>
      <c r="AK335">
        <v>1</v>
      </c>
      <c r="AL335">
        <v>4</v>
      </c>
      <c r="AM335">
        <v>2</v>
      </c>
      <c r="AN335">
        <v>2</v>
      </c>
      <c r="AO335">
        <v>3</v>
      </c>
      <c r="AP335">
        <v>3</v>
      </c>
      <c r="AQ335">
        <v>56</v>
      </c>
      <c r="AR335">
        <f t="shared" si="19"/>
        <v>45</v>
      </c>
      <c r="AS335" s="1"/>
    </row>
    <row r="336" spans="1:45" x14ac:dyDescent="0.25">
      <c r="A336">
        <v>32988</v>
      </c>
      <c r="B336">
        <v>0</v>
      </c>
      <c r="C336">
        <v>23</v>
      </c>
      <c r="D336">
        <v>2000</v>
      </c>
      <c r="E336">
        <v>45226.356180555558</v>
      </c>
      <c r="F336" t="s">
        <v>131</v>
      </c>
      <c r="G336">
        <v>5</v>
      </c>
      <c r="H336">
        <v>4</v>
      </c>
      <c r="I336">
        <v>2</v>
      </c>
      <c r="J336">
        <v>4</v>
      </c>
      <c r="K336">
        <v>5</v>
      </c>
      <c r="L336">
        <v>1</v>
      </c>
      <c r="M336">
        <v>3</v>
      </c>
      <c r="N336">
        <v>4</v>
      </c>
      <c r="O336">
        <v>2</v>
      </c>
      <c r="P336">
        <v>2</v>
      </c>
      <c r="Q336">
        <v>4</v>
      </c>
      <c r="R336">
        <v>2</v>
      </c>
      <c r="S336">
        <v>4</v>
      </c>
      <c r="T336">
        <v>5</v>
      </c>
      <c r="U336">
        <v>1</v>
      </c>
      <c r="V336">
        <v>2</v>
      </c>
      <c r="W336">
        <v>2</v>
      </c>
      <c r="X336">
        <v>4</v>
      </c>
      <c r="Y336">
        <v>4</v>
      </c>
      <c r="Z336">
        <v>3</v>
      </c>
      <c r="AA336">
        <v>3</v>
      </c>
      <c r="AB336">
        <v>2</v>
      </c>
      <c r="AC336">
        <v>4</v>
      </c>
      <c r="AD336">
        <v>2</v>
      </c>
      <c r="AE336">
        <v>2</v>
      </c>
      <c r="AF336">
        <v>2</v>
      </c>
      <c r="AG336">
        <v>4</v>
      </c>
      <c r="AH336">
        <v>4</v>
      </c>
      <c r="AI336">
        <v>2</v>
      </c>
      <c r="AJ336">
        <v>4</v>
      </c>
      <c r="AK336">
        <v>2</v>
      </c>
      <c r="AL336">
        <v>4</v>
      </c>
      <c r="AM336">
        <v>2</v>
      </c>
      <c r="AN336">
        <v>2</v>
      </c>
      <c r="AO336">
        <v>4</v>
      </c>
      <c r="AP336">
        <v>2</v>
      </c>
      <c r="AQ336">
        <v>56</v>
      </c>
      <c r="AR336">
        <f t="shared" si="19"/>
        <v>54</v>
      </c>
      <c r="AS336" s="1"/>
    </row>
    <row r="337" spans="1:45" x14ac:dyDescent="0.25">
      <c r="A337">
        <v>32998</v>
      </c>
      <c r="B337">
        <v>0</v>
      </c>
      <c r="C337">
        <v>43</v>
      </c>
      <c r="D337">
        <v>1980</v>
      </c>
      <c r="E337">
        <v>45226.36041666667</v>
      </c>
      <c r="F337" t="s">
        <v>132</v>
      </c>
      <c r="G337">
        <v>2</v>
      </c>
      <c r="H337">
        <v>2</v>
      </c>
      <c r="I337">
        <v>4</v>
      </c>
      <c r="J337">
        <v>4</v>
      </c>
      <c r="K337">
        <v>1</v>
      </c>
      <c r="L337">
        <v>5</v>
      </c>
      <c r="M337">
        <v>4</v>
      </c>
      <c r="N337">
        <v>2</v>
      </c>
      <c r="O337">
        <v>4</v>
      </c>
      <c r="P337">
        <v>4</v>
      </c>
      <c r="Q337">
        <v>2</v>
      </c>
      <c r="R337">
        <v>4</v>
      </c>
      <c r="S337">
        <v>4</v>
      </c>
      <c r="T337">
        <v>2</v>
      </c>
      <c r="U337">
        <v>4</v>
      </c>
      <c r="V337">
        <v>3</v>
      </c>
      <c r="W337">
        <v>2</v>
      </c>
      <c r="X337">
        <v>4</v>
      </c>
      <c r="Y337">
        <v>5</v>
      </c>
      <c r="Z337">
        <v>4</v>
      </c>
      <c r="AA337">
        <v>2</v>
      </c>
      <c r="AB337">
        <v>3</v>
      </c>
      <c r="AC337">
        <v>2</v>
      </c>
      <c r="AD337">
        <v>4</v>
      </c>
      <c r="AE337">
        <v>1</v>
      </c>
      <c r="AF337">
        <v>1</v>
      </c>
      <c r="AG337">
        <v>5</v>
      </c>
      <c r="AH337">
        <v>1</v>
      </c>
      <c r="AI337">
        <v>2</v>
      </c>
      <c r="AJ337">
        <v>4</v>
      </c>
      <c r="AK337">
        <v>1</v>
      </c>
      <c r="AL337">
        <v>2</v>
      </c>
      <c r="AM337">
        <v>4</v>
      </c>
      <c r="AN337">
        <v>1</v>
      </c>
      <c r="AO337">
        <v>3</v>
      </c>
      <c r="AP337">
        <v>3</v>
      </c>
      <c r="AQ337">
        <v>40</v>
      </c>
      <c r="AR337">
        <f t="shared" si="19"/>
        <v>34</v>
      </c>
      <c r="AS337" s="1">
        <v>0</v>
      </c>
    </row>
    <row r="338" spans="1:45" x14ac:dyDescent="0.25">
      <c r="A338">
        <v>33006</v>
      </c>
      <c r="B338">
        <v>0</v>
      </c>
      <c r="C338">
        <v>39</v>
      </c>
      <c r="D338">
        <v>1984</v>
      </c>
      <c r="E338">
        <v>45226.380729166667</v>
      </c>
      <c r="F338" t="s">
        <v>55</v>
      </c>
      <c r="G338">
        <v>4</v>
      </c>
      <c r="H338">
        <v>4</v>
      </c>
      <c r="I338">
        <v>2</v>
      </c>
      <c r="J338">
        <v>4</v>
      </c>
      <c r="K338">
        <v>4</v>
      </c>
      <c r="L338">
        <v>2</v>
      </c>
      <c r="M338">
        <v>5</v>
      </c>
      <c r="N338">
        <v>4</v>
      </c>
      <c r="O338">
        <v>2</v>
      </c>
      <c r="P338">
        <v>4</v>
      </c>
      <c r="Q338">
        <v>4</v>
      </c>
      <c r="R338">
        <v>2</v>
      </c>
      <c r="S338">
        <v>4</v>
      </c>
      <c r="T338">
        <v>5</v>
      </c>
      <c r="U338">
        <v>1</v>
      </c>
      <c r="V338">
        <v>5</v>
      </c>
      <c r="W338">
        <v>2</v>
      </c>
      <c r="X338">
        <v>4</v>
      </c>
      <c r="Y338">
        <v>4</v>
      </c>
      <c r="Z338">
        <v>4</v>
      </c>
      <c r="AA338">
        <v>2</v>
      </c>
      <c r="AB338">
        <v>2</v>
      </c>
      <c r="AC338">
        <v>5</v>
      </c>
      <c r="AD338">
        <v>1</v>
      </c>
      <c r="AE338">
        <v>1</v>
      </c>
      <c r="AF338">
        <v>3</v>
      </c>
      <c r="AG338">
        <v>3</v>
      </c>
      <c r="AH338">
        <v>2</v>
      </c>
      <c r="AI338">
        <v>3</v>
      </c>
      <c r="AJ338">
        <v>3</v>
      </c>
      <c r="AK338">
        <v>1</v>
      </c>
      <c r="AL338">
        <v>5</v>
      </c>
      <c r="AM338">
        <v>1</v>
      </c>
      <c r="AN338">
        <v>1</v>
      </c>
      <c r="AO338">
        <v>4</v>
      </c>
      <c r="AP338">
        <v>2</v>
      </c>
      <c r="AQ338">
        <v>57</v>
      </c>
      <c r="AR338">
        <f t="shared" si="19"/>
        <v>54</v>
      </c>
      <c r="AS338" s="1"/>
    </row>
    <row r="339" spans="1:45" x14ac:dyDescent="0.25">
      <c r="A339">
        <v>33015</v>
      </c>
      <c r="B339">
        <v>0</v>
      </c>
      <c r="C339">
        <v>28</v>
      </c>
      <c r="D339">
        <v>1995</v>
      </c>
      <c r="E339">
        <v>45226.40421296296</v>
      </c>
      <c r="F339" t="s">
        <v>133</v>
      </c>
      <c r="G339">
        <v>5</v>
      </c>
      <c r="H339">
        <v>5</v>
      </c>
      <c r="I339">
        <v>1</v>
      </c>
      <c r="J339">
        <v>5</v>
      </c>
      <c r="K339">
        <v>4</v>
      </c>
      <c r="L339">
        <v>2</v>
      </c>
      <c r="M339">
        <v>5</v>
      </c>
      <c r="N339">
        <v>4</v>
      </c>
      <c r="O339">
        <v>2</v>
      </c>
      <c r="P339">
        <v>5</v>
      </c>
      <c r="Q339">
        <v>5</v>
      </c>
      <c r="R339">
        <v>1</v>
      </c>
      <c r="S339">
        <v>4</v>
      </c>
      <c r="T339">
        <v>5</v>
      </c>
      <c r="U339">
        <v>1</v>
      </c>
      <c r="V339">
        <v>4</v>
      </c>
      <c r="W339">
        <v>4</v>
      </c>
      <c r="X339">
        <v>2</v>
      </c>
      <c r="Y339">
        <v>4</v>
      </c>
      <c r="Z339">
        <v>4</v>
      </c>
      <c r="AA339">
        <v>2</v>
      </c>
      <c r="AB339">
        <v>3</v>
      </c>
      <c r="AC339">
        <v>2</v>
      </c>
      <c r="AD339">
        <v>4</v>
      </c>
      <c r="AE339">
        <v>4</v>
      </c>
      <c r="AF339">
        <v>3</v>
      </c>
      <c r="AG339">
        <v>3</v>
      </c>
      <c r="AH339">
        <v>4</v>
      </c>
      <c r="AI339">
        <v>4</v>
      </c>
      <c r="AJ339">
        <v>2</v>
      </c>
      <c r="AK339">
        <v>5</v>
      </c>
      <c r="AL339">
        <v>4</v>
      </c>
      <c r="AM339">
        <v>2</v>
      </c>
      <c r="AN339">
        <v>1</v>
      </c>
      <c r="AO339">
        <v>5</v>
      </c>
      <c r="AP339">
        <v>1</v>
      </c>
      <c r="AQ339">
        <v>24</v>
      </c>
      <c r="AR339">
        <f t="shared" si="19"/>
        <v>64</v>
      </c>
      <c r="AS339" s="1">
        <v>1</v>
      </c>
    </row>
    <row r="340" spans="1:45" x14ac:dyDescent="0.25">
      <c r="A340">
        <v>33014</v>
      </c>
      <c r="B340">
        <v>0</v>
      </c>
      <c r="C340">
        <v>40</v>
      </c>
      <c r="D340">
        <v>1983</v>
      </c>
      <c r="E340">
        <v>45226.405023148145</v>
      </c>
      <c r="F340" t="s">
        <v>134</v>
      </c>
      <c r="G340">
        <v>5</v>
      </c>
      <c r="H340">
        <v>4</v>
      </c>
      <c r="I340">
        <v>2</v>
      </c>
      <c r="J340">
        <v>4</v>
      </c>
      <c r="K340">
        <v>5</v>
      </c>
      <c r="L340">
        <v>1</v>
      </c>
      <c r="M340">
        <v>5</v>
      </c>
      <c r="N340">
        <v>4</v>
      </c>
      <c r="O340">
        <v>2</v>
      </c>
      <c r="P340">
        <v>4</v>
      </c>
      <c r="Q340">
        <v>5</v>
      </c>
      <c r="R340">
        <v>1</v>
      </c>
      <c r="S340">
        <v>4</v>
      </c>
      <c r="T340">
        <v>5</v>
      </c>
      <c r="U340">
        <v>1</v>
      </c>
      <c r="V340">
        <v>4</v>
      </c>
      <c r="W340">
        <v>3</v>
      </c>
      <c r="X340">
        <v>3</v>
      </c>
      <c r="Y340">
        <v>4</v>
      </c>
      <c r="Z340">
        <v>4</v>
      </c>
      <c r="AA340">
        <v>2</v>
      </c>
      <c r="AB340">
        <v>2</v>
      </c>
      <c r="AC340">
        <v>4</v>
      </c>
      <c r="AD340">
        <v>2</v>
      </c>
      <c r="AE340">
        <v>1</v>
      </c>
      <c r="AF340">
        <v>4</v>
      </c>
      <c r="AG340">
        <v>2</v>
      </c>
      <c r="AH340">
        <v>4</v>
      </c>
      <c r="AI340">
        <v>5</v>
      </c>
      <c r="AJ340">
        <v>1</v>
      </c>
      <c r="AK340">
        <v>2</v>
      </c>
      <c r="AL340">
        <v>4</v>
      </c>
      <c r="AM340">
        <v>2</v>
      </c>
      <c r="AN340">
        <v>4</v>
      </c>
      <c r="AO340">
        <v>4</v>
      </c>
      <c r="AP340">
        <v>2</v>
      </c>
      <c r="AQ340">
        <v>36</v>
      </c>
      <c r="AR340">
        <f t="shared" si="19"/>
        <v>59</v>
      </c>
      <c r="AS340" s="1"/>
    </row>
    <row r="341" spans="1:45" x14ac:dyDescent="0.25">
      <c r="A341">
        <v>33027</v>
      </c>
      <c r="B341">
        <v>0</v>
      </c>
      <c r="C341">
        <v>43</v>
      </c>
      <c r="D341">
        <v>1980</v>
      </c>
      <c r="E341">
        <v>45226.436921296299</v>
      </c>
      <c r="F341" t="s">
        <v>55</v>
      </c>
      <c r="G341">
        <v>4</v>
      </c>
      <c r="H341">
        <v>4</v>
      </c>
      <c r="I341">
        <v>2</v>
      </c>
      <c r="J341">
        <v>1</v>
      </c>
      <c r="K341">
        <v>4</v>
      </c>
      <c r="L341">
        <v>2</v>
      </c>
      <c r="M341">
        <v>4</v>
      </c>
      <c r="N341">
        <v>4</v>
      </c>
      <c r="O341">
        <v>2</v>
      </c>
      <c r="P341">
        <v>4</v>
      </c>
      <c r="Q341">
        <v>5</v>
      </c>
      <c r="R341">
        <v>1</v>
      </c>
      <c r="S341">
        <v>4</v>
      </c>
      <c r="T341">
        <v>5</v>
      </c>
      <c r="U341">
        <v>1</v>
      </c>
      <c r="V341">
        <v>2</v>
      </c>
      <c r="W341">
        <v>4</v>
      </c>
      <c r="X341">
        <v>2</v>
      </c>
      <c r="Y341">
        <v>4</v>
      </c>
      <c r="Z341">
        <v>5</v>
      </c>
      <c r="AA341">
        <v>1</v>
      </c>
      <c r="AB341">
        <v>4</v>
      </c>
      <c r="AC341">
        <v>5</v>
      </c>
      <c r="AD341">
        <v>1</v>
      </c>
      <c r="AE341">
        <v>1</v>
      </c>
      <c r="AF341">
        <v>2</v>
      </c>
      <c r="AG341">
        <v>4</v>
      </c>
      <c r="AH341">
        <v>3</v>
      </c>
      <c r="AI341">
        <v>3</v>
      </c>
      <c r="AJ341">
        <v>3</v>
      </c>
      <c r="AK341">
        <v>1</v>
      </c>
      <c r="AL341">
        <v>5</v>
      </c>
      <c r="AM341">
        <v>1</v>
      </c>
      <c r="AN341">
        <v>3</v>
      </c>
      <c r="AO341">
        <v>4</v>
      </c>
      <c r="AP341">
        <v>2</v>
      </c>
      <c r="AQ341">
        <v>67</v>
      </c>
      <c r="AR341">
        <f t="shared" si="19"/>
        <v>55</v>
      </c>
      <c r="AS341" s="1"/>
    </row>
    <row r="342" spans="1:45" x14ac:dyDescent="0.25">
      <c r="A342">
        <v>33037</v>
      </c>
      <c r="B342">
        <v>0</v>
      </c>
      <c r="C342">
        <v>38</v>
      </c>
      <c r="D342">
        <v>1985</v>
      </c>
      <c r="E342">
        <v>45226.474872685183</v>
      </c>
      <c r="F342" t="s">
        <v>80</v>
      </c>
      <c r="G342">
        <v>5</v>
      </c>
      <c r="H342">
        <v>5</v>
      </c>
      <c r="I342">
        <v>1</v>
      </c>
      <c r="J342">
        <v>4</v>
      </c>
      <c r="K342">
        <v>5</v>
      </c>
      <c r="L342">
        <v>1</v>
      </c>
      <c r="M342">
        <v>5</v>
      </c>
      <c r="N342">
        <v>3</v>
      </c>
      <c r="O342">
        <v>3</v>
      </c>
      <c r="P342">
        <v>5</v>
      </c>
      <c r="Q342">
        <v>5</v>
      </c>
      <c r="R342">
        <v>1</v>
      </c>
      <c r="S342">
        <v>4</v>
      </c>
      <c r="T342">
        <v>5</v>
      </c>
      <c r="U342">
        <v>1</v>
      </c>
      <c r="V342">
        <v>4</v>
      </c>
      <c r="W342">
        <v>2</v>
      </c>
      <c r="X342">
        <v>4</v>
      </c>
      <c r="Y342">
        <v>4</v>
      </c>
      <c r="Z342">
        <v>3</v>
      </c>
      <c r="AA342">
        <v>3</v>
      </c>
      <c r="AB342">
        <v>4</v>
      </c>
      <c r="AC342">
        <v>3</v>
      </c>
      <c r="AD342">
        <v>3</v>
      </c>
      <c r="AE342">
        <v>1</v>
      </c>
      <c r="AF342">
        <v>2</v>
      </c>
      <c r="AG342">
        <v>4</v>
      </c>
      <c r="AH342">
        <v>4</v>
      </c>
      <c r="AI342">
        <v>1</v>
      </c>
      <c r="AJ342">
        <v>5</v>
      </c>
      <c r="AK342">
        <v>2</v>
      </c>
      <c r="AL342">
        <v>2</v>
      </c>
      <c r="AM342">
        <v>4</v>
      </c>
      <c r="AN342">
        <v>3</v>
      </c>
      <c r="AO342">
        <v>5</v>
      </c>
      <c r="AP342">
        <v>1</v>
      </c>
      <c r="AQ342">
        <v>53</v>
      </c>
      <c r="AR342">
        <f t="shared" si="19"/>
        <v>59</v>
      </c>
      <c r="AS342" s="1">
        <v>0</v>
      </c>
    </row>
    <row r="343" spans="1:45" x14ac:dyDescent="0.25">
      <c r="A343">
        <v>33040</v>
      </c>
      <c r="B343">
        <v>1</v>
      </c>
      <c r="C343">
        <v>45</v>
      </c>
      <c r="D343">
        <v>1978</v>
      </c>
      <c r="E343">
        <v>45226.487187500003</v>
      </c>
      <c r="F343" t="s">
        <v>135</v>
      </c>
      <c r="G343">
        <v>5</v>
      </c>
      <c r="H343">
        <v>4</v>
      </c>
      <c r="I343">
        <v>2</v>
      </c>
      <c r="J343">
        <v>5</v>
      </c>
      <c r="K343">
        <v>5</v>
      </c>
      <c r="L343">
        <v>1</v>
      </c>
      <c r="M343">
        <v>5</v>
      </c>
      <c r="N343">
        <v>4</v>
      </c>
      <c r="O343">
        <v>2</v>
      </c>
      <c r="P343">
        <v>3</v>
      </c>
      <c r="Q343">
        <v>4</v>
      </c>
      <c r="R343">
        <v>2</v>
      </c>
      <c r="S343">
        <v>2</v>
      </c>
      <c r="T343">
        <v>5</v>
      </c>
      <c r="U343">
        <v>1</v>
      </c>
      <c r="V343">
        <v>2</v>
      </c>
      <c r="W343">
        <v>2</v>
      </c>
      <c r="X343">
        <v>4</v>
      </c>
      <c r="Y343">
        <v>4</v>
      </c>
      <c r="Z343">
        <v>2</v>
      </c>
      <c r="AA343">
        <v>4</v>
      </c>
      <c r="AB343">
        <v>3</v>
      </c>
      <c r="AC343">
        <v>5</v>
      </c>
      <c r="AD343">
        <v>1</v>
      </c>
      <c r="AE343">
        <v>1</v>
      </c>
      <c r="AF343">
        <v>3</v>
      </c>
      <c r="AG343">
        <v>3</v>
      </c>
      <c r="AH343">
        <v>4</v>
      </c>
      <c r="AI343">
        <v>4</v>
      </c>
      <c r="AJ343">
        <v>2</v>
      </c>
      <c r="AK343">
        <v>1</v>
      </c>
      <c r="AL343">
        <v>3</v>
      </c>
      <c r="AM343">
        <v>3</v>
      </c>
      <c r="AN343">
        <v>3</v>
      </c>
      <c r="AO343">
        <v>2</v>
      </c>
      <c r="AP343">
        <v>4</v>
      </c>
      <c r="AQ343">
        <v>64</v>
      </c>
      <c r="AR343">
        <f t="shared" si="19"/>
        <v>53</v>
      </c>
      <c r="AS343" s="1">
        <v>1</v>
      </c>
    </row>
    <row r="344" spans="1:45" x14ac:dyDescent="0.25">
      <c r="A344">
        <v>33055</v>
      </c>
      <c r="B344">
        <v>1</v>
      </c>
      <c r="C344">
        <v>48</v>
      </c>
      <c r="D344">
        <v>1975</v>
      </c>
      <c r="E344">
        <v>45226.518796296295</v>
      </c>
      <c r="F344" t="s">
        <v>136</v>
      </c>
      <c r="G344">
        <v>3</v>
      </c>
      <c r="H344">
        <v>3</v>
      </c>
      <c r="I344">
        <v>3</v>
      </c>
      <c r="J344">
        <v>5</v>
      </c>
      <c r="K344">
        <v>5</v>
      </c>
      <c r="L344">
        <v>1</v>
      </c>
      <c r="M344">
        <v>5</v>
      </c>
      <c r="N344">
        <v>5</v>
      </c>
      <c r="O344">
        <v>1</v>
      </c>
      <c r="P344">
        <v>5</v>
      </c>
      <c r="Q344">
        <v>5</v>
      </c>
      <c r="R344">
        <v>1</v>
      </c>
      <c r="S344">
        <v>3</v>
      </c>
      <c r="T344">
        <v>3</v>
      </c>
      <c r="U344">
        <v>3</v>
      </c>
      <c r="V344">
        <v>3</v>
      </c>
      <c r="W344">
        <v>3</v>
      </c>
      <c r="X344">
        <v>3</v>
      </c>
      <c r="Y344">
        <v>5</v>
      </c>
      <c r="Z344">
        <v>1</v>
      </c>
      <c r="AA344">
        <v>5</v>
      </c>
      <c r="AB344">
        <v>3</v>
      </c>
      <c r="AC344">
        <v>3</v>
      </c>
      <c r="AD344">
        <v>3</v>
      </c>
      <c r="AE344">
        <v>3</v>
      </c>
      <c r="AF344">
        <v>3</v>
      </c>
      <c r="AG344">
        <v>3</v>
      </c>
      <c r="AH344">
        <v>3</v>
      </c>
      <c r="AI344">
        <v>3</v>
      </c>
      <c r="AJ344">
        <v>3</v>
      </c>
      <c r="AK344">
        <v>3</v>
      </c>
      <c r="AL344">
        <v>3</v>
      </c>
      <c r="AM344">
        <v>3</v>
      </c>
      <c r="AN344">
        <v>3</v>
      </c>
      <c r="AO344">
        <v>3</v>
      </c>
      <c r="AP344">
        <v>3</v>
      </c>
      <c r="AQ344">
        <v>74</v>
      </c>
      <c r="AR344">
        <f t="shared" si="19"/>
        <v>51</v>
      </c>
      <c r="AS344" s="1">
        <v>0</v>
      </c>
    </row>
    <row r="345" spans="1:45" x14ac:dyDescent="0.25">
      <c r="A345">
        <v>33061</v>
      </c>
      <c r="B345">
        <v>1</v>
      </c>
      <c r="C345">
        <v>37</v>
      </c>
      <c r="D345">
        <v>1986</v>
      </c>
      <c r="E345">
        <v>45226.526377314818</v>
      </c>
      <c r="F345" t="s">
        <v>55</v>
      </c>
      <c r="G345">
        <v>5</v>
      </c>
      <c r="H345">
        <v>4</v>
      </c>
      <c r="I345">
        <v>2</v>
      </c>
      <c r="J345">
        <v>5</v>
      </c>
      <c r="K345">
        <v>5</v>
      </c>
      <c r="L345">
        <v>1</v>
      </c>
      <c r="M345">
        <v>5</v>
      </c>
      <c r="N345">
        <v>5</v>
      </c>
      <c r="O345">
        <v>1</v>
      </c>
      <c r="P345">
        <v>3</v>
      </c>
      <c r="Q345">
        <v>4</v>
      </c>
      <c r="R345">
        <v>2</v>
      </c>
      <c r="S345">
        <v>3</v>
      </c>
      <c r="T345">
        <v>5</v>
      </c>
      <c r="U345">
        <v>1</v>
      </c>
      <c r="V345">
        <v>5</v>
      </c>
      <c r="W345">
        <v>3</v>
      </c>
      <c r="X345">
        <v>3</v>
      </c>
      <c r="Y345">
        <v>4</v>
      </c>
      <c r="Z345">
        <v>4</v>
      </c>
      <c r="AA345">
        <v>2</v>
      </c>
      <c r="AB345">
        <v>4</v>
      </c>
      <c r="AC345">
        <v>2</v>
      </c>
      <c r="AD345">
        <v>4</v>
      </c>
      <c r="AE345">
        <v>2</v>
      </c>
      <c r="AF345">
        <v>4</v>
      </c>
      <c r="AG345">
        <v>2</v>
      </c>
      <c r="AH345">
        <v>4</v>
      </c>
      <c r="AI345">
        <v>3</v>
      </c>
      <c r="AJ345">
        <v>3</v>
      </c>
      <c r="AK345">
        <v>1</v>
      </c>
      <c r="AL345">
        <v>3</v>
      </c>
      <c r="AM345">
        <v>3</v>
      </c>
      <c r="AN345">
        <v>2</v>
      </c>
      <c r="AO345">
        <v>4</v>
      </c>
      <c r="AP345">
        <v>2</v>
      </c>
      <c r="AQ345">
        <v>47</v>
      </c>
      <c r="AR345">
        <f t="shared" si="19"/>
        <v>60</v>
      </c>
      <c r="AS345" s="1"/>
    </row>
    <row r="346" spans="1:45" x14ac:dyDescent="0.25">
      <c r="A346">
        <v>33073</v>
      </c>
      <c r="B346">
        <v>0</v>
      </c>
      <c r="C346">
        <v>31</v>
      </c>
      <c r="D346">
        <v>1992</v>
      </c>
      <c r="E346">
        <v>45226.55741898148</v>
      </c>
      <c r="F346" t="s">
        <v>53</v>
      </c>
      <c r="G346">
        <v>4</v>
      </c>
      <c r="H346">
        <v>5</v>
      </c>
      <c r="I346">
        <v>1</v>
      </c>
      <c r="J346">
        <v>5</v>
      </c>
      <c r="K346">
        <v>5</v>
      </c>
      <c r="L346">
        <v>1</v>
      </c>
      <c r="M346">
        <v>5</v>
      </c>
      <c r="N346">
        <v>5</v>
      </c>
      <c r="O346">
        <v>1</v>
      </c>
      <c r="P346">
        <v>4</v>
      </c>
      <c r="Q346">
        <v>5</v>
      </c>
      <c r="R346">
        <v>1</v>
      </c>
      <c r="S346">
        <v>4</v>
      </c>
      <c r="T346">
        <v>5</v>
      </c>
      <c r="U346">
        <v>1</v>
      </c>
      <c r="V346">
        <v>4</v>
      </c>
      <c r="W346">
        <v>3</v>
      </c>
      <c r="X346">
        <v>3</v>
      </c>
      <c r="Y346">
        <v>2</v>
      </c>
      <c r="Z346">
        <v>5</v>
      </c>
      <c r="AA346">
        <v>1</v>
      </c>
      <c r="AB346">
        <v>2</v>
      </c>
      <c r="AC346">
        <v>5</v>
      </c>
      <c r="AD346">
        <v>1</v>
      </c>
      <c r="AE346">
        <v>1</v>
      </c>
      <c r="AF346">
        <v>4</v>
      </c>
      <c r="AG346">
        <v>2</v>
      </c>
      <c r="AH346">
        <v>4</v>
      </c>
      <c r="AI346">
        <v>2</v>
      </c>
      <c r="AJ346">
        <v>4</v>
      </c>
      <c r="AK346">
        <v>5</v>
      </c>
      <c r="AL346">
        <v>4</v>
      </c>
      <c r="AM346">
        <v>2</v>
      </c>
      <c r="AN346">
        <v>1</v>
      </c>
      <c r="AO346">
        <v>4</v>
      </c>
      <c r="AP346">
        <v>2</v>
      </c>
      <c r="AQ346">
        <v>37</v>
      </c>
      <c r="AR346">
        <f t="shared" si="19"/>
        <v>66</v>
      </c>
      <c r="AS346" s="1">
        <v>0</v>
      </c>
    </row>
    <row r="347" spans="1:45" x14ac:dyDescent="0.25">
      <c r="A347">
        <v>33080</v>
      </c>
      <c r="B347">
        <v>0</v>
      </c>
      <c r="C347">
        <v>35</v>
      </c>
      <c r="D347">
        <v>1988</v>
      </c>
      <c r="E347">
        <v>45226.575162037036</v>
      </c>
      <c r="F347" t="s">
        <v>137</v>
      </c>
      <c r="G347">
        <v>5</v>
      </c>
      <c r="H347">
        <v>5</v>
      </c>
      <c r="I347">
        <v>1</v>
      </c>
      <c r="J347">
        <v>5</v>
      </c>
      <c r="K347">
        <v>5</v>
      </c>
      <c r="L347">
        <v>1</v>
      </c>
      <c r="M347">
        <v>5</v>
      </c>
      <c r="N347">
        <v>5</v>
      </c>
      <c r="O347">
        <v>1</v>
      </c>
      <c r="P347">
        <v>4</v>
      </c>
      <c r="Q347">
        <v>5</v>
      </c>
      <c r="R347">
        <v>1</v>
      </c>
      <c r="S347">
        <v>3</v>
      </c>
      <c r="T347">
        <v>5</v>
      </c>
      <c r="U347">
        <v>1</v>
      </c>
      <c r="V347">
        <v>4</v>
      </c>
      <c r="W347">
        <v>5</v>
      </c>
      <c r="X347">
        <v>1</v>
      </c>
      <c r="Y347">
        <v>2</v>
      </c>
      <c r="Z347">
        <v>5</v>
      </c>
      <c r="AA347">
        <v>1</v>
      </c>
      <c r="AB347">
        <v>4</v>
      </c>
      <c r="AC347">
        <v>4</v>
      </c>
      <c r="AD347">
        <v>2</v>
      </c>
      <c r="AE347">
        <v>3</v>
      </c>
      <c r="AF347">
        <v>5</v>
      </c>
      <c r="AG347">
        <v>1</v>
      </c>
      <c r="AH347">
        <v>5</v>
      </c>
      <c r="AI347">
        <v>5</v>
      </c>
      <c r="AJ347">
        <v>1</v>
      </c>
      <c r="AK347">
        <v>4</v>
      </c>
      <c r="AL347">
        <v>4</v>
      </c>
      <c r="AM347">
        <v>2</v>
      </c>
      <c r="AN347">
        <v>5</v>
      </c>
      <c r="AO347">
        <v>5</v>
      </c>
      <c r="AP347">
        <v>1</v>
      </c>
      <c r="AQ347">
        <v>5</v>
      </c>
      <c r="AR347">
        <f t="shared" si="19"/>
        <v>71</v>
      </c>
      <c r="AS347" s="1">
        <v>1</v>
      </c>
    </row>
    <row r="348" spans="1:45" x14ac:dyDescent="0.25">
      <c r="A348">
        <v>33077</v>
      </c>
      <c r="B348">
        <v>0</v>
      </c>
      <c r="C348">
        <v>25</v>
      </c>
      <c r="D348">
        <v>1998</v>
      </c>
      <c r="E348">
        <v>45226.583368055559</v>
      </c>
      <c r="F348" t="s">
        <v>55</v>
      </c>
      <c r="G348">
        <v>5</v>
      </c>
      <c r="H348">
        <v>5</v>
      </c>
      <c r="I348">
        <v>1</v>
      </c>
      <c r="J348">
        <v>4</v>
      </c>
      <c r="K348">
        <v>5</v>
      </c>
      <c r="L348">
        <v>1</v>
      </c>
      <c r="M348">
        <v>5</v>
      </c>
      <c r="N348">
        <v>5</v>
      </c>
      <c r="O348">
        <v>1</v>
      </c>
      <c r="P348">
        <v>5</v>
      </c>
      <c r="Q348">
        <v>5</v>
      </c>
      <c r="R348">
        <v>1</v>
      </c>
      <c r="S348">
        <v>3</v>
      </c>
      <c r="T348">
        <v>5</v>
      </c>
      <c r="U348">
        <v>1</v>
      </c>
      <c r="V348">
        <v>2</v>
      </c>
      <c r="W348">
        <v>5</v>
      </c>
      <c r="X348">
        <v>1</v>
      </c>
      <c r="Y348">
        <v>3</v>
      </c>
      <c r="Z348">
        <v>4</v>
      </c>
      <c r="AA348">
        <v>2</v>
      </c>
      <c r="AB348">
        <v>4</v>
      </c>
      <c r="AC348">
        <v>5</v>
      </c>
      <c r="AD348">
        <v>1</v>
      </c>
      <c r="AE348">
        <v>2</v>
      </c>
      <c r="AF348">
        <v>4</v>
      </c>
      <c r="AG348">
        <v>2</v>
      </c>
      <c r="AH348">
        <v>4</v>
      </c>
      <c r="AI348">
        <v>4</v>
      </c>
      <c r="AJ348">
        <v>2</v>
      </c>
      <c r="AK348">
        <v>4</v>
      </c>
      <c r="AL348">
        <v>4</v>
      </c>
      <c r="AM348">
        <v>2</v>
      </c>
      <c r="AN348">
        <v>4</v>
      </c>
      <c r="AO348">
        <v>5</v>
      </c>
      <c r="AP348">
        <v>1</v>
      </c>
      <c r="AQ348">
        <v>12</v>
      </c>
      <c r="AR348">
        <f t="shared" si="19"/>
        <v>67</v>
      </c>
      <c r="AS348" s="1"/>
    </row>
    <row r="349" spans="1:45" x14ac:dyDescent="0.25">
      <c r="A349">
        <v>33081</v>
      </c>
      <c r="B349">
        <v>0</v>
      </c>
      <c r="C349">
        <v>27</v>
      </c>
      <c r="D349">
        <v>1996</v>
      </c>
      <c r="E349">
        <v>45226.602233796293</v>
      </c>
      <c r="F349" t="s">
        <v>138</v>
      </c>
      <c r="G349">
        <v>5</v>
      </c>
      <c r="H349">
        <v>5</v>
      </c>
      <c r="I349">
        <v>1</v>
      </c>
      <c r="J349">
        <v>5</v>
      </c>
      <c r="K349">
        <v>5</v>
      </c>
      <c r="L349">
        <v>1</v>
      </c>
      <c r="M349">
        <v>5</v>
      </c>
      <c r="N349">
        <v>5</v>
      </c>
      <c r="O349">
        <v>1</v>
      </c>
      <c r="P349">
        <v>5</v>
      </c>
      <c r="Q349">
        <v>5</v>
      </c>
      <c r="R349">
        <v>1</v>
      </c>
      <c r="S349">
        <v>3</v>
      </c>
      <c r="T349">
        <v>4</v>
      </c>
      <c r="U349">
        <v>2</v>
      </c>
      <c r="V349">
        <v>5</v>
      </c>
      <c r="W349">
        <v>4</v>
      </c>
      <c r="X349">
        <v>2</v>
      </c>
      <c r="Y349">
        <v>5</v>
      </c>
      <c r="Z349">
        <v>3</v>
      </c>
      <c r="AA349">
        <v>3</v>
      </c>
      <c r="AB349">
        <v>4</v>
      </c>
      <c r="AC349">
        <v>5</v>
      </c>
      <c r="AD349">
        <v>1</v>
      </c>
      <c r="AE349">
        <v>4</v>
      </c>
      <c r="AF349">
        <v>4</v>
      </c>
      <c r="AG349">
        <v>2</v>
      </c>
      <c r="AH349">
        <v>5</v>
      </c>
      <c r="AI349">
        <v>3</v>
      </c>
      <c r="AJ349">
        <v>3</v>
      </c>
      <c r="AK349">
        <v>5</v>
      </c>
      <c r="AL349">
        <v>2</v>
      </c>
      <c r="AM349">
        <v>4</v>
      </c>
      <c r="AN349">
        <v>4</v>
      </c>
      <c r="AO349">
        <v>5</v>
      </c>
      <c r="AP349">
        <v>1</v>
      </c>
      <c r="AQ349">
        <v>5</v>
      </c>
      <c r="AR349">
        <f t="shared" si="19"/>
        <v>70</v>
      </c>
      <c r="AS349" s="1">
        <v>1</v>
      </c>
    </row>
    <row r="350" spans="1:45" x14ac:dyDescent="0.25">
      <c r="A350">
        <v>33093</v>
      </c>
      <c r="B350">
        <v>0</v>
      </c>
      <c r="C350">
        <v>30</v>
      </c>
      <c r="D350">
        <v>1993</v>
      </c>
      <c r="E350">
        <v>45226.646770833337</v>
      </c>
      <c r="F350" t="s">
        <v>55</v>
      </c>
      <c r="G350">
        <v>5</v>
      </c>
      <c r="H350">
        <v>1</v>
      </c>
      <c r="I350">
        <v>5</v>
      </c>
      <c r="J350">
        <v>5</v>
      </c>
      <c r="K350">
        <v>5</v>
      </c>
      <c r="L350">
        <v>1</v>
      </c>
      <c r="M350">
        <v>4</v>
      </c>
      <c r="N350">
        <v>3</v>
      </c>
      <c r="O350">
        <v>3</v>
      </c>
      <c r="P350">
        <v>4</v>
      </c>
      <c r="Q350">
        <v>4</v>
      </c>
      <c r="R350">
        <v>2</v>
      </c>
      <c r="S350">
        <v>4</v>
      </c>
      <c r="T350">
        <v>5</v>
      </c>
      <c r="U350">
        <v>1</v>
      </c>
      <c r="V350">
        <v>3</v>
      </c>
      <c r="W350">
        <v>5</v>
      </c>
      <c r="X350">
        <v>1</v>
      </c>
      <c r="Y350">
        <v>4</v>
      </c>
      <c r="Z350">
        <v>4</v>
      </c>
      <c r="AA350">
        <v>2</v>
      </c>
      <c r="AB350">
        <v>4</v>
      </c>
      <c r="AC350">
        <v>5</v>
      </c>
      <c r="AD350">
        <v>1</v>
      </c>
      <c r="AE350">
        <v>2</v>
      </c>
      <c r="AF350">
        <v>4</v>
      </c>
      <c r="AG350">
        <v>2</v>
      </c>
      <c r="AH350">
        <v>4</v>
      </c>
      <c r="AI350">
        <v>2</v>
      </c>
      <c r="AJ350">
        <v>4</v>
      </c>
      <c r="AK350">
        <v>2</v>
      </c>
      <c r="AL350">
        <v>1</v>
      </c>
      <c r="AM350">
        <v>5</v>
      </c>
      <c r="AN350">
        <v>1</v>
      </c>
      <c r="AO350">
        <v>3</v>
      </c>
      <c r="AP350">
        <v>3</v>
      </c>
      <c r="AQ350">
        <v>64</v>
      </c>
      <c r="AR350">
        <f t="shared" si="19"/>
        <v>58</v>
      </c>
      <c r="AS350" s="1"/>
    </row>
    <row r="351" spans="1:45" x14ac:dyDescent="0.25">
      <c r="A351">
        <v>33001</v>
      </c>
      <c r="B351">
        <v>0</v>
      </c>
      <c r="C351">
        <v>24</v>
      </c>
      <c r="D351">
        <v>1999</v>
      </c>
      <c r="E351">
        <v>45226.686284722222</v>
      </c>
      <c r="F351" t="s">
        <v>57</v>
      </c>
      <c r="G351">
        <v>2</v>
      </c>
      <c r="H351">
        <v>2</v>
      </c>
      <c r="I351">
        <v>4</v>
      </c>
      <c r="J351">
        <v>2</v>
      </c>
      <c r="K351">
        <v>4</v>
      </c>
      <c r="L351">
        <v>2</v>
      </c>
      <c r="M351">
        <v>4</v>
      </c>
      <c r="N351">
        <v>3</v>
      </c>
      <c r="O351">
        <v>3</v>
      </c>
      <c r="P351">
        <v>2</v>
      </c>
      <c r="Q351">
        <v>4</v>
      </c>
      <c r="R351">
        <v>2</v>
      </c>
      <c r="S351">
        <v>2</v>
      </c>
      <c r="T351">
        <v>4</v>
      </c>
      <c r="U351">
        <v>2</v>
      </c>
      <c r="V351">
        <v>4</v>
      </c>
      <c r="W351">
        <v>2</v>
      </c>
      <c r="X351">
        <v>4</v>
      </c>
      <c r="Y351">
        <v>2</v>
      </c>
      <c r="Z351">
        <v>2</v>
      </c>
      <c r="AA351">
        <v>4</v>
      </c>
      <c r="AB351">
        <v>1</v>
      </c>
      <c r="AC351">
        <v>4</v>
      </c>
      <c r="AD351">
        <v>2</v>
      </c>
      <c r="AE351">
        <v>1</v>
      </c>
      <c r="AF351">
        <v>2</v>
      </c>
      <c r="AG351">
        <v>4</v>
      </c>
      <c r="AH351">
        <v>1</v>
      </c>
      <c r="AI351">
        <v>2</v>
      </c>
      <c r="AJ351">
        <v>4</v>
      </c>
      <c r="AK351">
        <v>1</v>
      </c>
      <c r="AL351">
        <v>2</v>
      </c>
      <c r="AM351">
        <v>4</v>
      </c>
      <c r="AN351">
        <v>1</v>
      </c>
      <c r="AO351">
        <v>2</v>
      </c>
      <c r="AP351">
        <v>4</v>
      </c>
      <c r="AQ351">
        <v>24</v>
      </c>
      <c r="AR351">
        <f t="shared" si="19"/>
        <v>38</v>
      </c>
      <c r="AS351" s="1">
        <v>0</v>
      </c>
    </row>
    <row r="352" spans="1:45" x14ac:dyDescent="0.25">
      <c r="A352">
        <v>33107</v>
      </c>
      <c r="B352">
        <v>1</v>
      </c>
      <c r="C352">
        <v>29</v>
      </c>
      <c r="D352">
        <v>1994</v>
      </c>
      <c r="E352">
        <v>45226.696064814816</v>
      </c>
      <c r="F352" t="s">
        <v>55</v>
      </c>
      <c r="G352">
        <v>4</v>
      </c>
      <c r="H352">
        <v>3</v>
      </c>
      <c r="I352">
        <v>3</v>
      </c>
      <c r="J352">
        <v>4</v>
      </c>
      <c r="K352">
        <v>3</v>
      </c>
      <c r="L352">
        <v>3</v>
      </c>
      <c r="M352">
        <v>1</v>
      </c>
      <c r="N352">
        <v>1</v>
      </c>
      <c r="O352">
        <v>5</v>
      </c>
      <c r="P352">
        <v>2</v>
      </c>
      <c r="Q352">
        <v>4</v>
      </c>
      <c r="R352">
        <v>2</v>
      </c>
      <c r="S352">
        <v>5</v>
      </c>
      <c r="T352">
        <v>2</v>
      </c>
      <c r="U352">
        <v>4</v>
      </c>
      <c r="V352">
        <v>2</v>
      </c>
      <c r="W352">
        <v>1</v>
      </c>
      <c r="X352">
        <v>5</v>
      </c>
      <c r="Y352">
        <v>5</v>
      </c>
      <c r="Z352">
        <v>1</v>
      </c>
      <c r="AA352">
        <v>5</v>
      </c>
      <c r="AB352">
        <v>1</v>
      </c>
      <c r="AC352">
        <v>2</v>
      </c>
      <c r="AD352">
        <v>4</v>
      </c>
      <c r="AE352">
        <v>1</v>
      </c>
      <c r="AF352">
        <v>2</v>
      </c>
      <c r="AG352">
        <v>4</v>
      </c>
      <c r="AH352">
        <v>2</v>
      </c>
      <c r="AI352">
        <v>2</v>
      </c>
      <c r="AJ352">
        <v>4</v>
      </c>
      <c r="AK352">
        <v>2</v>
      </c>
      <c r="AL352">
        <v>2</v>
      </c>
      <c r="AM352">
        <v>4</v>
      </c>
      <c r="AN352">
        <v>2</v>
      </c>
      <c r="AO352">
        <v>2</v>
      </c>
      <c r="AP352">
        <v>4</v>
      </c>
      <c r="AQ352">
        <v>40</v>
      </c>
      <c r="AR352">
        <f t="shared" si="19"/>
        <v>34</v>
      </c>
      <c r="AS352" s="1"/>
    </row>
    <row r="353" spans="1:45" x14ac:dyDescent="0.25">
      <c r="A353">
        <v>33062</v>
      </c>
      <c r="B353">
        <v>0</v>
      </c>
      <c r="C353">
        <v>45</v>
      </c>
      <c r="D353">
        <v>1978</v>
      </c>
      <c r="E353">
        <v>45226.742129629631</v>
      </c>
      <c r="F353" t="s">
        <v>57</v>
      </c>
      <c r="G353">
        <v>5</v>
      </c>
      <c r="H353">
        <v>4</v>
      </c>
      <c r="I353">
        <v>2</v>
      </c>
      <c r="J353">
        <v>5</v>
      </c>
      <c r="K353">
        <v>5</v>
      </c>
      <c r="L353">
        <v>1</v>
      </c>
      <c r="M353">
        <v>5</v>
      </c>
      <c r="N353">
        <v>5</v>
      </c>
      <c r="O353">
        <v>1</v>
      </c>
      <c r="P353">
        <v>4</v>
      </c>
      <c r="Q353">
        <v>5</v>
      </c>
      <c r="R353">
        <v>1</v>
      </c>
      <c r="S353">
        <v>2</v>
      </c>
      <c r="T353">
        <v>5</v>
      </c>
      <c r="U353">
        <v>1</v>
      </c>
      <c r="V353">
        <v>1</v>
      </c>
      <c r="W353">
        <v>3</v>
      </c>
      <c r="X353">
        <v>3</v>
      </c>
      <c r="Y353">
        <v>1</v>
      </c>
      <c r="Z353">
        <v>2</v>
      </c>
      <c r="AA353">
        <v>4</v>
      </c>
      <c r="AB353">
        <v>1</v>
      </c>
      <c r="AC353">
        <v>2</v>
      </c>
      <c r="AD353">
        <v>4</v>
      </c>
      <c r="AE353">
        <v>1</v>
      </c>
      <c r="AF353">
        <v>5</v>
      </c>
      <c r="AG353">
        <v>1</v>
      </c>
      <c r="AH353">
        <v>3</v>
      </c>
      <c r="AI353">
        <v>5</v>
      </c>
      <c r="AJ353">
        <v>1</v>
      </c>
      <c r="AK353">
        <v>1</v>
      </c>
      <c r="AL353">
        <v>5</v>
      </c>
      <c r="AM353">
        <v>1</v>
      </c>
      <c r="AN353">
        <v>5</v>
      </c>
      <c r="AO353">
        <v>5</v>
      </c>
      <c r="AP353">
        <v>1</v>
      </c>
      <c r="AQ353">
        <v>73</v>
      </c>
      <c r="AR353">
        <f t="shared" si="19"/>
        <v>52</v>
      </c>
      <c r="AS353" s="1">
        <v>0</v>
      </c>
    </row>
    <row r="354" spans="1:45" x14ac:dyDescent="0.25">
      <c r="A354">
        <v>33149</v>
      </c>
      <c r="B354">
        <v>0</v>
      </c>
      <c r="C354">
        <v>46</v>
      </c>
      <c r="D354">
        <v>1977</v>
      </c>
      <c r="E354">
        <v>45226.808854166666</v>
      </c>
      <c r="F354" t="s">
        <v>57</v>
      </c>
      <c r="G354">
        <v>4</v>
      </c>
      <c r="H354">
        <v>4</v>
      </c>
      <c r="I354">
        <v>2</v>
      </c>
      <c r="J354">
        <v>3</v>
      </c>
      <c r="K354">
        <v>4</v>
      </c>
      <c r="L354">
        <v>2</v>
      </c>
      <c r="M354">
        <v>4</v>
      </c>
      <c r="N354">
        <v>4</v>
      </c>
      <c r="O354">
        <v>2</v>
      </c>
      <c r="P354">
        <v>4</v>
      </c>
      <c r="Q354">
        <v>4</v>
      </c>
      <c r="R354">
        <v>2</v>
      </c>
      <c r="S354">
        <v>4</v>
      </c>
      <c r="T354">
        <v>4</v>
      </c>
      <c r="U354">
        <v>2</v>
      </c>
      <c r="V354">
        <v>4</v>
      </c>
      <c r="W354">
        <v>4</v>
      </c>
      <c r="X354">
        <v>2</v>
      </c>
      <c r="Y354">
        <v>4</v>
      </c>
      <c r="Z354">
        <v>3</v>
      </c>
      <c r="AA354">
        <v>3</v>
      </c>
      <c r="AB354">
        <v>4</v>
      </c>
      <c r="AC354">
        <v>3</v>
      </c>
      <c r="AD354">
        <v>3</v>
      </c>
      <c r="AE354">
        <v>1</v>
      </c>
      <c r="AF354">
        <v>2</v>
      </c>
      <c r="AG354">
        <v>4</v>
      </c>
      <c r="AH354">
        <v>3</v>
      </c>
      <c r="AI354">
        <v>4</v>
      </c>
      <c r="AJ354">
        <v>2</v>
      </c>
      <c r="AK354">
        <v>1</v>
      </c>
      <c r="AL354">
        <v>2</v>
      </c>
      <c r="AM354">
        <v>4</v>
      </c>
      <c r="AN354">
        <v>3</v>
      </c>
      <c r="AO354">
        <v>4</v>
      </c>
      <c r="AP354">
        <v>2</v>
      </c>
      <c r="AQ354">
        <v>55</v>
      </c>
      <c r="AR354">
        <f t="shared" si="19"/>
        <v>53</v>
      </c>
      <c r="AS354" s="1">
        <v>0</v>
      </c>
    </row>
    <row r="355" spans="1:45" x14ac:dyDescent="0.25">
      <c r="A355">
        <v>33135</v>
      </c>
      <c r="B355">
        <v>0</v>
      </c>
      <c r="C355">
        <v>21</v>
      </c>
      <c r="D355">
        <v>2002</v>
      </c>
      <c r="E355">
        <v>45226.818043981482</v>
      </c>
      <c r="F355" t="s">
        <v>57</v>
      </c>
      <c r="G355">
        <v>4</v>
      </c>
      <c r="H355">
        <v>4</v>
      </c>
      <c r="I355">
        <v>2</v>
      </c>
      <c r="J355">
        <v>5</v>
      </c>
      <c r="K355">
        <v>4</v>
      </c>
      <c r="L355">
        <v>2</v>
      </c>
      <c r="M355">
        <v>4</v>
      </c>
      <c r="N355">
        <v>4</v>
      </c>
      <c r="O355">
        <v>2</v>
      </c>
      <c r="P355">
        <v>5</v>
      </c>
      <c r="Q355">
        <v>4</v>
      </c>
      <c r="R355">
        <v>2</v>
      </c>
      <c r="S355">
        <v>4</v>
      </c>
      <c r="T355">
        <v>5</v>
      </c>
      <c r="U355">
        <v>1</v>
      </c>
      <c r="V355">
        <v>3</v>
      </c>
      <c r="W355">
        <v>3</v>
      </c>
      <c r="X355">
        <v>3</v>
      </c>
      <c r="Y355">
        <v>5</v>
      </c>
      <c r="Z355">
        <v>3</v>
      </c>
      <c r="AA355">
        <v>3</v>
      </c>
      <c r="AB355">
        <v>4</v>
      </c>
      <c r="AC355">
        <v>1</v>
      </c>
      <c r="AD355">
        <v>5</v>
      </c>
      <c r="AE355">
        <v>1</v>
      </c>
      <c r="AF355">
        <v>3</v>
      </c>
      <c r="AG355">
        <v>3</v>
      </c>
      <c r="AH355">
        <v>3</v>
      </c>
      <c r="AI355">
        <v>4</v>
      </c>
      <c r="AJ355">
        <v>2</v>
      </c>
      <c r="AK355">
        <v>4</v>
      </c>
      <c r="AL355">
        <v>1</v>
      </c>
      <c r="AM355">
        <v>5</v>
      </c>
      <c r="AN355">
        <v>1</v>
      </c>
      <c r="AO355">
        <v>4</v>
      </c>
      <c r="AP355">
        <v>2</v>
      </c>
      <c r="AQ355">
        <v>62</v>
      </c>
      <c r="AR355">
        <f t="shared" si="19"/>
        <v>55</v>
      </c>
      <c r="AS355" s="1">
        <v>0</v>
      </c>
    </row>
    <row r="356" spans="1:45" x14ac:dyDescent="0.25">
      <c r="A356">
        <v>33167</v>
      </c>
      <c r="B356">
        <v>0</v>
      </c>
      <c r="C356">
        <v>30</v>
      </c>
      <c r="D356">
        <v>1993</v>
      </c>
      <c r="E356">
        <v>45226.918738425928</v>
      </c>
      <c r="F356" t="s">
        <v>139</v>
      </c>
      <c r="G356">
        <v>5</v>
      </c>
      <c r="H356">
        <v>5</v>
      </c>
      <c r="I356">
        <v>1</v>
      </c>
      <c r="J356">
        <v>5</v>
      </c>
      <c r="K356">
        <v>4</v>
      </c>
      <c r="L356">
        <v>2</v>
      </c>
      <c r="M356">
        <v>5</v>
      </c>
      <c r="N356">
        <v>5</v>
      </c>
      <c r="O356">
        <v>1</v>
      </c>
      <c r="P356">
        <v>5</v>
      </c>
      <c r="Q356">
        <v>5</v>
      </c>
      <c r="R356">
        <v>1</v>
      </c>
      <c r="S356">
        <v>5</v>
      </c>
      <c r="T356">
        <v>5</v>
      </c>
      <c r="U356">
        <v>1</v>
      </c>
      <c r="V356">
        <v>3</v>
      </c>
      <c r="W356">
        <v>5</v>
      </c>
      <c r="X356">
        <v>1</v>
      </c>
      <c r="Y356">
        <v>4</v>
      </c>
      <c r="Z356">
        <v>3</v>
      </c>
      <c r="AA356">
        <v>3</v>
      </c>
      <c r="AB356">
        <v>5</v>
      </c>
      <c r="AC356">
        <v>5</v>
      </c>
      <c r="AD356">
        <v>1</v>
      </c>
      <c r="AE356">
        <v>1</v>
      </c>
      <c r="AF356">
        <v>5</v>
      </c>
      <c r="AG356">
        <v>1</v>
      </c>
      <c r="AH356">
        <v>5</v>
      </c>
      <c r="AI356">
        <v>1</v>
      </c>
      <c r="AJ356">
        <v>5</v>
      </c>
      <c r="AK356">
        <v>5</v>
      </c>
      <c r="AL356">
        <v>5</v>
      </c>
      <c r="AM356">
        <v>1</v>
      </c>
      <c r="AN356">
        <v>4</v>
      </c>
      <c r="AO356">
        <v>5</v>
      </c>
      <c r="AP356">
        <v>1</v>
      </c>
      <c r="AQ356">
        <v>5</v>
      </c>
      <c r="AR356">
        <f t="shared" si="19"/>
        <v>70</v>
      </c>
      <c r="AS356" s="1">
        <v>1</v>
      </c>
    </row>
    <row r="357" spans="1:45" x14ac:dyDescent="0.25">
      <c r="A357">
        <v>33172</v>
      </c>
      <c r="B357">
        <v>0</v>
      </c>
      <c r="C357">
        <v>46</v>
      </c>
      <c r="D357">
        <v>1977</v>
      </c>
      <c r="E357">
        <v>45226.933275462965</v>
      </c>
      <c r="F357" t="s">
        <v>57</v>
      </c>
      <c r="G357">
        <v>2</v>
      </c>
      <c r="H357">
        <v>2</v>
      </c>
      <c r="I357">
        <v>4</v>
      </c>
      <c r="J357">
        <v>1</v>
      </c>
      <c r="K357">
        <v>2</v>
      </c>
      <c r="L357">
        <v>4</v>
      </c>
      <c r="M357">
        <v>2</v>
      </c>
      <c r="N357">
        <v>3</v>
      </c>
      <c r="O357">
        <v>3</v>
      </c>
      <c r="P357">
        <v>2</v>
      </c>
      <c r="Q357">
        <v>3</v>
      </c>
      <c r="R357">
        <v>3</v>
      </c>
      <c r="S357">
        <v>3</v>
      </c>
      <c r="T357">
        <v>2</v>
      </c>
      <c r="U357">
        <v>4</v>
      </c>
      <c r="V357">
        <v>2</v>
      </c>
      <c r="W357">
        <v>2</v>
      </c>
      <c r="X357">
        <v>4</v>
      </c>
      <c r="Y357">
        <v>2</v>
      </c>
      <c r="Z357">
        <v>2</v>
      </c>
      <c r="AA357">
        <v>4</v>
      </c>
      <c r="AB357">
        <v>2</v>
      </c>
      <c r="AC357">
        <v>2</v>
      </c>
      <c r="AD357">
        <v>4</v>
      </c>
      <c r="AE357">
        <v>1</v>
      </c>
      <c r="AF357">
        <v>2</v>
      </c>
      <c r="AG357">
        <v>4</v>
      </c>
      <c r="AH357">
        <v>2</v>
      </c>
      <c r="AI357">
        <v>2</v>
      </c>
      <c r="AJ357">
        <v>4</v>
      </c>
      <c r="AK357">
        <v>1</v>
      </c>
      <c r="AL357">
        <v>2</v>
      </c>
      <c r="AM357">
        <v>4</v>
      </c>
      <c r="AN357">
        <v>1</v>
      </c>
      <c r="AO357">
        <v>2</v>
      </c>
      <c r="AP357">
        <v>4</v>
      </c>
      <c r="AQ357">
        <v>5</v>
      </c>
      <c r="AR357">
        <f t="shared" si="19"/>
        <v>30</v>
      </c>
      <c r="AS357" s="1">
        <v>0</v>
      </c>
    </row>
    <row r="358" spans="1:45" x14ac:dyDescent="0.25">
      <c r="A358">
        <v>33178</v>
      </c>
      <c r="B358">
        <v>0</v>
      </c>
      <c r="C358">
        <v>39</v>
      </c>
      <c r="D358">
        <v>1984</v>
      </c>
      <c r="E358">
        <v>45226.958460648151</v>
      </c>
      <c r="F358" t="s">
        <v>55</v>
      </c>
      <c r="G358">
        <v>4</v>
      </c>
      <c r="H358">
        <v>2</v>
      </c>
      <c r="I358">
        <v>4</v>
      </c>
      <c r="J358">
        <v>4</v>
      </c>
      <c r="K358">
        <v>4</v>
      </c>
      <c r="L358">
        <v>2</v>
      </c>
      <c r="M358">
        <v>5</v>
      </c>
      <c r="N358">
        <v>4</v>
      </c>
      <c r="O358">
        <v>2</v>
      </c>
      <c r="P358">
        <v>4</v>
      </c>
      <c r="Q358">
        <v>4</v>
      </c>
      <c r="R358">
        <v>2</v>
      </c>
      <c r="S358">
        <v>4</v>
      </c>
      <c r="T358">
        <v>5</v>
      </c>
      <c r="U358">
        <v>1</v>
      </c>
      <c r="V358">
        <v>3</v>
      </c>
      <c r="W358">
        <v>4</v>
      </c>
      <c r="X358">
        <v>2</v>
      </c>
      <c r="Y358">
        <v>5</v>
      </c>
      <c r="Z358">
        <v>5</v>
      </c>
      <c r="AA358">
        <v>1</v>
      </c>
      <c r="AB358">
        <v>5</v>
      </c>
      <c r="AC358">
        <v>5</v>
      </c>
      <c r="AD358">
        <v>1</v>
      </c>
      <c r="AE358">
        <v>1</v>
      </c>
      <c r="AF358">
        <v>4</v>
      </c>
      <c r="AG358">
        <v>2</v>
      </c>
      <c r="AH358">
        <v>2</v>
      </c>
      <c r="AI358">
        <v>4</v>
      </c>
      <c r="AJ358">
        <v>2</v>
      </c>
      <c r="AK358">
        <v>1</v>
      </c>
      <c r="AL358">
        <v>3</v>
      </c>
      <c r="AM358">
        <v>3</v>
      </c>
      <c r="AN358">
        <v>4</v>
      </c>
      <c r="AO358">
        <v>3</v>
      </c>
      <c r="AP358">
        <v>3</v>
      </c>
      <c r="AQ358">
        <v>63</v>
      </c>
      <c r="AR358">
        <f t="shared" si="19"/>
        <v>55</v>
      </c>
      <c r="AS358" s="1"/>
    </row>
    <row r="359" spans="1:45" x14ac:dyDescent="0.25">
      <c r="A359">
        <v>33176</v>
      </c>
      <c r="B359">
        <v>0</v>
      </c>
      <c r="C359">
        <v>18</v>
      </c>
      <c r="D359">
        <v>2005</v>
      </c>
      <c r="E359">
        <v>45226.959108796298</v>
      </c>
      <c r="F359" t="s">
        <v>140</v>
      </c>
      <c r="G359">
        <v>4</v>
      </c>
      <c r="H359">
        <v>2</v>
      </c>
      <c r="I359">
        <v>4</v>
      </c>
      <c r="J359">
        <v>4</v>
      </c>
      <c r="K359">
        <v>4</v>
      </c>
      <c r="L359">
        <v>2</v>
      </c>
      <c r="M359">
        <v>4</v>
      </c>
      <c r="N359">
        <v>4</v>
      </c>
      <c r="O359">
        <v>2</v>
      </c>
      <c r="P359">
        <v>3</v>
      </c>
      <c r="Q359">
        <v>4</v>
      </c>
      <c r="R359">
        <v>2</v>
      </c>
      <c r="S359">
        <v>3</v>
      </c>
      <c r="T359">
        <v>4</v>
      </c>
      <c r="U359">
        <v>2</v>
      </c>
      <c r="V359">
        <v>3</v>
      </c>
      <c r="W359">
        <v>2</v>
      </c>
      <c r="X359">
        <v>4</v>
      </c>
      <c r="Y359">
        <v>3</v>
      </c>
      <c r="Z359">
        <v>3</v>
      </c>
      <c r="AA359">
        <v>3</v>
      </c>
      <c r="AB359">
        <v>2</v>
      </c>
      <c r="AC359">
        <v>2</v>
      </c>
      <c r="AD359">
        <v>4</v>
      </c>
      <c r="AE359">
        <v>2</v>
      </c>
      <c r="AF359">
        <v>1</v>
      </c>
      <c r="AG359">
        <v>5</v>
      </c>
      <c r="AH359">
        <v>3</v>
      </c>
      <c r="AI359">
        <v>1</v>
      </c>
      <c r="AJ359">
        <v>5</v>
      </c>
      <c r="AK359">
        <v>4</v>
      </c>
      <c r="AL359">
        <v>2</v>
      </c>
      <c r="AM359">
        <v>4</v>
      </c>
      <c r="AN359">
        <v>2</v>
      </c>
      <c r="AO359">
        <v>3</v>
      </c>
      <c r="AP359">
        <v>3</v>
      </c>
      <c r="AQ359">
        <v>55</v>
      </c>
      <c r="AR359">
        <f t="shared" si="19"/>
        <v>48</v>
      </c>
      <c r="AS359" s="1">
        <v>0</v>
      </c>
    </row>
    <row r="360" spans="1:45" x14ac:dyDescent="0.25">
      <c r="A360">
        <v>33180</v>
      </c>
      <c r="B360">
        <v>0</v>
      </c>
      <c r="C360">
        <v>19</v>
      </c>
      <c r="D360">
        <v>2004</v>
      </c>
      <c r="E360">
        <v>45226.97446759259</v>
      </c>
      <c r="F360" t="s">
        <v>55</v>
      </c>
      <c r="G360">
        <v>5</v>
      </c>
      <c r="H360">
        <v>4</v>
      </c>
      <c r="I360">
        <v>2</v>
      </c>
      <c r="J360">
        <v>5</v>
      </c>
      <c r="K360">
        <v>4</v>
      </c>
      <c r="L360">
        <v>2</v>
      </c>
      <c r="M360">
        <v>5</v>
      </c>
      <c r="N360">
        <v>4</v>
      </c>
      <c r="O360">
        <v>2</v>
      </c>
      <c r="P360">
        <v>3</v>
      </c>
      <c r="Q360">
        <v>4</v>
      </c>
      <c r="R360">
        <v>2</v>
      </c>
      <c r="S360">
        <v>4</v>
      </c>
      <c r="T360">
        <v>4</v>
      </c>
      <c r="U360">
        <v>2</v>
      </c>
      <c r="V360">
        <v>4</v>
      </c>
      <c r="W360">
        <v>3</v>
      </c>
      <c r="X360">
        <v>3</v>
      </c>
      <c r="Y360">
        <v>4</v>
      </c>
      <c r="Z360">
        <v>3</v>
      </c>
      <c r="AA360">
        <v>3</v>
      </c>
      <c r="AB360">
        <v>3</v>
      </c>
      <c r="AC360">
        <v>5</v>
      </c>
      <c r="AD360">
        <v>1</v>
      </c>
      <c r="AE360">
        <v>2</v>
      </c>
      <c r="AF360">
        <v>2</v>
      </c>
      <c r="AG360">
        <v>4</v>
      </c>
      <c r="AH360">
        <v>3</v>
      </c>
      <c r="AI360">
        <v>1</v>
      </c>
      <c r="AJ360">
        <v>5</v>
      </c>
      <c r="AK360">
        <v>4</v>
      </c>
      <c r="AL360">
        <v>4</v>
      </c>
      <c r="AM360">
        <v>2</v>
      </c>
      <c r="AN360">
        <v>2</v>
      </c>
      <c r="AO360">
        <v>3</v>
      </c>
      <c r="AP360">
        <v>3</v>
      </c>
      <c r="AQ360">
        <v>53</v>
      </c>
      <c r="AR360">
        <f t="shared" si="19"/>
        <v>58</v>
      </c>
      <c r="AS360" s="1"/>
    </row>
    <row r="361" spans="1:45" x14ac:dyDescent="0.25">
      <c r="A361">
        <v>33181</v>
      </c>
      <c r="B361">
        <v>0</v>
      </c>
      <c r="C361">
        <v>19</v>
      </c>
      <c r="D361">
        <v>2004</v>
      </c>
      <c r="E361">
        <v>45226.987511574072</v>
      </c>
      <c r="F361" t="s">
        <v>55</v>
      </c>
      <c r="G361">
        <v>4</v>
      </c>
      <c r="H361">
        <v>5</v>
      </c>
      <c r="I361">
        <v>1</v>
      </c>
      <c r="J361">
        <v>5</v>
      </c>
      <c r="K361">
        <v>4</v>
      </c>
      <c r="L361">
        <v>2</v>
      </c>
      <c r="M361">
        <v>5</v>
      </c>
      <c r="N361">
        <v>3</v>
      </c>
      <c r="O361">
        <v>3</v>
      </c>
      <c r="P361">
        <v>4</v>
      </c>
      <c r="Q361">
        <v>3</v>
      </c>
      <c r="R361">
        <v>3</v>
      </c>
      <c r="S361">
        <v>1</v>
      </c>
      <c r="T361">
        <v>4</v>
      </c>
      <c r="U361">
        <v>2</v>
      </c>
      <c r="V361">
        <v>3</v>
      </c>
      <c r="W361">
        <v>1</v>
      </c>
      <c r="X361">
        <v>5</v>
      </c>
      <c r="Y361">
        <v>1</v>
      </c>
      <c r="Z361">
        <v>2</v>
      </c>
      <c r="AA361">
        <v>4</v>
      </c>
      <c r="AB361">
        <v>1</v>
      </c>
      <c r="AC361">
        <v>3</v>
      </c>
      <c r="AD361">
        <v>3</v>
      </c>
      <c r="AE361">
        <v>1</v>
      </c>
      <c r="AF361">
        <v>2</v>
      </c>
      <c r="AG361">
        <v>4</v>
      </c>
      <c r="AH361">
        <v>1</v>
      </c>
      <c r="AI361">
        <v>2</v>
      </c>
      <c r="AJ361">
        <v>4</v>
      </c>
      <c r="AK361">
        <v>4</v>
      </c>
      <c r="AL361">
        <v>1</v>
      </c>
      <c r="AM361">
        <v>5</v>
      </c>
      <c r="AN361">
        <v>5</v>
      </c>
      <c r="AO361">
        <v>5</v>
      </c>
      <c r="AP361">
        <v>1</v>
      </c>
      <c r="AQ361">
        <v>78</v>
      </c>
      <c r="AR361">
        <f t="shared" si="19"/>
        <v>48</v>
      </c>
      <c r="AS361" s="1"/>
    </row>
    <row r="362" spans="1:45" x14ac:dyDescent="0.25">
      <c r="A362">
        <v>33195</v>
      </c>
      <c r="B362">
        <v>0</v>
      </c>
      <c r="C362">
        <v>24</v>
      </c>
      <c r="D362">
        <v>1999</v>
      </c>
      <c r="E362">
        <v>45227.383206018516</v>
      </c>
      <c r="F362" t="s">
        <v>141</v>
      </c>
      <c r="G362">
        <v>5</v>
      </c>
      <c r="H362">
        <v>5</v>
      </c>
      <c r="I362">
        <v>1</v>
      </c>
      <c r="J362">
        <v>5</v>
      </c>
      <c r="K362">
        <v>4</v>
      </c>
      <c r="L362">
        <v>2</v>
      </c>
      <c r="M362">
        <v>5</v>
      </c>
      <c r="N362">
        <v>4</v>
      </c>
      <c r="O362">
        <v>2</v>
      </c>
      <c r="P362">
        <v>5</v>
      </c>
      <c r="Q362">
        <v>4</v>
      </c>
      <c r="R362">
        <v>2</v>
      </c>
      <c r="S362">
        <v>2</v>
      </c>
      <c r="T362">
        <v>4</v>
      </c>
      <c r="U362">
        <v>2</v>
      </c>
      <c r="V362">
        <v>2</v>
      </c>
      <c r="W362">
        <v>1</v>
      </c>
      <c r="X362">
        <v>5</v>
      </c>
      <c r="Y362">
        <v>2</v>
      </c>
      <c r="Z362">
        <v>2</v>
      </c>
      <c r="AA362">
        <v>4</v>
      </c>
      <c r="AB362">
        <v>1</v>
      </c>
      <c r="AC362">
        <v>5</v>
      </c>
      <c r="AD362">
        <v>1</v>
      </c>
      <c r="AE362">
        <v>1</v>
      </c>
      <c r="AF362">
        <v>4</v>
      </c>
      <c r="AG362">
        <v>2</v>
      </c>
      <c r="AH362">
        <v>2</v>
      </c>
      <c r="AI362">
        <v>2</v>
      </c>
      <c r="AJ362">
        <v>4</v>
      </c>
      <c r="AK362">
        <v>2</v>
      </c>
      <c r="AL362">
        <v>2</v>
      </c>
      <c r="AM362">
        <v>4</v>
      </c>
      <c r="AN362">
        <v>2</v>
      </c>
      <c r="AO362">
        <v>5</v>
      </c>
      <c r="AP362">
        <v>1</v>
      </c>
      <c r="AQ362">
        <v>73</v>
      </c>
      <c r="AR362">
        <f t="shared" si="19"/>
        <v>51</v>
      </c>
      <c r="AS362" s="1">
        <v>1</v>
      </c>
    </row>
    <row r="363" spans="1:45" x14ac:dyDescent="0.25">
      <c r="A363">
        <v>33198</v>
      </c>
      <c r="B363">
        <v>0</v>
      </c>
      <c r="C363">
        <v>40</v>
      </c>
      <c r="D363">
        <v>1983</v>
      </c>
      <c r="E363">
        <v>45227.423055555555</v>
      </c>
      <c r="F363" t="s">
        <v>142</v>
      </c>
      <c r="G363">
        <v>5</v>
      </c>
      <c r="H363">
        <v>4</v>
      </c>
      <c r="I363">
        <v>2</v>
      </c>
      <c r="J363">
        <v>5</v>
      </c>
      <c r="K363">
        <v>5</v>
      </c>
      <c r="L363">
        <v>1</v>
      </c>
      <c r="M363">
        <v>5</v>
      </c>
      <c r="N363">
        <v>5</v>
      </c>
      <c r="O363">
        <v>1</v>
      </c>
      <c r="P363">
        <v>5</v>
      </c>
      <c r="Q363">
        <v>5</v>
      </c>
      <c r="R363">
        <v>1</v>
      </c>
      <c r="S363">
        <v>4</v>
      </c>
      <c r="T363">
        <v>5</v>
      </c>
      <c r="U363">
        <v>1</v>
      </c>
      <c r="V363">
        <v>2</v>
      </c>
      <c r="W363">
        <v>4</v>
      </c>
      <c r="X363">
        <v>2</v>
      </c>
      <c r="Y363">
        <v>4</v>
      </c>
      <c r="Z363">
        <v>5</v>
      </c>
      <c r="AA363">
        <v>1</v>
      </c>
      <c r="AB363">
        <v>4</v>
      </c>
      <c r="AC363">
        <v>5</v>
      </c>
      <c r="AD363">
        <v>1</v>
      </c>
      <c r="AE363">
        <v>3</v>
      </c>
      <c r="AF363">
        <v>2</v>
      </c>
      <c r="AG363">
        <v>4</v>
      </c>
      <c r="AH363">
        <v>4</v>
      </c>
      <c r="AI363">
        <v>2</v>
      </c>
      <c r="AJ363">
        <v>4</v>
      </c>
      <c r="AK363">
        <v>4</v>
      </c>
      <c r="AL363">
        <v>4</v>
      </c>
      <c r="AM363">
        <v>2</v>
      </c>
      <c r="AN363">
        <v>2</v>
      </c>
      <c r="AO363">
        <v>4</v>
      </c>
      <c r="AP363">
        <v>2</v>
      </c>
      <c r="AQ363">
        <v>15</v>
      </c>
      <c r="AR363">
        <f t="shared" si="19"/>
        <v>66</v>
      </c>
      <c r="AS363" s="1">
        <v>1</v>
      </c>
    </row>
    <row r="364" spans="1:45" x14ac:dyDescent="0.25">
      <c r="A364">
        <v>31573</v>
      </c>
      <c r="B364">
        <v>0</v>
      </c>
      <c r="C364">
        <v>35</v>
      </c>
      <c r="D364">
        <v>1988</v>
      </c>
      <c r="E364">
        <v>45227.486157407409</v>
      </c>
      <c r="F364" t="s">
        <v>55</v>
      </c>
      <c r="G364">
        <v>4</v>
      </c>
      <c r="H364">
        <v>4</v>
      </c>
      <c r="I364">
        <v>2</v>
      </c>
      <c r="J364">
        <v>5</v>
      </c>
      <c r="K364">
        <v>4</v>
      </c>
      <c r="L364">
        <v>2</v>
      </c>
      <c r="M364">
        <v>5</v>
      </c>
      <c r="N364">
        <v>5</v>
      </c>
      <c r="O364">
        <v>1</v>
      </c>
      <c r="P364">
        <v>3</v>
      </c>
      <c r="Q364">
        <v>4</v>
      </c>
      <c r="R364">
        <v>2</v>
      </c>
      <c r="S364">
        <v>4</v>
      </c>
      <c r="T364">
        <v>5</v>
      </c>
      <c r="U364">
        <v>1</v>
      </c>
      <c r="V364">
        <v>2</v>
      </c>
      <c r="W364">
        <v>3</v>
      </c>
      <c r="X364">
        <v>3</v>
      </c>
      <c r="Y364">
        <v>1</v>
      </c>
      <c r="Z364">
        <v>1</v>
      </c>
      <c r="AA364">
        <v>5</v>
      </c>
      <c r="AB364">
        <v>2</v>
      </c>
      <c r="AC364">
        <v>1</v>
      </c>
      <c r="AD364">
        <v>5</v>
      </c>
      <c r="AE364">
        <v>1</v>
      </c>
      <c r="AF364">
        <v>3</v>
      </c>
      <c r="AG364">
        <v>3</v>
      </c>
      <c r="AH364">
        <v>1</v>
      </c>
      <c r="AI364">
        <v>3</v>
      </c>
      <c r="AJ364">
        <v>3</v>
      </c>
      <c r="AK364">
        <v>4</v>
      </c>
      <c r="AL364">
        <v>3</v>
      </c>
      <c r="AM364">
        <v>3</v>
      </c>
      <c r="AN364">
        <v>2</v>
      </c>
      <c r="AO364">
        <v>4</v>
      </c>
      <c r="AP364">
        <v>2</v>
      </c>
      <c r="AQ364">
        <v>70</v>
      </c>
      <c r="AR364">
        <f t="shared" si="19"/>
        <v>49</v>
      </c>
      <c r="AS364" s="1"/>
    </row>
    <row r="365" spans="1:45" x14ac:dyDescent="0.25">
      <c r="A365">
        <v>33234</v>
      </c>
      <c r="B365">
        <v>0</v>
      </c>
      <c r="C365">
        <v>20</v>
      </c>
      <c r="D365">
        <v>2003</v>
      </c>
      <c r="E365">
        <v>45227.543252314812</v>
      </c>
      <c r="F365" t="s">
        <v>143</v>
      </c>
      <c r="G365">
        <v>5</v>
      </c>
      <c r="H365">
        <v>5</v>
      </c>
      <c r="I365">
        <v>1</v>
      </c>
      <c r="J365">
        <v>4</v>
      </c>
      <c r="K365">
        <v>4</v>
      </c>
      <c r="L365">
        <v>2</v>
      </c>
      <c r="M365">
        <v>4</v>
      </c>
      <c r="N365">
        <v>5</v>
      </c>
      <c r="O365">
        <v>1</v>
      </c>
      <c r="P365">
        <v>4</v>
      </c>
      <c r="Q365">
        <v>5</v>
      </c>
      <c r="R365">
        <v>1</v>
      </c>
      <c r="S365">
        <v>4</v>
      </c>
      <c r="T365">
        <v>5</v>
      </c>
      <c r="U365">
        <v>1</v>
      </c>
      <c r="V365">
        <v>5</v>
      </c>
      <c r="W365">
        <v>3</v>
      </c>
      <c r="X365">
        <v>3</v>
      </c>
      <c r="Y365">
        <v>4</v>
      </c>
      <c r="Z365">
        <v>4</v>
      </c>
      <c r="AA365">
        <v>2</v>
      </c>
      <c r="AB365">
        <v>4</v>
      </c>
      <c r="AC365">
        <v>5</v>
      </c>
      <c r="AD365">
        <v>1</v>
      </c>
      <c r="AE365">
        <v>1</v>
      </c>
      <c r="AF365">
        <v>5</v>
      </c>
      <c r="AG365">
        <v>1</v>
      </c>
      <c r="AH365">
        <v>2</v>
      </c>
      <c r="AI365">
        <v>2</v>
      </c>
      <c r="AJ365">
        <v>4</v>
      </c>
      <c r="AK365">
        <v>2</v>
      </c>
      <c r="AL365">
        <v>5</v>
      </c>
      <c r="AM365">
        <v>1</v>
      </c>
      <c r="AN365">
        <v>2</v>
      </c>
      <c r="AO365">
        <v>5</v>
      </c>
      <c r="AP365">
        <v>1</v>
      </c>
      <c r="AQ365">
        <v>38</v>
      </c>
      <c r="AR365">
        <f t="shared" si="19"/>
        <v>63</v>
      </c>
      <c r="AS365" s="1"/>
    </row>
    <row r="366" spans="1:45" x14ac:dyDescent="0.25">
      <c r="A366">
        <v>30311</v>
      </c>
      <c r="B366">
        <v>0</v>
      </c>
      <c r="C366">
        <v>23</v>
      </c>
      <c r="D366">
        <v>2000</v>
      </c>
      <c r="E366">
        <v>45227.575243055559</v>
      </c>
      <c r="F366" t="s">
        <v>53</v>
      </c>
      <c r="G366">
        <v>4</v>
      </c>
      <c r="H366">
        <v>4</v>
      </c>
      <c r="I366">
        <v>2</v>
      </c>
      <c r="J366">
        <v>4</v>
      </c>
      <c r="K366">
        <v>4</v>
      </c>
      <c r="L366">
        <v>2</v>
      </c>
      <c r="M366">
        <v>5</v>
      </c>
      <c r="N366">
        <v>5</v>
      </c>
      <c r="O366">
        <v>1</v>
      </c>
      <c r="P366">
        <v>3</v>
      </c>
      <c r="Q366">
        <v>4</v>
      </c>
      <c r="R366">
        <v>2</v>
      </c>
      <c r="S366">
        <v>4</v>
      </c>
      <c r="T366">
        <v>4</v>
      </c>
      <c r="U366">
        <v>2</v>
      </c>
      <c r="V366">
        <v>4</v>
      </c>
      <c r="W366">
        <v>3</v>
      </c>
      <c r="X366">
        <v>3</v>
      </c>
      <c r="Y366">
        <v>4</v>
      </c>
      <c r="Z366">
        <v>4</v>
      </c>
      <c r="AA366">
        <v>2</v>
      </c>
      <c r="AB366">
        <v>4</v>
      </c>
      <c r="AC366">
        <v>5</v>
      </c>
      <c r="AD366">
        <v>1</v>
      </c>
      <c r="AE366">
        <v>2</v>
      </c>
      <c r="AF366">
        <v>5</v>
      </c>
      <c r="AG366">
        <v>1</v>
      </c>
      <c r="AH366">
        <v>3</v>
      </c>
      <c r="AI366">
        <v>5</v>
      </c>
      <c r="AJ366">
        <v>1</v>
      </c>
      <c r="AK366">
        <v>2</v>
      </c>
      <c r="AL366">
        <v>4</v>
      </c>
      <c r="AM366">
        <v>2</v>
      </c>
      <c r="AN366">
        <v>5</v>
      </c>
      <c r="AO366">
        <v>4</v>
      </c>
      <c r="AP366">
        <v>2</v>
      </c>
      <c r="AQ366">
        <v>43</v>
      </c>
      <c r="AR366">
        <f t="shared" si="19"/>
        <v>58</v>
      </c>
      <c r="AS366" s="1">
        <v>0</v>
      </c>
    </row>
    <row r="367" spans="1:45" x14ac:dyDescent="0.25">
      <c r="A367">
        <v>33251</v>
      </c>
      <c r="B367">
        <v>0</v>
      </c>
      <c r="C367">
        <v>24</v>
      </c>
      <c r="D367">
        <v>1999</v>
      </c>
      <c r="E367">
        <v>45227.582314814812</v>
      </c>
      <c r="F367" t="s">
        <v>57</v>
      </c>
      <c r="G367">
        <v>5</v>
      </c>
      <c r="H367">
        <v>3</v>
      </c>
      <c r="I367">
        <v>3</v>
      </c>
      <c r="J367">
        <v>4</v>
      </c>
      <c r="K367">
        <v>4</v>
      </c>
      <c r="L367">
        <v>2</v>
      </c>
      <c r="M367">
        <v>4</v>
      </c>
      <c r="N367">
        <v>4</v>
      </c>
      <c r="O367">
        <v>2</v>
      </c>
      <c r="P367">
        <v>2</v>
      </c>
      <c r="Q367">
        <v>2</v>
      </c>
      <c r="R367">
        <v>4</v>
      </c>
      <c r="S367">
        <v>3</v>
      </c>
      <c r="T367">
        <v>4</v>
      </c>
      <c r="U367">
        <v>2</v>
      </c>
      <c r="V367">
        <v>2</v>
      </c>
      <c r="W367">
        <v>1</v>
      </c>
      <c r="X367">
        <v>5</v>
      </c>
      <c r="Y367">
        <v>1</v>
      </c>
      <c r="Z367">
        <v>4</v>
      </c>
      <c r="AA367">
        <v>2</v>
      </c>
      <c r="AB367">
        <v>2</v>
      </c>
      <c r="AC367">
        <v>3</v>
      </c>
      <c r="AD367">
        <v>3</v>
      </c>
      <c r="AE367">
        <v>1</v>
      </c>
      <c r="AF367">
        <v>2</v>
      </c>
      <c r="AG367">
        <v>4</v>
      </c>
      <c r="AH367">
        <v>2</v>
      </c>
      <c r="AI367">
        <v>4</v>
      </c>
      <c r="AJ367">
        <v>2</v>
      </c>
      <c r="AK367">
        <v>1</v>
      </c>
      <c r="AL367">
        <v>1</v>
      </c>
      <c r="AM367">
        <v>5</v>
      </c>
      <c r="AN367">
        <v>1</v>
      </c>
      <c r="AO367">
        <v>3</v>
      </c>
      <c r="AP367">
        <v>3</v>
      </c>
      <c r="AQ367">
        <v>44</v>
      </c>
      <c r="AR367">
        <f t="shared" si="19"/>
        <v>44</v>
      </c>
      <c r="AS367" s="1">
        <v>0</v>
      </c>
    </row>
    <row r="368" spans="1:45" x14ac:dyDescent="0.25">
      <c r="A368">
        <v>33262</v>
      </c>
      <c r="B368">
        <v>1</v>
      </c>
      <c r="C368">
        <v>23</v>
      </c>
      <c r="D368">
        <v>2000</v>
      </c>
      <c r="E368">
        <v>45227.610289351855</v>
      </c>
      <c r="F368" t="s">
        <v>57</v>
      </c>
      <c r="G368">
        <v>5</v>
      </c>
      <c r="H368">
        <v>3</v>
      </c>
      <c r="I368">
        <v>3</v>
      </c>
      <c r="J368">
        <v>5</v>
      </c>
      <c r="K368">
        <v>5</v>
      </c>
      <c r="L368">
        <v>1</v>
      </c>
      <c r="M368">
        <v>5</v>
      </c>
      <c r="N368">
        <v>4</v>
      </c>
      <c r="O368">
        <v>2</v>
      </c>
      <c r="P368">
        <v>5</v>
      </c>
      <c r="Q368">
        <v>5</v>
      </c>
      <c r="R368">
        <v>1</v>
      </c>
      <c r="S368">
        <v>4</v>
      </c>
      <c r="T368">
        <v>5</v>
      </c>
      <c r="U368">
        <v>1</v>
      </c>
      <c r="V368">
        <v>3</v>
      </c>
      <c r="W368">
        <v>1</v>
      </c>
      <c r="X368">
        <v>5</v>
      </c>
      <c r="Y368">
        <v>5</v>
      </c>
      <c r="Z368">
        <v>1</v>
      </c>
      <c r="AA368">
        <v>5</v>
      </c>
      <c r="AB368">
        <v>1</v>
      </c>
      <c r="AC368">
        <v>5</v>
      </c>
      <c r="AD368">
        <v>1</v>
      </c>
      <c r="AE368">
        <v>1</v>
      </c>
      <c r="AF368">
        <v>4</v>
      </c>
      <c r="AG368">
        <v>2</v>
      </c>
      <c r="AH368">
        <v>4</v>
      </c>
      <c r="AI368">
        <v>2</v>
      </c>
      <c r="AJ368">
        <v>4</v>
      </c>
      <c r="AK368">
        <v>2</v>
      </c>
      <c r="AL368">
        <v>1</v>
      </c>
      <c r="AM368">
        <v>5</v>
      </c>
      <c r="AN368">
        <v>4</v>
      </c>
      <c r="AO368">
        <v>4</v>
      </c>
      <c r="AP368">
        <v>2</v>
      </c>
      <c r="AQ368">
        <v>66</v>
      </c>
      <c r="AR368">
        <f t="shared" si="19"/>
        <v>53</v>
      </c>
      <c r="AS368" s="1">
        <v>0</v>
      </c>
    </row>
    <row r="369" spans="1:45" x14ac:dyDescent="0.25">
      <c r="A369">
        <v>33266</v>
      </c>
      <c r="B369">
        <v>0</v>
      </c>
      <c r="C369">
        <v>27</v>
      </c>
      <c r="D369">
        <v>1996</v>
      </c>
      <c r="E369">
        <v>45227.617662037039</v>
      </c>
      <c r="F369" t="s">
        <v>57</v>
      </c>
      <c r="G369">
        <v>5</v>
      </c>
      <c r="H369">
        <v>4</v>
      </c>
      <c r="I369">
        <v>2</v>
      </c>
      <c r="J369">
        <v>4</v>
      </c>
      <c r="K369">
        <v>5</v>
      </c>
      <c r="L369">
        <v>1</v>
      </c>
      <c r="M369">
        <v>4</v>
      </c>
      <c r="N369">
        <v>5</v>
      </c>
      <c r="O369">
        <v>1</v>
      </c>
      <c r="P369">
        <v>3</v>
      </c>
      <c r="Q369">
        <v>3</v>
      </c>
      <c r="R369">
        <v>3</v>
      </c>
      <c r="S369">
        <v>3</v>
      </c>
      <c r="T369">
        <v>4</v>
      </c>
      <c r="U369">
        <v>2</v>
      </c>
      <c r="V369">
        <v>3</v>
      </c>
      <c r="W369">
        <v>3</v>
      </c>
      <c r="X369">
        <v>3</v>
      </c>
      <c r="Y369">
        <v>2</v>
      </c>
      <c r="Z369">
        <v>4</v>
      </c>
      <c r="AA369">
        <v>2</v>
      </c>
      <c r="AB369">
        <v>3</v>
      </c>
      <c r="AC369">
        <v>5</v>
      </c>
      <c r="AD369">
        <v>1</v>
      </c>
      <c r="AE369">
        <v>1</v>
      </c>
      <c r="AF369">
        <v>2</v>
      </c>
      <c r="AG369">
        <v>4</v>
      </c>
      <c r="AH369">
        <v>1</v>
      </c>
      <c r="AI369">
        <v>1</v>
      </c>
      <c r="AJ369">
        <v>5</v>
      </c>
      <c r="AK369">
        <v>1</v>
      </c>
      <c r="AL369">
        <v>1</v>
      </c>
      <c r="AM369">
        <v>5</v>
      </c>
      <c r="AN369">
        <v>1</v>
      </c>
      <c r="AO369">
        <v>3</v>
      </c>
      <c r="AP369">
        <v>3</v>
      </c>
      <c r="AQ369">
        <v>64</v>
      </c>
      <c r="AR369">
        <f t="shared" si="19"/>
        <v>53</v>
      </c>
      <c r="AS369" s="1">
        <v>0</v>
      </c>
    </row>
    <row r="370" spans="1:45" x14ac:dyDescent="0.25">
      <c r="A370">
        <v>33267</v>
      </c>
      <c r="B370">
        <v>1</v>
      </c>
      <c r="C370">
        <v>27</v>
      </c>
      <c r="D370">
        <v>1996</v>
      </c>
      <c r="E370">
        <v>45227.620405092595</v>
      </c>
      <c r="F370" t="s">
        <v>57</v>
      </c>
      <c r="G370">
        <v>5</v>
      </c>
      <c r="H370">
        <v>2</v>
      </c>
      <c r="I370">
        <v>4</v>
      </c>
      <c r="J370">
        <v>5</v>
      </c>
      <c r="K370">
        <v>5</v>
      </c>
      <c r="L370">
        <v>1</v>
      </c>
      <c r="M370">
        <v>4</v>
      </c>
      <c r="N370">
        <v>5</v>
      </c>
      <c r="O370">
        <v>1</v>
      </c>
      <c r="P370">
        <v>4</v>
      </c>
      <c r="Q370">
        <v>5</v>
      </c>
      <c r="R370">
        <v>1</v>
      </c>
      <c r="S370">
        <v>4</v>
      </c>
      <c r="T370">
        <v>5</v>
      </c>
      <c r="U370">
        <v>1</v>
      </c>
      <c r="V370">
        <v>4</v>
      </c>
      <c r="W370">
        <v>4</v>
      </c>
      <c r="X370">
        <v>2</v>
      </c>
      <c r="Y370">
        <v>4</v>
      </c>
      <c r="Z370">
        <v>4</v>
      </c>
      <c r="AA370">
        <v>2</v>
      </c>
      <c r="AB370">
        <v>4</v>
      </c>
      <c r="AC370">
        <v>5</v>
      </c>
      <c r="AD370">
        <v>1</v>
      </c>
      <c r="AE370">
        <v>1</v>
      </c>
      <c r="AF370">
        <v>2</v>
      </c>
      <c r="AG370">
        <v>4</v>
      </c>
      <c r="AH370">
        <v>2</v>
      </c>
      <c r="AI370">
        <v>1</v>
      </c>
      <c r="AJ370">
        <v>5</v>
      </c>
      <c r="AK370">
        <v>1</v>
      </c>
      <c r="AL370">
        <v>1</v>
      </c>
      <c r="AM370">
        <v>5</v>
      </c>
      <c r="AN370">
        <v>1</v>
      </c>
      <c r="AO370">
        <v>2</v>
      </c>
      <c r="AP370">
        <v>4</v>
      </c>
      <c r="AQ370">
        <v>69</v>
      </c>
      <c r="AR370">
        <f t="shared" si="19"/>
        <v>58</v>
      </c>
      <c r="AS370" s="1">
        <v>0</v>
      </c>
    </row>
    <row r="371" spans="1:45" x14ac:dyDescent="0.25">
      <c r="A371">
        <v>33268</v>
      </c>
      <c r="B371">
        <v>0</v>
      </c>
      <c r="C371">
        <v>22</v>
      </c>
      <c r="D371">
        <v>2001</v>
      </c>
      <c r="E371">
        <v>45227.635787037034</v>
      </c>
      <c r="F371" t="s">
        <v>144</v>
      </c>
      <c r="G371">
        <v>5</v>
      </c>
      <c r="H371">
        <v>5</v>
      </c>
      <c r="I371">
        <v>1</v>
      </c>
      <c r="J371">
        <v>5</v>
      </c>
      <c r="K371">
        <v>5</v>
      </c>
      <c r="L371">
        <v>1</v>
      </c>
      <c r="M371">
        <v>5</v>
      </c>
      <c r="N371">
        <v>5</v>
      </c>
      <c r="O371">
        <v>1</v>
      </c>
      <c r="P371">
        <v>5</v>
      </c>
      <c r="Q371">
        <v>5</v>
      </c>
      <c r="R371">
        <v>1</v>
      </c>
      <c r="S371">
        <v>5</v>
      </c>
      <c r="T371">
        <v>5</v>
      </c>
      <c r="U371">
        <v>1</v>
      </c>
      <c r="V371">
        <v>4</v>
      </c>
      <c r="W371">
        <v>4</v>
      </c>
      <c r="X371">
        <v>2</v>
      </c>
      <c r="Y371">
        <v>1</v>
      </c>
      <c r="Z371">
        <v>5</v>
      </c>
      <c r="AA371">
        <v>1</v>
      </c>
      <c r="AB371">
        <v>2</v>
      </c>
      <c r="AC371">
        <v>4</v>
      </c>
      <c r="AD371">
        <v>2</v>
      </c>
      <c r="AE371">
        <v>2</v>
      </c>
      <c r="AF371">
        <v>4</v>
      </c>
      <c r="AG371">
        <v>2</v>
      </c>
      <c r="AH371">
        <v>4</v>
      </c>
      <c r="AI371">
        <v>4</v>
      </c>
      <c r="AJ371">
        <v>2</v>
      </c>
      <c r="AK371">
        <v>4</v>
      </c>
      <c r="AL371">
        <v>5</v>
      </c>
      <c r="AM371">
        <v>1</v>
      </c>
      <c r="AN371">
        <v>4</v>
      </c>
      <c r="AO371">
        <v>5</v>
      </c>
      <c r="AP371">
        <v>1</v>
      </c>
      <c r="AQ371">
        <v>5</v>
      </c>
      <c r="AR371">
        <f t="shared" si="19"/>
        <v>67</v>
      </c>
      <c r="AS371" s="1"/>
    </row>
    <row r="372" spans="1:45" x14ac:dyDescent="0.25">
      <c r="A372">
        <v>33264</v>
      </c>
      <c r="B372">
        <v>1</v>
      </c>
      <c r="C372">
        <v>20</v>
      </c>
      <c r="D372">
        <v>2003</v>
      </c>
      <c r="E372">
        <v>45227.641087962962</v>
      </c>
      <c r="F372" t="s">
        <v>55</v>
      </c>
      <c r="G372">
        <v>5</v>
      </c>
      <c r="H372">
        <v>4</v>
      </c>
      <c r="I372">
        <v>2</v>
      </c>
      <c r="J372">
        <v>4</v>
      </c>
      <c r="K372">
        <v>4</v>
      </c>
      <c r="L372">
        <v>2</v>
      </c>
      <c r="M372">
        <v>4</v>
      </c>
      <c r="N372">
        <v>4</v>
      </c>
      <c r="O372">
        <v>2</v>
      </c>
      <c r="P372">
        <v>3</v>
      </c>
      <c r="Q372">
        <v>4</v>
      </c>
      <c r="R372">
        <v>2</v>
      </c>
      <c r="S372">
        <v>4</v>
      </c>
      <c r="T372">
        <v>5</v>
      </c>
      <c r="U372">
        <v>1</v>
      </c>
      <c r="V372">
        <v>2</v>
      </c>
      <c r="W372">
        <v>2</v>
      </c>
      <c r="X372">
        <v>4</v>
      </c>
      <c r="Y372">
        <v>3</v>
      </c>
      <c r="Z372">
        <v>3</v>
      </c>
      <c r="AA372">
        <v>3</v>
      </c>
      <c r="AB372">
        <v>2</v>
      </c>
      <c r="AC372">
        <v>4</v>
      </c>
      <c r="AD372">
        <v>2</v>
      </c>
      <c r="AE372">
        <v>1</v>
      </c>
      <c r="AF372">
        <v>2</v>
      </c>
      <c r="AG372">
        <v>4</v>
      </c>
      <c r="AH372">
        <v>3</v>
      </c>
      <c r="AI372">
        <v>1</v>
      </c>
      <c r="AJ372">
        <v>5</v>
      </c>
      <c r="AK372">
        <v>2</v>
      </c>
      <c r="AL372">
        <v>2</v>
      </c>
      <c r="AM372">
        <v>4</v>
      </c>
      <c r="AN372">
        <v>2</v>
      </c>
      <c r="AO372">
        <v>4</v>
      </c>
      <c r="AP372">
        <v>2</v>
      </c>
      <c r="AQ372">
        <v>53</v>
      </c>
      <c r="AR372">
        <f t="shared" si="19"/>
        <v>52</v>
      </c>
      <c r="AS372" s="1"/>
    </row>
    <row r="373" spans="1:45" x14ac:dyDescent="0.25">
      <c r="A373">
        <v>33290</v>
      </c>
      <c r="B373">
        <v>0</v>
      </c>
      <c r="C373">
        <v>23</v>
      </c>
      <c r="D373">
        <v>2000</v>
      </c>
      <c r="E373">
        <v>45227.645810185182</v>
      </c>
      <c r="F373" t="s">
        <v>55</v>
      </c>
      <c r="G373">
        <v>5</v>
      </c>
      <c r="H373">
        <v>4</v>
      </c>
      <c r="I373">
        <v>2</v>
      </c>
      <c r="J373">
        <v>5</v>
      </c>
      <c r="K373">
        <v>4</v>
      </c>
      <c r="L373">
        <v>2</v>
      </c>
      <c r="M373">
        <v>5</v>
      </c>
      <c r="N373">
        <v>5</v>
      </c>
      <c r="O373">
        <v>1</v>
      </c>
      <c r="P373">
        <v>4</v>
      </c>
      <c r="Q373">
        <v>5</v>
      </c>
      <c r="R373">
        <v>1</v>
      </c>
      <c r="S373">
        <v>4</v>
      </c>
      <c r="T373">
        <v>5</v>
      </c>
      <c r="U373">
        <v>1</v>
      </c>
      <c r="V373">
        <v>5</v>
      </c>
      <c r="W373">
        <v>5</v>
      </c>
      <c r="X373">
        <v>1</v>
      </c>
      <c r="Y373">
        <v>1</v>
      </c>
      <c r="Z373">
        <v>5</v>
      </c>
      <c r="AA373">
        <v>1</v>
      </c>
      <c r="AB373">
        <v>5</v>
      </c>
      <c r="AC373">
        <v>5</v>
      </c>
      <c r="AD373">
        <v>1</v>
      </c>
      <c r="AE373">
        <v>1</v>
      </c>
      <c r="AF373">
        <v>5</v>
      </c>
      <c r="AG373">
        <v>1</v>
      </c>
      <c r="AH373">
        <v>4</v>
      </c>
      <c r="AI373">
        <v>3</v>
      </c>
      <c r="AJ373">
        <v>3</v>
      </c>
      <c r="AK373">
        <v>2</v>
      </c>
      <c r="AL373">
        <v>5</v>
      </c>
      <c r="AM373">
        <v>1</v>
      </c>
      <c r="AN373">
        <v>5</v>
      </c>
      <c r="AO373">
        <v>4</v>
      </c>
      <c r="AP373">
        <v>2</v>
      </c>
      <c r="AQ373">
        <v>15</v>
      </c>
      <c r="AR373">
        <f t="shared" si="19"/>
        <v>68</v>
      </c>
      <c r="AS373" s="1"/>
    </row>
    <row r="374" spans="1:45" x14ac:dyDescent="0.25">
      <c r="A374">
        <v>33294</v>
      </c>
      <c r="B374">
        <v>1</v>
      </c>
      <c r="C374">
        <v>23</v>
      </c>
      <c r="D374">
        <v>2000</v>
      </c>
      <c r="E374">
        <v>45227.647407407407</v>
      </c>
      <c r="F374" t="s">
        <v>55</v>
      </c>
      <c r="G374">
        <v>4</v>
      </c>
      <c r="H374">
        <v>4</v>
      </c>
      <c r="I374">
        <v>2</v>
      </c>
      <c r="J374">
        <v>4</v>
      </c>
      <c r="K374">
        <v>2</v>
      </c>
      <c r="L374">
        <v>4</v>
      </c>
      <c r="M374">
        <v>4</v>
      </c>
      <c r="N374">
        <v>2</v>
      </c>
      <c r="O374">
        <v>4</v>
      </c>
      <c r="P374">
        <v>4</v>
      </c>
      <c r="Q374">
        <v>4</v>
      </c>
      <c r="R374">
        <v>2</v>
      </c>
      <c r="S374">
        <v>4</v>
      </c>
      <c r="T374">
        <v>4</v>
      </c>
      <c r="U374">
        <v>2</v>
      </c>
      <c r="V374">
        <v>3</v>
      </c>
      <c r="W374">
        <v>4</v>
      </c>
      <c r="X374">
        <v>2</v>
      </c>
      <c r="Y374">
        <v>4</v>
      </c>
      <c r="Z374">
        <v>1</v>
      </c>
      <c r="AA374">
        <v>5</v>
      </c>
      <c r="AB374">
        <v>2</v>
      </c>
      <c r="AC374">
        <v>5</v>
      </c>
      <c r="AD374">
        <v>1</v>
      </c>
      <c r="AE374">
        <v>2</v>
      </c>
      <c r="AF374">
        <v>4</v>
      </c>
      <c r="AG374">
        <v>2</v>
      </c>
      <c r="AH374">
        <v>2</v>
      </c>
      <c r="AI374">
        <v>4</v>
      </c>
      <c r="AJ374">
        <v>2</v>
      </c>
      <c r="AK374">
        <v>1</v>
      </c>
      <c r="AL374">
        <v>4</v>
      </c>
      <c r="AM374">
        <v>2</v>
      </c>
      <c r="AN374">
        <v>4</v>
      </c>
      <c r="AO374">
        <v>2</v>
      </c>
      <c r="AP374">
        <v>4</v>
      </c>
      <c r="AQ374">
        <v>66</v>
      </c>
      <c r="AR374">
        <f t="shared" si="19"/>
        <v>44</v>
      </c>
      <c r="AS374" s="1"/>
    </row>
    <row r="375" spans="1:45" x14ac:dyDescent="0.25">
      <c r="A375">
        <v>33297</v>
      </c>
      <c r="B375">
        <v>0</v>
      </c>
      <c r="C375">
        <v>25</v>
      </c>
      <c r="D375">
        <v>1998</v>
      </c>
      <c r="E375">
        <v>45227.656087962961</v>
      </c>
      <c r="F375" t="s">
        <v>55</v>
      </c>
      <c r="G375">
        <v>3</v>
      </c>
      <c r="H375">
        <v>3</v>
      </c>
      <c r="I375">
        <v>3</v>
      </c>
      <c r="J375">
        <v>3</v>
      </c>
      <c r="K375">
        <v>3</v>
      </c>
      <c r="L375">
        <v>3</v>
      </c>
      <c r="M375">
        <v>3</v>
      </c>
      <c r="N375">
        <v>3</v>
      </c>
      <c r="O375">
        <v>3</v>
      </c>
      <c r="P375">
        <v>3</v>
      </c>
      <c r="Q375">
        <v>3</v>
      </c>
      <c r="R375">
        <v>3</v>
      </c>
      <c r="S375">
        <v>3</v>
      </c>
      <c r="T375">
        <v>3</v>
      </c>
      <c r="U375">
        <v>3</v>
      </c>
      <c r="V375">
        <v>3</v>
      </c>
      <c r="W375">
        <v>3</v>
      </c>
      <c r="X375">
        <v>3</v>
      </c>
      <c r="Y375">
        <v>3</v>
      </c>
      <c r="Z375">
        <v>3</v>
      </c>
      <c r="AA375">
        <v>3</v>
      </c>
      <c r="AB375">
        <v>3</v>
      </c>
      <c r="AC375">
        <v>2</v>
      </c>
      <c r="AD375">
        <v>4</v>
      </c>
      <c r="AE375">
        <v>1</v>
      </c>
      <c r="AF375">
        <v>3</v>
      </c>
      <c r="AG375">
        <v>3</v>
      </c>
      <c r="AH375">
        <v>1</v>
      </c>
      <c r="AI375">
        <v>3</v>
      </c>
      <c r="AJ375">
        <v>3</v>
      </c>
      <c r="AK375">
        <v>1</v>
      </c>
      <c r="AL375">
        <v>1</v>
      </c>
      <c r="AM375">
        <v>5</v>
      </c>
      <c r="AN375">
        <v>3</v>
      </c>
      <c r="AO375">
        <v>4</v>
      </c>
      <c r="AP375">
        <v>2</v>
      </c>
      <c r="AQ375">
        <v>37</v>
      </c>
      <c r="AR375">
        <f t="shared" si="19"/>
        <v>41</v>
      </c>
      <c r="AS375" s="1"/>
    </row>
    <row r="376" spans="1:45" x14ac:dyDescent="0.25">
      <c r="A376">
        <v>33312</v>
      </c>
      <c r="B376">
        <v>0</v>
      </c>
      <c r="C376">
        <v>19</v>
      </c>
      <c r="D376">
        <v>2004</v>
      </c>
      <c r="E376">
        <v>45227.657326388886</v>
      </c>
      <c r="F376" t="s">
        <v>55</v>
      </c>
      <c r="G376">
        <v>4</v>
      </c>
      <c r="H376">
        <v>5</v>
      </c>
      <c r="I376">
        <v>1</v>
      </c>
      <c r="J376">
        <v>3</v>
      </c>
      <c r="K376">
        <v>5</v>
      </c>
      <c r="L376">
        <v>1</v>
      </c>
      <c r="M376">
        <v>3</v>
      </c>
      <c r="N376">
        <v>5</v>
      </c>
      <c r="O376">
        <v>1</v>
      </c>
      <c r="P376">
        <v>5</v>
      </c>
      <c r="Q376">
        <v>5</v>
      </c>
      <c r="R376">
        <v>1</v>
      </c>
      <c r="S376">
        <v>4</v>
      </c>
      <c r="T376">
        <v>5</v>
      </c>
      <c r="U376">
        <v>1</v>
      </c>
      <c r="V376">
        <v>3</v>
      </c>
      <c r="W376">
        <v>5</v>
      </c>
      <c r="X376">
        <v>1</v>
      </c>
      <c r="Y376">
        <v>4</v>
      </c>
      <c r="Z376">
        <v>3</v>
      </c>
      <c r="AA376">
        <v>3</v>
      </c>
      <c r="AB376">
        <v>4</v>
      </c>
      <c r="AC376">
        <v>3</v>
      </c>
      <c r="AD376">
        <v>3</v>
      </c>
      <c r="AE376">
        <v>1</v>
      </c>
      <c r="AF376">
        <v>5</v>
      </c>
      <c r="AG376">
        <v>1</v>
      </c>
      <c r="AH376">
        <v>3</v>
      </c>
      <c r="AI376">
        <v>2</v>
      </c>
      <c r="AJ376">
        <v>4</v>
      </c>
      <c r="AK376">
        <v>1</v>
      </c>
      <c r="AL376">
        <v>1</v>
      </c>
      <c r="AM376">
        <v>5</v>
      </c>
      <c r="AN376">
        <v>2</v>
      </c>
      <c r="AO376">
        <v>3</v>
      </c>
      <c r="AP376">
        <v>3</v>
      </c>
      <c r="AQ376">
        <v>66</v>
      </c>
      <c r="AR376">
        <f t="shared" si="19"/>
        <v>57</v>
      </c>
      <c r="AS376" s="1"/>
    </row>
    <row r="377" spans="1:45" x14ac:dyDescent="0.25">
      <c r="A377">
        <v>33344</v>
      </c>
      <c r="B377">
        <v>0</v>
      </c>
      <c r="C377">
        <v>24</v>
      </c>
      <c r="D377">
        <v>1999</v>
      </c>
      <c r="E377">
        <v>45227.725370370368</v>
      </c>
      <c r="F377" t="s">
        <v>57</v>
      </c>
      <c r="G377">
        <v>5</v>
      </c>
      <c r="H377">
        <v>5</v>
      </c>
      <c r="I377">
        <v>1</v>
      </c>
      <c r="J377">
        <v>4</v>
      </c>
      <c r="K377">
        <v>5</v>
      </c>
      <c r="L377">
        <v>1</v>
      </c>
      <c r="M377">
        <v>2</v>
      </c>
      <c r="N377">
        <v>5</v>
      </c>
      <c r="O377">
        <v>1</v>
      </c>
      <c r="P377">
        <v>3</v>
      </c>
      <c r="Q377">
        <v>5</v>
      </c>
      <c r="R377">
        <v>1</v>
      </c>
      <c r="S377">
        <v>4</v>
      </c>
      <c r="T377">
        <v>3</v>
      </c>
      <c r="U377">
        <v>3</v>
      </c>
      <c r="V377">
        <v>3</v>
      </c>
      <c r="W377">
        <v>1</v>
      </c>
      <c r="X377">
        <v>5</v>
      </c>
      <c r="Y377">
        <v>1</v>
      </c>
      <c r="Z377">
        <v>3</v>
      </c>
      <c r="AA377">
        <v>3</v>
      </c>
      <c r="AB377">
        <v>1</v>
      </c>
      <c r="AC377">
        <v>3</v>
      </c>
      <c r="AD377">
        <v>3</v>
      </c>
      <c r="AE377">
        <v>3</v>
      </c>
      <c r="AF377">
        <v>2</v>
      </c>
      <c r="AG377">
        <v>4</v>
      </c>
      <c r="AH377">
        <v>2</v>
      </c>
      <c r="AI377">
        <v>1</v>
      </c>
      <c r="AJ377">
        <v>5</v>
      </c>
      <c r="AK377">
        <v>1</v>
      </c>
      <c r="AL377">
        <v>1</v>
      </c>
      <c r="AM377">
        <v>5</v>
      </c>
      <c r="AN377">
        <v>1</v>
      </c>
      <c r="AO377">
        <v>3</v>
      </c>
      <c r="AP377">
        <v>3</v>
      </c>
      <c r="AQ377">
        <v>80</v>
      </c>
      <c r="AR377">
        <f t="shared" si="19"/>
        <v>49</v>
      </c>
      <c r="AS377" s="1">
        <v>0</v>
      </c>
    </row>
    <row r="378" spans="1:45" x14ac:dyDescent="0.25">
      <c r="A378">
        <v>33348</v>
      </c>
      <c r="B378">
        <v>0</v>
      </c>
      <c r="C378">
        <v>19</v>
      </c>
      <c r="D378">
        <v>2004</v>
      </c>
      <c r="E378">
        <v>45227.725821759261</v>
      </c>
      <c r="F378" t="s">
        <v>145</v>
      </c>
      <c r="G378">
        <v>5</v>
      </c>
      <c r="H378">
        <v>4</v>
      </c>
      <c r="I378">
        <v>2</v>
      </c>
      <c r="J378">
        <v>4</v>
      </c>
      <c r="K378">
        <v>3</v>
      </c>
      <c r="L378">
        <v>3</v>
      </c>
      <c r="M378">
        <v>4</v>
      </c>
      <c r="N378">
        <v>3</v>
      </c>
      <c r="O378">
        <v>3</v>
      </c>
      <c r="P378">
        <v>4</v>
      </c>
      <c r="Q378">
        <v>3</v>
      </c>
      <c r="R378">
        <v>3</v>
      </c>
      <c r="S378">
        <v>3</v>
      </c>
      <c r="T378">
        <v>4</v>
      </c>
      <c r="U378">
        <v>2</v>
      </c>
      <c r="V378">
        <v>3</v>
      </c>
      <c r="W378">
        <v>4</v>
      </c>
      <c r="X378">
        <v>2</v>
      </c>
      <c r="Y378">
        <v>4</v>
      </c>
      <c r="Z378">
        <v>4</v>
      </c>
      <c r="AA378">
        <v>2</v>
      </c>
      <c r="AB378">
        <v>4</v>
      </c>
      <c r="AC378">
        <v>3</v>
      </c>
      <c r="AD378">
        <v>3</v>
      </c>
      <c r="AE378">
        <v>3</v>
      </c>
      <c r="AF378">
        <v>5</v>
      </c>
      <c r="AG378">
        <v>1</v>
      </c>
      <c r="AH378">
        <v>3</v>
      </c>
      <c r="AI378">
        <v>3</v>
      </c>
      <c r="AJ378">
        <v>3</v>
      </c>
      <c r="AK378">
        <v>4</v>
      </c>
      <c r="AL378">
        <v>4</v>
      </c>
      <c r="AM378">
        <v>2</v>
      </c>
      <c r="AN378">
        <v>4</v>
      </c>
      <c r="AO378">
        <v>3</v>
      </c>
      <c r="AP378">
        <v>3</v>
      </c>
      <c r="AQ378">
        <v>63</v>
      </c>
      <c r="AR378">
        <f t="shared" si="19"/>
        <v>54</v>
      </c>
      <c r="AS378" s="1"/>
    </row>
    <row r="379" spans="1:45" x14ac:dyDescent="0.25">
      <c r="A379">
        <v>33364</v>
      </c>
      <c r="B379">
        <v>0</v>
      </c>
      <c r="C379">
        <v>37</v>
      </c>
      <c r="D379">
        <v>1986</v>
      </c>
      <c r="E379">
        <v>45227.743391203701</v>
      </c>
      <c r="F379" t="s">
        <v>57</v>
      </c>
      <c r="G379">
        <v>3</v>
      </c>
      <c r="H379">
        <v>3</v>
      </c>
      <c r="I379">
        <v>3</v>
      </c>
      <c r="J379">
        <v>3</v>
      </c>
      <c r="K379">
        <v>3</v>
      </c>
      <c r="L379">
        <v>3</v>
      </c>
      <c r="M379">
        <v>3</v>
      </c>
      <c r="N379">
        <v>3</v>
      </c>
      <c r="O379">
        <v>3</v>
      </c>
      <c r="P379">
        <v>3</v>
      </c>
      <c r="Q379">
        <v>3</v>
      </c>
      <c r="R379">
        <v>3</v>
      </c>
      <c r="S379">
        <v>4</v>
      </c>
      <c r="T379">
        <v>3</v>
      </c>
      <c r="U379">
        <v>3</v>
      </c>
      <c r="V379">
        <v>2</v>
      </c>
      <c r="W379">
        <v>3</v>
      </c>
      <c r="X379">
        <v>3</v>
      </c>
      <c r="Y379">
        <v>2</v>
      </c>
      <c r="Z379">
        <v>2</v>
      </c>
      <c r="AA379">
        <v>4</v>
      </c>
      <c r="AB379">
        <v>2</v>
      </c>
      <c r="AC379">
        <v>3</v>
      </c>
      <c r="AD379">
        <v>3</v>
      </c>
      <c r="AE379">
        <v>1</v>
      </c>
      <c r="AF379">
        <v>4</v>
      </c>
      <c r="AG379">
        <v>2</v>
      </c>
      <c r="AH379">
        <v>3</v>
      </c>
      <c r="AI379">
        <v>2</v>
      </c>
      <c r="AJ379">
        <v>4</v>
      </c>
      <c r="AK379">
        <v>1</v>
      </c>
      <c r="AL379">
        <v>4</v>
      </c>
      <c r="AM379">
        <v>2</v>
      </c>
      <c r="AN379">
        <v>4</v>
      </c>
      <c r="AO379">
        <v>3</v>
      </c>
      <c r="AP379">
        <v>3</v>
      </c>
      <c r="AQ379">
        <v>40</v>
      </c>
      <c r="AR379">
        <f t="shared" si="19"/>
        <v>40</v>
      </c>
      <c r="AS379" s="1">
        <v>0</v>
      </c>
    </row>
    <row r="380" spans="1:45" x14ac:dyDescent="0.25">
      <c r="A380">
        <v>33372</v>
      </c>
      <c r="B380">
        <v>1</v>
      </c>
      <c r="C380">
        <v>23</v>
      </c>
      <c r="D380">
        <v>2000</v>
      </c>
      <c r="E380">
        <v>45227.772499999999</v>
      </c>
      <c r="F380" t="s">
        <v>55</v>
      </c>
      <c r="G380">
        <v>2</v>
      </c>
      <c r="H380">
        <v>1</v>
      </c>
      <c r="I380">
        <v>5</v>
      </c>
      <c r="J380">
        <v>1</v>
      </c>
      <c r="K380">
        <v>2</v>
      </c>
      <c r="L380">
        <v>4</v>
      </c>
      <c r="M380">
        <v>1</v>
      </c>
      <c r="N380">
        <v>4</v>
      </c>
      <c r="O380">
        <v>2</v>
      </c>
      <c r="P380">
        <v>1</v>
      </c>
      <c r="Q380">
        <v>2</v>
      </c>
      <c r="R380">
        <v>4</v>
      </c>
      <c r="S380">
        <v>1</v>
      </c>
      <c r="T380">
        <v>3</v>
      </c>
      <c r="U380">
        <v>3</v>
      </c>
      <c r="V380">
        <v>1</v>
      </c>
      <c r="W380">
        <v>1</v>
      </c>
      <c r="X380">
        <v>5</v>
      </c>
      <c r="Y380">
        <v>1</v>
      </c>
      <c r="Z380">
        <v>4</v>
      </c>
      <c r="AA380">
        <v>2</v>
      </c>
      <c r="AB380">
        <v>1</v>
      </c>
      <c r="AC380">
        <v>2</v>
      </c>
      <c r="AD380">
        <v>4</v>
      </c>
      <c r="AE380">
        <v>1</v>
      </c>
      <c r="AF380">
        <v>4</v>
      </c>
      <c r="AG380">
        <v>2</v>
      </c>
      <c r="AH380">
        <v>1</v>
      </c>
      <c r="AI380">
        <v>2</v>
      </c>
      <c r="AJ380">
        <v>4</v>
      </c>
      <c r="AK380">
        <v>1</v>
      </c>
      <c r="AL380">
        <v>5</v>
      </c>
      <c r="AM380">
        <v>1</v>
      </c>
      <c r="AN380">
        <v>2</v>
      </c>
      <c r="AO380">
        <v>1</v>
      </c>
      <c r="AP380">
        <v>5</v>
      </c>
      <c r="AQ380">
        <v>5</v>
      </c>
      <c r="AR380">
        <f t="shared" si="19"/>
        <v>27</v>
      </c>
      <c r="AS380" s="1"/>
    </row>
    <row r="381" spans="1:45" x14ac:dyDescent="0.25">
      <c r="A381">
        <v>33392</v>
      </c>
      <c r="B381">
        <v>0</v>
      </c>
      <c r="C381">
        <v>31</v>
      </c>
      <c r="D381">
        <v>1992</v>
      </c>
      <c r="E381">
        <v>45227.809340277781</v>
      </c>
      <c r="F381" t="s">
        <v>57</v>
      </c>
      <c r="G381">
        <v>4</v>
      </c>
      <c r="H381">
        <v>2</v>
      </c>
      <c r="I381">
        <v>4</v>
      </c>
      <c r="J381">
        <v>4</v>
      </c>
      <c r="K381">
        <v>4</v>
      </c>
      <c r="L381">
        <v>2</v>
      </c>
      <c r="M381">
        <v>1</v>
      </c>
      <c r="N381">
        <v>5</v>
      </c>
      <c r="O381">
        <v>1</v>
      </c>
      <c r="P381">
        <v>4</v>
      </c>
      <c r="Q381">
        <v>5</v>
      </c>
      <c r="R381">
        <v>1</v>
      </c>
      <c r="S381">
        <v>5</v>
      </c>
      <c r="T381">
        <v>5</v>
      </c>
      <c r="U381">
        <v>1</v>
      </c>
      <c r="V381">
        <v>5</v>
      </c>
      <c r="W381">
        <v>4</v>
      </c>
      <c r="X381">
        <v>2</v>
      </c>
      <c r="Y381">
        <v>5</v>
      </c>
      <c r="Z381">
        <v>3</v>
      </c>
      <c r="AA381">
        <v>3</v>
      </c>
      <c r="AB381">
        <v>4</v>
      </c>
      <c r="AC381">
        <v>3</v>
      </c>
      <c r="AD381">
        <v>3</v>
      </c>
      <c r="AE381">
        <v>1</v>
      </c>
      <c r="AF381">
        <v>1</v>
      </c>
      <c r="AG381">
        <v>5</v>
      </c>
      <c r="AH381">
        <v>2</v>
      </c>
      <c r="AI381">
        <v>1</v>
      </c>
      <c r="AJ381">
        <v>5</v>
      </c>
      <c r="AK381">
        <v>3</v>
      </c>
      <c r="AL381">
        <v>4</v>
      </c>
      <c r="AM381">
        <v>2</v>
      </c>
      <c r="AN381">
        <v>1</v>
      </c>
      <c r="AO381">
        <v>4</v>
      </c>
      <c r="AP381">
        <v>2</v>
      </c>
      <c r="AQ381">
        <v>74</v>
      </c>
      <c r="AR381">
        <f t="shared" si="19"/>
        <v>57</v>
      </c>
      <c r="AS381" s="1">
        <v>0</v>
      </c>
    </row>
    <row r="382" spans="1:45" x14ac:dyDescent="0.25">
      <c r="A382">
        <v>33407</v>
      </c>
      <c r="B382">
        <v>0</v>
      </c>
      <c r="C382">
        <v>45</v>
      </c>
      <c r="D382">
        <v>1978</v>
      </c>
      <c r="E382">
        <v>45227.820729166669</v>
      </c>
      <c r="F382" t="s">
        <v>55</v>
      </c>
      <c r="G382">
        <v>2</v>
      </c>
      <c r="H382">
        <v>1</v>
      </c>
      <c r="I382">
        <v>5</v>
      </c>
      <c r="J382">
        <v>2</v>
      </c>
      <c r="K382">
        <v>4</v>
      </c>
      <c r="L382">
        <v>2</v>
      </c>
      <c r="M382">
        <v>4</v>
      </c>
      <c r="N382">
        <v>4</v>
      </c>
      <c r="O382">
        <v>2</v>
      </c>
      <c r="P382">
        <v>2</v>
      </c>
      <c r="Q382">
        <v>4</v>
      </c>
      <c r="R382">
        <v>2</v>
      </c>
      <c r="S382">
        <v>2</v>
      </c>
      <c r="T382">
        <v>4</v>
      </c>
      <c r="U382">
        <v>2</v>
      </c>
      <c r="V382">
        <v>2</v>
      </c>
      <c r="W382">
        <v>2</v>
      </c>
      <c r="X382">
        <v>4</v>
      </c>
      <c r="Y382">
        <v>2</v>
      </c>
      <c r="Z382">
        <v>3</v>
      </c>
      <c r="AA382">
        <v>3</v>
      </c>
      <c r="AB382">
        <v>2</v>
      </c>
      <c r="AC382">
        <v>2</v>
      </c>
      <c r="AD382">
        <v>4</v>
      </c>
      <c r="AE382">
        <v>2</v>
      </c>
      <c r="AF382">
        <v>1</v>
      </c>
      <c r="AG382">
        <v>5</v>
      </c>
      <c r="AH382">
        <v>2</v>
      </c>
      <c r="AI382">
        <v>2</v>
      </c>
      <c r="AJ382">
        <v>4</v>
      </c>
      <c r="AK382">
        <v>1</v>
      </c>
      <c r="AL382">
        <v>4</v>
      </c>
      <c r="AM382">
        <v>2</v>
      </c>
      <c r="AN382">
        <v>2</v>
      </c>
      <c r="AO382">
        <v>2</v>
      </c>
      <c r="AP382">
        <v>4</v>
      </c>
      <c r="AQ382">
        <v>37</v>
      </c>
      <c r="AR382">
        <f t="shared" si="19"/>
        <v>37</v>
      </c>
      <c r="AS382" s="1"/>
    </row>
    <row r="383" spans="1:45" x14ac:dyDescent="0.25">
      <c r="A383">
        <v>33436</v>
      </c>
      <c r="B383">
        <v>0</v>
      </c>
      <c r="C383">
        <v>18</v>
      </c>
      <c r="D383">
        <v>2005</v>
      </c>
      <c r="E383">
        <v>45227.904965277776</v>
      </c>
      <c r="F383" t="s">
        <v>57</v>
      </c>
      <c r="G383">
        <v>4</v>
      </c>
      <c r="H383">
        <v>4</v>
      </c>
      <c r="I383">
        <v>2</v>
      </c>
      <c r="J383">
        <v>5</v>
      </c>
      <c r="K383">
        <v>5</v>
      </c>
      <c r="L383">
        <v>1</v>
      </c>
      <c r="M383">
        <v>5</v>
      </c>
      <c r="N383">
        <v>3</v>
      </c>
      <c r="O383">
        <v>3</v>
      </c>
      <c r="P383">
        <v>4</v>
      </c>
      <c r="Q383">
        <v>4</v>
      </c>
      <c r="R383">
        <v>2</v>
      </c>
      <c r="S383">
        <v>4</v>
      </c>
      <c r="T383">
        <v>4</v>
      </c>
      <c r="U383">
        <v>2</v>
      </c>
      <c r="V383">
        <v>5</v>
      </c>
      <c r="W383">
        <v>3</v>
      </c>
      <c r="X383">
        <v>3</v>
      </c>
      <c r="Y383">
        <v>3</v>
      </c>
      <c r="Z383">
        <v>3</v>
      </c>
      <c r="AA383">
        <v>3</v>
      </c>
      <c r="AB383">
        <v>4</v>
      </c>
      <c r="AC383">
        <v>3</v>
      </c>
      <c r="AD383">
        <v>3</v>
      </c>
      <c r="AE383">
        <v>1</v>
      </c>
      <c r="AF383">
        <v>4</v>
      </c>
      <c r="AG383">
        <v>2</v>
      </c>
      <c r="AH383">
        <v>2</v>
      </c>
      <c r="AI383">
        <v>3</v>
      </c>
      <c r="AJ383">
        <v>3</v>
      </c>
      <c r="AK383">
        <v>3</v>
      </c>
      <c r="AL383">
        <v>3</v>
      </c>
      <c r="AM383">
        <v>3</v>
      </c>
      <c r="AN383">
        <v>5</v>
      </c>
      <c r="AO383">
        <v>4</v>
      </c>
      <c r="AP383">
        <v>2</v>
      </c>
      <c r="AQ383">
        <v>55</v>
      </c>
      <c r="AR383">
        <f t="shared" si="19"/>
        <v>56</v>
      </c>
      <c r="AS383" s="1">
        <v>0</v>
      </c>
    </row>
    <row r="384" spans="1:45" x14ac:dyDescent="0.25">
      <c r="A384">
        <v>33450</v>
      </c>
      <c r="B384">
        <v>0</v>
      </c>
      <c r="C384">
        <v>15</v>
      </c>
      <c r="D384">
        <v>2008</v>
      </c>
      <c r="E384">
        <v>45227.942650462966</v>
      </c>
      <c r="F384" t="s">
        <v>55</v>
      </c>
      <c r="G384">
        <v>3</v>
      </c>
      <c r="H384">
        <v>2</v>
      </c>
      <c r="I384">
        <v>4</v>
      </c>
      <c r="J384">
        <v>2</v>
      </c>
      <c r="K384">
        <v>4</v>
      </c>
      <c r="L384">
        <v>2</v>
      </c>
      <c r="M384">
        <v>4</v>
      </c>
      <c r="N384">
        <v>3</v>
      </c>
      <c r="O384">
        <v>3</v>
      </c>
      <c r="P384">
        <v>4</v>
      </c>
      <c r="Q384">
        <v>3</v>
      </c>
      <c r="R384">
        <v>3</v>
      </c>
      <c r="S384">
        <v>4</v>
      </c>
      <c r="T384">
        <v>4</v>
      </c>
      <c r="U384">
        <v>2</v>
      </c>
      <c r="V384">
        <v>3</v>
      </c>
      <c r="W384">
        <v>2</v>
      </c>
      <c r="X384">
        <v>4</v>
      </c>
      <c r="Y384">
        <v>2</v>
      </c>
      <c r="Z384">
        <v>3</v>
      </c>
      <c r="AA384">
        <v>3</v>
      </c>
      <c r="AB384">
        <v>2</v>
      </c>
      <c r="AC384">
        <v>2</v>
      </c>
      <c r="AD384">
        <v>4</v>
      </c>
      <c r="AE384">
        <v>2</v>
      </c>
      <c r="AF384">
        <v>4</v>
      </c>
      <c r="AG384">
        <v>2</v>
      </c>
      <c r="AH384">
        <v>4</v>
      </c>
      <c r="AI384">
        <v>4</v>
      </c>
      <c r="AJ384">
        <v>2</v>
      </c>
      <c r="AK384">
        <v>3</v>
      </c>
      <c r="AL384">
        <v>4</v>
      </c>
      <c r="AM384">
        <v>2</v>
      </c>
      <c r="AN384">
        <v>2</v>
      </c>
      <c r="AO384">
        <v>3</v>
      </c>
      <c r="AP384">
        <v>3</v>
      </c>
      <c r="AQ384">
        <v>63</v>
      </c>
      <c r="AR384">
        <f t="shared" si="19"/>
        <v>43</v>
      </c>
      <c r="AS384" s="1"/>
    </row>
    <row r="385" spans="1:45" x14ac:dyDescent="0.25">
      <c r="A385">
        <v>33448</v>
      </c>
      <c r="B385">
        <v>0</v>
      </c>
      <c r="C385">
        <v>25</v>
      </c>
      <c r="D385">
        <v>1998</v>
      </c>
      <c r="E385">
        <v>45227.942858796298</v>
      </c>
      <c r="F385" t="s">
        <v>55</v>
      </c>
      <c r="G385">
        <v>4</v>
      </c>
      <c r="H385">
        <v>4</v>
      </c>
      <c r="I385">
        <v>2</v>
      </c>
      <c r="J385">
        <v>5</v>
      </c>
      <c r="K385">
        <v>4</v>
      </c>
      <c r="L385">
        <v>2</v>
      </c>
      <c r="M385">
        <v>5</v>
      </c>
      <c r="N385">
        <v>5</v>
      </c>
      <c r="O385">
        <v>1</v>
      </c>
      <c r="P385">
        <v>4</v>
      </c>
      <c r="Q385">
        <v>5</v>
      </c>
      <c r="R385">
        <v>1</v>
      </c>
      <c r="S385">
        <v>3</v>
      </c>
      <c r="T385">
        <v>5</v>
      </c>
      <c r="U385">
        <v>1</v>
      </c>
      <c r="V385">
        <v>4</v>
      </c>
      <c r="W385">
        <v>5</v>
      </c>
      <c r="X385">
        <v>1</v>
      </c>
      <c r="Y385">
        <v>4</v>
      </c>
      <c r="Z385">
        <v>4</v>
      </c>
      <c r="AA385">
        <v>2</v>
      </c>
      <c r="AB385">
        <v>3</v>
      </c>
      <c r="AC385">
        <v>4</v>
      </c>
      <c r="AD385">
        <v>2</v>
      </c>
      <c r="AE385">
        <v>2</v>
      </c>
      <c r="AF385">
        <v>3</v>
      </c>
      <c r="AG385">
        <v>3</v>
      </c>
      <c r="AH385">
        <v>4</v>
      </c>
      <c r="AI385">
        <v>5</v>
      </c>
      <c r="AJ385">
        <v>1</v>
      </c>
      <c r="AK385">
        <v>3</v>
      </c>
      <c r="AL385">
        <v>4</v>
      </c>
      <c r="AM385">
        <v>2</v>
      </c>
      <c r="AN385">
        <v>3</v>
      </c>
      <c r="AO385">
        <v>5</v>
      </c>
      <c r="AP385">
        <v>1</v>
      </c>
      <c r="AQ385">
        <v>30</v>
      </c>
      <c r="AR385">
        <f t="shared" si="19"/>
        <v>64</v>
      </c>
      <c r="AS385" s="1"/>
    </row>
    <row r="386" spans="1:45" x14ac:dyDescent="0.25">
      <c r="A386">
        <v>33474</v>
      </c>
      <c r="B386">
        <v>0</v>
      </c>
      <c r="C386">
        <v>30</v>
      </c>
      <c r="D386">
        <v>1993</v>
      </c>
      <c r="E386">
        <v>45228.259606481479</v>
      </c>
      <c r="F386" t="s">
        <v>55</v>
      </c>
      <c r="G386">
        <v>3</v>
      </c>
      <c r="H386">
        <v>3</v>
      </c>
      <c r="I386">
        <v>3</v>
      </c>
      <c r="J386">
        <v>4</v>
      </c>
      <c r="K386">
        <v>4</v>
      </c>
      <c r="L386">
        <v>2</v>
      </c>
      <c r="M386">
        <v>4</v>
      </c>
      <c r="N386">
        <v>2</v>
      </c>
      <c r="O386">
        <v>4</v>
      </c>
      <c r="P386">
        <v>3</v>
      </c>
      <c r="Q386">
        <v>3</v>
      </c>
      <c r="R386">
        <v>3</v>
      </c>
      <c r="S386">
        <v>3</v>
      </c>
      <c r="T386">
        <v>4</v>
      </c>
      <c r="U386">
        <v>2</v>
      </c>
      <c r="V386">
        <v>2</v>
      </c>
      <c r="W386">
        <v>2</v>
      </c>
      <c r="X386">
        <v>4</v>
      </c>
      <c r="Y386">
        <v>5</v>
      </c>
      <c r="Z386">
        <v>3</v>
      </c>
      <c r="AA386">
        <v>3</v>
      </c>
      <c r="AB386">
        <v>1</v>
      </c>
      <c r="AC386">
        <v>2</v>
      </c>
      <c r="AD386">
        <v>4</v>
      </c>
      <c r="AE386">
        <v>1</v>
      </c>
      <c r="AF386">
        <v>3</v>
      </c>
      <c r="AG386">
        <v>3</v>
      </c>
      <c r="AH386">
        <v>3</v>
      </c>
      <c r="AI386">
        <v>4</v>
      </c>
      <c r="AJ386">
        <v>2</v>
      </c>
      <c r="AK386">
        <v>1</v>
      </c>
      <c r="AL386">
        <v>3</v>
      </c>
      <c r="AM386">
        <v>3</v>
      </c>
      <c r="AN386">
        <v>4</v>
      </c>
      <c r="AO386">
        <v>4</v>
      </c>
      <c r="AP386">
        <v>2</v>
      </c>
      <c r="AQ386">
        <v>47</v>
      </c>
      <c r="AR386">
        <f t="shared" si="19"/>
        <v>41</v>
      </c>
      <c r="AS386" s="1"/>
    </row>
    <row r="387" spans="1:45" x14ac:dyDescent="0.25">
      <c r="A387">
        <v>33477</v>
      </c>
      <c r="B387">
        <v>0</v>
      </c>
      <c r="C387">
        <v>52</v>
      </c>
      <c r="D387">
        <v>1971</v>
      </c>
      <c r="E387">
        <v>45228.31659722222</v>
      </c>
      <c r="F387" t="s">
        <v>57</v>
      </c>
      <c r="G387">
        <v>4</v>
      </c>
      <c r="H387">
        <v>4</v>
      </c>
      <c r="I387">
        <v>2</v>
      </c>
      <c r="J387">
        <v>4</v>
      </c>
      <c r="K387">
        <v>4</v>
      </c>
      <c r="L387">
        <v>2</v>
      </c>
      <c r="M387">
        <v>3</v>
      </c>
      <c r="N387">
        <v>3</v>
      </c>
      <c r="O387">
        <v>3</v>
      </c>
      <c r="P387">
        <v>4</v>
      </c>
      <c r="Q387">
        <v>4</v>
      </c>
      <c r="R387">
        <v>2</v>
      </c>
      <c r="S387">
        <v>4</v>
      </c>
      <c r="T387">
        <v>4</v>
      </c>
      <c r="U387">
        <v>2</v>
      </c>
      <c r="V387">
        <v>3</v>
      </c>
      <c r="W387">
        <v>2</v>
      </c>
      <c r="X387">
        <v>4</v>
      </c>
      <c r="Y387">
        <v>2</v>
      </c>
      <c r="Z387">
        <v>3</v>
      </c>
      <c r="AA387">
        <v>3</v>
      </c>
      <c r="AB387">
        <v>2</v>
      </c>
      <c r="AC387">
        <v>5</v>
      </c>
      <c r="AD387">
        <v>1</v>
      </c>
      <c r="AE387">
        <v>2</v>
      </c>
      <c r="AF387">
        <v>4</v>
      </c>
      <c r="AG387">
        <v>2</v>
      </c>
      <c r="AH387">
        <v>2</v>
      </c>
      <c r="AI387">
        <v>5</v>
      </c>
      <c r="AJ387">
        <v>1</v>
      </c>
      <c r="AK387">
        <v>1</v>
      </c>
      <c r="AL387">
        <v>2</v>
      </c>
      <c r="AM387">
        <v>4</v>
      </c>
      <c r="AN387">
        <v>3</v>
      </c>
      <c r="AO387">
        <v>3</v>
      </c>
      <c r="AP387">
        <v>3</v>
      </c>
      <c r="AQ387">
        <v>55</v>
      </c>
      <c r="AR387">
        <f t="shared" ref="AR387:AR450" si="20">SUM(G387,H387,J387,K387,N387,Q387,T387,V387,W387,Z387,AB387,AC387,AH387,AK387,AO387)</f>
        <v>48</v>
      </c>
      <c r="AS387" s="1">
        <v>0</v>
      </c>
    </row>
    <row r="388" spans="1:45" x14ac:dyDescent="0.25">
      <c r="A388">
        <v>33201</v>
      </c>
      <c r="B388">
        <v>0</v>
      </c>
      <c r="C388">
        <v>24</v>
      </c>
      <c r="D388">
        <v>1999</v>
      </c>
      <c r="E388">
        <v>45228.342546296299</v>
      </c>
      <c r="F388" t="s">
        <v>146</v>
      </c>
      <c r="G388">
        <v>5</v>
      </c>
      <c r="H388">
        <v>5</v>
      </c>
      <c r="I388">
        <v>1</v>
      </c>
      <c r="J388">
        <v>4</v>
      </c>
      <c r="K388">
        <v>5</v>
      </c>
      <c r="L388">
        <v>1</v>
      </c>
      <c r="M388">
        <v>4</v>
      </c>
      <c r="N388">
        <v>5</v>
      </c>
      <c r="O388">
        <v>1</v>
      </c>
      <c r="P388">
        <v>3</v>
      </c>
      <c r="Q388">
        <v>5</v>
      </c>
      <c r="R388">
        <v>1</v>
      </c>
      <c r="S388">
        <v>4</v>
      </c>
      <c r="T388">
        <v>5</v>
      </c>
      <c r="U388">
        <v>1</v>
      </c>
      <c r="V388">
        <v>2</v>
      </c>
      <c r="W388">
        <v>4</v>
      </c>
      <c r="X388">
        <v>2</v>
      </c>
      <c r="Y388">
        <v>2</v>
      </c>
      <c r="Z388">
        <v>5</v>
      </c>
      <c r="AA388">
        <v>1</v>
      </c>
      <c r="AB388">
        <v>3</v>
      </c>
      <c r="AC388">
        <v>3</v>
      </c>
      <c r="AD388">
        <v>3</v>
      </c>
      <c r="AE388">
        <v>2</v>
      </c>
      <c r="AF388">
        <v>2</v>
      </c>
      <c r="AG388">
        <v>4</v>
      </c>
      <c r="AH388">
        <v>5</v>
      </c>
      <c r="AI388">
        <v>2</v>
      </c>
      <c r="AJ388">
        <v>4</v>
      </c>
      <c r="AK388">
        <v>4</v>
      </c>
      <c r="AL388">
        <v>4</v>
      </c>
      <c r="AM388">
        <v>2</v>
      </c>
      <c r="AN388">
        <v>1</v>
      </c>
      <c r="AO388">
        <v>5</v>
      </c>
      <c r="AP388">
        <v>1</v>
      </c>
      <c r="AQ388">
        <v>48</v>
      </c>
      <c r="AR388">
        <f t="shared" si="20"/>
        <v>65</v>
      </c>
      <c r="AS388" s="1">
        <v>0</v>
      </c>
    </row>
    <row r="389" spans="1:45" x14ac:dyDescent="0.25">
      <c r="A389">
        <v>33509</v>
      </c>
      <c r="B389">
        <v>0</v>
      </c>
      <c r="C389">
        <v>17</v>
      </c>
      <c r="D389">
        <v>2006</v>
      </c>
      <c r="E389">
        <v>45228.374398148146</v>
      </c>
      <c r="F389" t="s">
        <v>55</v>
      </c>
      <c r="G389">
        <v>3</v>
      </c>
      <c r="H389">
        <v>3</v>
      </c>
      <c r="I389">
        <v>3</v>
      </c>
      <c r="J389">
        <v>3</v>
      </c>
      <c r="K389">
        <v>3</v>
      </c>
      <c r="L389">
        <v>3</v>
      </c>
      <c r="M389">
        <v>4</v>
      </c>
      <c r="N389">
        <v>3</v>
      </c>
      <c r="O389">
        <v>3</v>
      </c>
      <c r="P389">
        <v>3</v>
      </c>
      <c r="Q389">
        <v>3</v>
      </c>
      <c r="R389">
        <v>3</v>
      </c>
      <c r="S389">
        <v>3</v>
      </c>
      <c r="T389">
        <v>3</v>
      </c>
      <c r="U389">
        <v>3</v>
      </c>
      <c r="V389">
        <v>3</v>
      </c>
      <c r="W389">
        <v>2</v>
      </c>
      <c r="X389">
        <v>4</v>
      </c>
      <c r="Y389">
        <v>4</v>
      </c>
      <c r="Z389">
        <v>2</v>
      </c>
      <c r="AA389">
        <v>4</v>
      </c>
      <c r="AB389">
        <v>5</v>
      </c>
      <c r="AC389">
        <v>2</v>
      </c>
      <c r="AD389">
        <v>4</v>
      </c>
      <c r="AE389">
        <v>3</v>
      </c>
      <c r="AF389">
        <v>1</v>
      </c>
      <c r="AG389">
        <v>5</v>
      </c>
      <c r="AH389">
        <v>3</v>
      </c>
      <c r="AI389">
        <v>3</v>
      </c>
      <c r="AJ389">
        <v>3</v>
      </c>
      <c r="AK389">
        <v>3</v>
      </c>
      <c r="AL389">
        <v>3</v>
      </c>
      <c r="AM389">
        <v>3</v>
      </c>
      <c r="AN389">
        <v>1</v>
      </c>
      <c r="AO389">
        <v>3</v>
      </c>
      <c r="AP389">
        <v>3</v>
      </c>
      <c r="AQ389">
        <v>70</v>
      </c>
      <c r="AR389">
        <f t="shared" si="20"/>
        <v>44</v>
      </c>
      <c r="AS389" s="1"/>
    </row>
    <row r="390" spans="1:45" x14ac:dyDescent="0.25">
      <c r="A390">
        <v>33510</v>
      </c>
      <c r="B390">
        <v>0</v>
      </c>
      <c r="C390">
        <v>23</v>
      </c>
      <c r="D390">
        <v>2000</v>
      </c>
      <c r="E390">
        <v>45228.376493055555</v>
      </c>
      <c r="F390" t="s">
        <v>100</v>
      </c>
      <c r="G390">
        <v>4</v>
      </c>
      <c r="H390">
        <v>4</v>
      </c>
      <c r="I390">
        <v>2</v>
      </c>
      <c r="J390">
        <v>3</v>
      </c>
      <c r="K390">
        <v>2</v>
      </c>
      <c r="L390">
        <v>4</v>
      </c>
      <c r="M390">
        <v>5</v>
      </c>
      <c r="N390">
        <v>5</v>
      </c>
      <c r="O390">
        <v>1</v>
      </c>
      <c r="P390">
        <v>3</v>
      </c>
      <c r="Q390">
        <v>2</v>
      </c>
      <c r="R390">
        <v>4</v>
      </c>
      <c r="S390">
        <v>3</v>
      </c>
      <c r="T390">
        <v>2</v>
      </c>
      <c r="U390">
        <v>4</v>
      </c>
      <c r="V390">
        <v>1</v>
      </c>
      <c r="W390">
        <v>1</v>
      </c>
      <c r="X390">
        <v>5</v>
      </c>
      <c r="Y390">
        <v>4</v>
      </c>
      <c r="Z390">
        <v>2</v>
      </c>
      <c r="AA390">
        <v>4</v>
      </c>
      <c r="AB390">
        <v>2</v>
      </c>
      <c r="AC390">
        <v>1</v>
      </c>
      <c r="AD390">
        <v>5</v>
      </c>
      <c r="AE390">
        <v>1</v>
      </c>
      <c r="AF390">
        <v>2</v>
      </c>
      <c r="AG390">
        <v>4</v>
      </c>
      <c r="AH390">
        <v>2</v>
      </c>
      <c r="AI390">
        <v>1</v>
      </c>
      <c r="AJ390">
        <v>5</v>
      </c>
      <c r="AK390">
        <v>1</v>
      </c>
      <c r="AL390">
        <v>1</v>
      </c>
      <c r="AM390">
        <v>5</v>
      </c>
      <c r="AN390">
        <v>2</v>
      </c>
      <c r="AO390">
        <v>3</v>
      </c>
      <c r="AP390">
        <v>3</v>
      </c>
      <c r="AQ390">
        <v>33</v>
      </c>
      <c r="AR390">
        <f t="shared" si="20"/>
        <v>35</v>
      </c>
      <c r="AS390" s="1">
        <v>0</v>
      </c>
    </row>
    <row r="391" spans="1:45" x14ac:dyDescent="0.25">
      <c r="A391">
        <v>33527</v>
      </c>
      <c r="B391">
        <v>0</v>
      </c>
      <c r="C391">
        <v>21</v>
      </c>
      <c r="D391">
        <v>2002</v>
      </c>
      <c r="E391">
        <v>45228.388831018521</v>
      </c>
      <c r="F391" t="s">
        <v>55</v>
      </c>
      <c r="G391">
        <v>4</v>
      </c>
      <c r="H391">
        <v>3</v>
      </c>
      <c r="I391">
        <v>3</v>
      </c>
      <c r="J391">
        <v>5</v>
      </c>
      <c r="K391">
        <v>4</v>
      </c>
      <c r="L391">
        <v>2</v>
      </c>
      <c r="M391">
        <v>3</v>
      </c>
      <c r="N391">
        <v>2</v>
      </c>
      <c r="O391">
        <v>4</v>
      </c>
      <c r="P391">
        <v>3</v>
      </c>
      <c r="Q391">
        <v>3</v>
      </c>
      <c r="R391">
        <v>3</v>
      </c>
      <c r="S391">
        <v>1</v>
      </c>
      <c r="T391">
        <v>4</v>
      </c>
      <c r="U391">
        <v>2</v>
      </c>
      <c r="V391">
        <v>3</v>
      </c>
      <c r="W391">
        <v>4</v>
      </c>
      <c r="X391">
        <v>2</v>
      </c>
      <c r="Y391">
        <v>2</v>
      </c>
      <c r="Z391">
        <v>3</v>
      </c>
      <c r="AA391">
        <v>3</v>
      </c>
      <c r="AB391">
        <v>4</v>
      </c>
      <c r="AC391">
        <v>5</v>
      </c>
      <c r="AD391">
        <v>1</v>
      </c>
      <c r="AE391">
        <v>1</v>
      </c>
      <c r="AF391">
        <v>3</v>
      </c>
      <c r="AG391">
        <v>3</v>
      </c>
      <c r="AH391">
        <v>1</v>
      </c>
      <c r="AI391">
        <v>4</v>
      </c>
      <c r="AJ391">
        <v>2</v>
      </c>
      <c r="AK391">
        <v>1</v>
      </c>
      <c r="AL391">
        <v>4</v>
      </c>
      <c r="AM391">
        <v>2</v>
      </c>
      <c r="AN391">
        <v>2</v>
      </c>
      <c r="AO391">
        <v>4</v>
      </c>
      <c r="AP391">
        <v>2</v>
      </c>
      <c r="AQ391">
        <v>64</v>
      </c>
      <c r="AR391">
        <f t="shared" si="20"/>
        <v>50</v>
      </c>
      <c r="AS391" s="1"/>
    </row>
    <row r="392" spans="1:45" x14ac:dyDescent="0.25">
      <c r="A392">
        <v>33522</v>
      </c>
      <c r="B392">
        <v>0</v>
      </c>
      <c r="C392">
        <v>23</v>
      </c>
      <c r="D392">
        <v>2000</v>
      </c>
      <c r="E392">
        <v>45228.394004629627</v>
      </c>
      <c r="F392" t="s">
        <v>53</v>
      </c>
      <c r="G392">
        <v>5</v>
      </c>
      <c r="H392">
        <v>3</v>
      </c>
      <c r="I392">
        <v>3</v>
      </c>
      <c r="J392">
        <v>3</v>
      </c>
      <c r="K392">
        <v>4</v>
      </c>
      <c r="L392">
        <v>2</v>
      </c>
      <c r="M392">
        <v>4</v>
      </c>
      <c r="N392">
        <v>4</v>
      </c>
      <c r="O392">
        <v>2</v>
      </c>
      <c r="P392">
        <v>4</v>
      </c>
      <c r="Q392">
        <v>5</v>
      </c>
      <c r="R392">
        <v>1</v>
      </c>
      <c r="S392">
        <v>4</v>
      </c>
      <c r="T392">
        <v>4</v>
      </c>
      <c r="U392">
        <v>2</v>
      </c>
      <c r="V392">
        <v>4</v>
      </c>
      <c r="W392">
        <v>5</v>
      </c>
      <c r="X392">
        <v>1</v>
      </c>
      <c r="Y392">
        <v>1</v>
      </c>
      <c r="Z392">
        <v>4</v>
      </c>
      <c r="AA392">
        <v>2</v>
      </c>
      <c r="AB392">
        <v>5</v>
      </c>
      <c r="AC392">
        <v>5</v>
      </c>
      <c r="AD392">
        <v>1</v>
      </c>
      <c r="AE392">
        <v>1</v>
      </c>
      <c r="AF392">
        <v>1</v>
      </c>
      <c r="AG392">
        <v>5</v>
      </c>
      <c r="AH392">
        <v>2</v>
      </c>
      <c r="AI392">
        <v>2</v>
      </c>
      <c r="AJ392">
        <v>4</v>
      </c>
      <c r="AK392">
        <v>1</v>
      </c>
      <c r="AL392">
        <v>2</v>
      </c>
      <c r="AM392">
        <v>4</v>
      </c>
      <c r="AN392">
        <v>2</v>
      </c>
      <c r="AO392">
        <v>2</v>
      </c>
      <c r="AP392">
        <v>4</v>
      </c>
      <c r="AQ392">
        <v>76</v>
      </c>
      <c r="AR392">
        <f t="shared" si="20"/>
        <v>56</v>
      </c>
      <c r="AS392" s="1">
        <v>0</v>
      </c>
    </row>
    <row r="393" spans="1:45" x14ac:dyDescent="0.25">
      <c r="A393">
        <v>33514</v>
      </c>
      <c r="B393">
        <v>0</v>
      </c>
      <c r="C393">
        <v>25</v>
      </c>
      <c r="D393">
        <v>1998</v>
      </c>
      <c r="E393">
        <v>45228.408171296294</v>
      </c>
      <c r="F393" t="s">
        <v>147</v>
      </c>
      <c r="G393">
        <v>5</v>
      </c>
      <c r="H393">
        <v>5</v>
      </c>
      <c r="I393">
        <v>1</v>
      </c>
      <c r="J393">
        <v>4</v>
      </c>
      <c r="K393">
        <v>5</v>
      </c>
      <c r="L393">
        <v>1</v>
      </c>
      <c r="M393">
        <v>5</v>
      </c>
      <c r="N393">
        <v>4</v>
      </c>
      <c r="O393">
        <v>2</v>
      </c>
      <c r="P393">
        <v>4</v>
      </c>
      <c r="Q393">
        <v>4</v>
      </c>
      <c r="R393">
        <v>2</v>
      </c>
      <c r="S393">
        <v>4</v>
      </c>
      <c r="T393">
        <v>5</v>
      </c>
      <c r="U393">
        <v>1</v>
      </c>
      <c r="V393">
        <v>2</v>
      </c>
      <c r="W393">
        <v>4</v>
      </c>
      <c r="X393">
        <v>2</v>
      </c>
      <c r="Y393">
        <v>4</v>
      </c>
      <c r="Z393">
        <v>5</v>
      </c>
      <c r="AA393">
        <v>1</v>
      </c>
      <c r="AB393">
        <v>3</v>
      </c>
      <c r="AC393">
        <v>5</v>
      </c>
      <c r="AD393">
        <v>1</v>
      </c>
      <c r="AE393">
        <v>2</v>
      </c>
      <c r="AF393">
        <v>2</v>
      </c>
      <c r="AG393">
        <v>4</v>
      </c>
      <c r="AH393">
        <v>4</v>
      </c>
      <c r="AI393">
        <v>2</v>
      </c>
      <c r="AJ393">
        <v>4</v>
      </c>
      <c r="AK393">
        <v>4</v>
      </c>
      <c r="AL393">
        <v>2</v>
      </c>
      <c r="AM393">
        <v>4</v>
      </c>
      <c r="AN393">
        <v>2</v>
      </c>
      <c r="AO393">
        <v>4</v>
      </c>
      <c r="AP393">
        <v>2</v>
      </c>
      <c r="AQ393">
        <v>39</v>
      </c>
      <c r="AR393">
        <f t="shared" si="20"/>
        <v>63</v>
      </c>
      <c r="AS393" s="1"/>
    </row>
    <row r="394" spans="1:45" x14ac:dyDescent="0.25">
      <c r="A394">
        <v>33559</v>
      </c>
      <c r="B394">
        <v>0</v>
      </c>
      <c r="C394">
        <v>21</v>
      </c>
      <c r="D394">
        <v>2002</v>
      </c>
      <c r="E394">
        <v>45228.434849537036</v>
      </c>
      <c r="F394" t="s">
        <v>55</v>
      </c>
      <c r="G394">
        <v>4</v>
      </c>
      <c r="H394">
        <v>4</v>
      </c>
      <c r="I394">
        <v>2</v>
      </c>
      <c r="J394">
        <v>4</v>
      </c>
      <c r="K394">
        <v>5</v>
      </c>
      <c r="L394">
        <v>1</v>
      </c>
      <c r="M394">
        <v>5</v>
      </c>
      <c r="N394">
        <v>4</v>
      </c>
      <c r="O394">
        <v>2</v>
      </c>
      <c r="P394">
        <v>4</v>
      </c>
      <c r="Q394">
        <v>4</v>
      </c>
      <c r="R394">
        <v>2</v>
      </c>
      <c r="S394">
        <v>2</v>
      </c>
      <c r="T394">
        <v>2</v>
      </c>
      <c r="U394">
        <v>4</v>
      </c>
      <c r="V394">
        <v>4</v>
      </c>
      <c r="W394">
        <v>1</v>
      </c>
      <c r="X394">
        <v>5</v>
      </c>
      <c r="Y394">
        <v>1</v>
      </c>
      <c r="Z394">
        <v>2</v>
      </c>
      <c r="AA394">
        <v>4</v>
      </c>
      <c r="AB394">
        <v>1</v>
      </c>
      <c r="AC394">
        <v>5</v>
      </c>
      <c r="AD394">
        <v>1</v>
      </c>
      <c r="AE394">
        <v>1</v>
      </c>
      <c r="AF394">
        <v>2</v>
      </c>
      <c r="AG394">
        <v>4</v>
      </c>
      <c r="AH394">
        <v>1</v>
      </c>
      <c r="AI394">
        <v>2</v>
      </c>
      <c r="AJ394">
        <v>4</v>
      </c>
      <c r="AK394">
        <v>1</v>
      </c>
      <c r="AL394">
        <v>1</v>
      </c>
      <c r="AM394">
        <v>5</v>
      </c>
      <c r="AN394">
        <v>1</v>
      </c>
      <c r="AO394">
        <v>1</v>
      </c>
      <c r="AP394">
        <v>5</v>
      </c>
      <c r="AQ394">
        <v>56</v>
      </c>
      <c r="AR394">
        <f t="shared" si="20"/>
        <v>43</v>
      </c>
      <c r="AS394" s="1"/>
    </row>
    <row r="395" spans="1:45" x14ac:dyDescent="0.25">
      <c r="A395">
        <v>33566</v>
      </c>
      <c r="B395">
        <v>1</v>
      </c>
      <c r="C395">
        <v>28</v>
      </c>
      <c r="D395">
        <v>1995</v>
      </c>
      <c r="E395">
        <v>45228.452268518522</v>
      </c>
      <c r="F395" t="s">
        <v>55</v>
      </c>
      <c r="G395">
        <v>5</v>
      </c>
      <c r="H395">
        <v>4</v>
      </c>
      <c r="I395">
        <v>2</v>
      </c>
      <c r="J395">
        <v>5</v>
      </c>
      <c r="K395">
        <v>5</v>
      </c>
      <c r="L395">
        <v>1</v>
      </c>
      <c r="M395">
        <v>5</v>
      </c>
      <c r="N395">
        <v>4</v>
      </c>
      <c r="O395">
        <v>2</v>
      </c>
      <c r="P395">
        <v>3</v>
      </c>
      <c r="Q395">
        <v>5</v>
      </c>
      <c r="R395">
        <v>1</v>
      </c>
      <c r="S395">
        <v>4</v>
      </c>
      <c r="T395">
        <v>5</v>
      </c>
      <c r="U395">
        <v>1</v>
      </c>
      <c r="V395">
        <v>3</v>
      </c>
      <c r="W395">
        <v>4</v>
      </c>
      <c r="X395">
        <v>2</v>
      </c>
      <c r="Y395">
        <v>3</v>
      </c>
      <c r="Z395">
        <v>5</v>
      </c>
      <c r="AA395">
        <v>1</v>
      </c>
      <c r="AB395">
        <v>1</v>
      </c>
      <c r="AC395">
        <v>5</v>
      </c>
      <c r="AD395">
        <v>1</v>
      </c>
      <c r="AE395">
        <v>1</v>
      </c>
      <c r="AF395">
        <v>3</v>
      </c>
      <c r="AG395">
        <v>3</v>
      </c>
      <c r="AH395">
        <v>2</v>
      </c>
      <c r="AI395">
        <v>2</v>
      </c>
      <c r="AJ395">
        <v>4</v>
      </c>
      <c r="AK395">
        <v>3</v>
      </c>
      <c r="AL395">
        <v>4</v>
      </c>
      <c r="AM395">
        <v>2</v>
      </c>
      <c r="AN395">
        <v>3</v>
      </c>
      <c r="AO395">
        <v>2</v>
      </c>
      <c r="AP395">
        <v>4</v>
      </c>
      <c r="AQ395">
        <v>59</v>
      </c>
      <c r="AR395">
        <f t="shared" si="20"/>
        <v>58</v>
      </c>
      <c r="AS395" s="1"/>
    </row>
    <row r="396" spans="1:45" x14ac:dyDescent="0.25">
      <c r="A396">
        <v>33565</v>
      </c>
      <c r="B396">
        <v>0</v>
      </c>
      <c r="C396">
        <v>65</v>
      </c>
      <c r="D396">
        <v>1958</v>
      </c>
      <c r="E396">
        <v>45228.461851851855</v>
      </c>
      <c r="F396" t="s">
        <v>55</v>
      </c>
      <c r="G396">
        <v>4</v>
      </c>
      <c r="H396">
        <v>3</v>
      </c>
      <c r="I396">
        <v>3</v>
      </c>
      <c r="J396">
        <v>2</v>
      </c>
      <c r="K396">
        <v>2</v>
      </c>
      <c r="L396">
        <v>4</v>
      </c>
      <c r="M396">
        <v>5</v>
      </c>
      <c r="N396">
        <v>2</v>
      </c>
      <c r="O396">
        <v>4</v>
      </c>
      <c r="P396">
        <v>3</v>
      </c>
      <c r="Q396">
        <v>3</v>
      </c>
      <c r="R396">
        <v>3</v>
      </c>
      <c r="S396">
        <v>3</v>
      </c>
      <c r="T396">
        <v>3</v>
      </c>
      <c r="U396">
        <v>3</v>
      </c>
      <c r="V396">
        <v>2</v>
      </c>
      <c r="W396">
        <v>2</v>
      </c>
      <c r="X396">
        <v>4</v>
      </c>
      <c r="Y396">
        <v>3</v>
      </c>
      <c r="Z396">
        <v>3</v>
      </c>
      <c r="AA396">
        <v>3</v>
      </c>
      <c r="AB396">
        <v>2</v>
      </c>
      <c r="AC396">
        <v>4</v>
      </c>
      <c r="AD396">
        <v>2</v>
      </c>
      <c r="AE396">
        <v>1</v>
      </c>
      <c r="AF396">
        <v>4</v>
      </c>
      <c r="AG396">
        <v>2</v>
      </c>
      <c r="AH396">
        <v>3</v>
      </c>
      <c r="AI396">
        <v>5</v>
      </c>
      <c r="AJ396">
        <v>1</v>
      </c>
      <c r="AK396">
        <v>3</v>
      </c>
      <c r="AL396">
        <v>4</v>
      </c>
      <c r="AM396">
        <v>2</v>
      </c>
      <c r="AN396">
        <v>4</v>
      </c>
      <c r="AO396">
        <v>3</v>
      </c>
      <c r="AP396">
        <v>3</v>
      </c>
      <c r="AQ396">
        <v>56</v>
      </c>
      <c r="AR396">
        <f t="shared" si="20"/>
        <v>41</v>
      </c>
      <c r="AS396" s="1"/>
    </row>
    <row r="397" spans="1:45" x14ac:dyDescent="0.25">
      <c r="A397">
        <v>33570</v>
      </c>
      <c r="B397">
        <v>0</v>
      </c>
      <c r="C397">
        <v>20</v>
      </c>
      <c r="D397">
        <v>2003</v>
      </c>
      <c r="E397">
        <v>45228.4687037037</v>
      </c>
      <c r="F397" t="s">
        <v>57</v>
      </c>
      <c r="G397">
        <v>4</v>
      </c>
      <c r="H397">
        <v>2</v>
      </c>
      <c r="I397">
        <v>4</v>
      </c>
      <c r="J397">
        <v>4</v>
      </c>
      <c r="K397">
        <v>4</v>
      </c>
      <c r="L397">
        <v>2</v>
      </c>
      <c r="M397">
        <v>4</v>
      </c>
      <c r="N397">
        <v>3</v>
      </c>
      <c r="O397">
        <v>3</v>
      </c>
      <c r="P397">
        <v>2</v>
      </c>
      <c r="Q397">
        <v>3</v>
      </c>
      <c r="R397">
        <v>3</v>
      </c>
      <c r="S397">
        <v>2</v>
      </c>
      <c r="T397">
        <v>4</v>
      </c>
      <c r="U397">
        <v>2</v>
      </c>
      <c r="V397">
        <v>2</v>
      </c>
      <c r="W397">
        <v>2</v>
      </c>
      <c r="X397">
        <v>4</v>
      </c>
      <c r="Y397">
        <v>1</v>
      </c>
      <c r="Z397">
        <v>4</v>
      </c>
      <c r="AA397">
        <v>2</v>
      </c>
      <c r="AB397">
        <v>1</v>
      </c>
      <c r="AC397">
        <v>5</v>
      </c>
      <c r="AD397">
        <v>1</v>
      </c>
      <c r="AE397">
        <v>1</v>
      </c>
      <c r="AF397">
        <v>4</v>
      </c>
      <c r="AG397">
        <v>2</v>
      </c>
      <c r="AH397">
        <v>1</v>
      </c>
      <c r="AI397">
        <v>2</v>
      </c>
      <c r="AJ397">
        <v>4</v>
      </c>
      <c r="AK397">
        <v>1</v>
      </c>
      <c r="AL397">
        <v>5</v>
      </c>
      <c r="AM397">
        <v>1</v>
      </c>
      <c r="AN397">
        <v>2</v>
      </c>
      <c r="AO397">
        <v>2</v>
      </c>
      <c r="AP397">
        <v>4</v>
      </c>
      <c r="AQ397">
        <v>46</v>
      </c>
      <c r="AR397">
        <f t="shared" si="20"/>
        <v>42</v>
      </c>
      <c r="AS397" s="1">
        <v>0</v>
      </c>
    </row>
    <row r="398" spans="1:45" x14ac:dyDescent="0.25">
      <c r="A398">
        <v>33580</v>
      </c>
      <c r="B398">
        <v>0</v>
      </c>
      <c r="C398">
        <v>22</v>
      </c>
      <c r="D398">
        <v>2001</v>
      </c>
      <c r="E398">
        <v>45228.495486111111</v>
      </c>
      <c r="F398" t="s">
        <v>57</v>
      </c>
      <c r="G398">
        <v>5</v>
      </c>
      <c r="H398">
        <v>5</v>
      </c>
      <c r="I398">
        <v>1</v>
      </c>
      <c r="J398">
        <v>5</v>
      </c>
      <c r="K398">
        <v>4</v>
      </c>
      <c r="L398">
        <v>2</v>
      </c>
      <c r="M398">
        <v>4</v>
      </c>
      <c r="N398">
        <v>4</v>
      </c>
      <c r="O398">
        <v>2</v>
      </c>
      <c r="P398">
        <v>3</v>
      </c>
      <c r="Q398">
        <v>4</v>
      </c>
      <c r="R398">
        <v>2</v>
      </c>
      <c r="S398">
        <v>3</v>
      </c>
      <c r="T398">
        <v>4</v>
      </c>
      <c r="U398">
        <v>2</v>
      </c>
      <c r="V398">
        <v>3</v>
      </c>
      <c r="W398">
        <v>4</v>
      </c>
      <c r="X398">
        <v>2</v>
      </c>
      <c r="Y398">
        <v>2</v>
      </c>
      <c r="Z398">
        <v>4</v>
      </c>
      <c r="AA398">
        <v>2</v>
      </c>
      <c r="AB398">
        <v>3</v>
      </c>
      <c r="AC398">
        <v>5</v>
      </c>
      <c r="AD398">
        <v>1</v>
      </c>
      <c r="AE398">
        <v>4</v>
      </c>
      <c r="AF398">
        <v>3</v>
      </c>
      <c r="AG398">
        <v>3</v>
      </c>
      <c r="AH398">
        <v>4</v>
      </c>
      <c r="AI398">
        <v>4</v>
      </c>
      <c r="AJ398">
        <v>2</v>
      </c>
      <c r="AK398">
        <v>1</v>
      </c>
      <c r="AL398">
        <v>3</v>
      </c>
      <c r="AM398">
        <v>3</v>
      </c>
      <c r="AN398">
        <v>2</v>
      </c>
      <c r="AO398">
        <v>4</v>
      </c>
      <c r="AP398">
        <v>2</v>
      </c>
      <c r="AQ398">
        <v>56</v>
      </c>
      <c r="AR398">
        <f t="shared" si="20"/>
        <v>59</v>
      </c>
      <c r="AS398" s="1">
        <v>0</v>
      </c>
    </row>
    <row r="399" spans="1:45" x14ac:dyDescent="0.25">
      <c r="A399">
        <v>33599</v>
      </c>
      <c r="B399">
        <v>1</v>
      </c>
      <c r="C399">
        <v>23</v>
      </c>
      <c r="D399">
        <v>2000</v>
      </c>
      <c r="E399">
        <v>45228.527719907404</v>
      </c>
      <c r="F399" t="s">
        <v>55</v>
      </c>
      <c r="G399">
        <v>4</v>
      </c>
      <c r="H399">
        <v>2</v>
      </c>
      <c r="I399">
        <v>4</v>
      </c>
      <c r="J399">
        <v>2</v>
      </c>
      <c r="K399">
        <v>4</v>
      </c>
      <c r="L399">
        <v>2</v>
      </c>
      <c r="M399">
        <v>1</v>
      </c>
      <c r="N399">
        <v>2</v>
      </c>
      <c r="O399">
        <v>4</v>
      </c>
      <c r="P399">
        <v>3</v>
      </c>
      <c r="Q399">
        <v>4</v>
      </c>
      <c r="R399">
        <v>2</v>
      </c>
      <c r="S399">
        <v>3</v>
      </c>
      <c r="T399">
        <v>4</v>
      </c>
      <c r="U399">
        <v>2</v>
      </c>
      <c r="V399">
        <v>4</v>
      </c>
      <c r="W399">
        <v>1</v>
      </c>
      <c r="X399">
        <v>5</v>
      </c>
      <c r="Y399">
        <v>3</v>
      </c>
      <c r="Z399">
        <v>4</v>
      </c>
      <c r="AA399">
        <v>2</v>
      </c>
      <c r="AB399">
        <v>1</v>
      </c>
      <c r="AC399">
        <v>5</v>
      </c>
      <c r="AD399">
        <v>1</v>
      </c>
      <c r="AE399">
        <v>2</v>
      </c>
      <c r="AF399">
        <v>2</v>
      </c>
      <c r="AG399">
        <v>4</v>
      </c>
      <c r="AH399">
        <v>2</v>
      </c>
      <c r="AI399">
        <v>2</v>
      </c>
      <c r="AJ399">
        <v>4</v>
      </c>
      <c r="AK399">
        <v>3</v>
      </c>
      <c r="AL399">
        <v>2</v>
      </c>
      <c r="AM399">
        <v>4</v>
      </c>
      <c r="AN399">
        <v>3</v>
      </c>
      <c r="AO399">
        <v>3</v>
      </c>
      <c r="AP399">
        <v>3</v>
      </c>
      <c r="AQ399">
        <v>62</v>
      </c>
      <c r="AR399">
        <f t="shared" si="20"/>
        <v>45</v>
      </c>
      <c r="AS399" s="1"/>
    </row>
    <row r="400" spans="1:45" x14ac:dyDescent="0.25">
      <c r="A400">
        <v>33618</v>
      </c>
      <c r="B400">
        <v>0</v>
      </c>
      <c r="C400">
        <v>23</v>
      </c>
      <c r="D400">
        <v>2000</v>
      </c>
      <c r="E400">
        <v>45228.55945601852</v>
      </c>
      <c r="F400" t="s">
        <v>148</v>
      </c>
      <c r="G400">
        <v>2</v>
      </c>
      <c r="H400">
        <v>2</v>
      </c>
      <c r="I400">
        <v>4</v>
      </c>
      <c r="J400">
        <v>4</v>
      </c>
      <c r="K400">
        <v>5</v>
      </c>
      <c r="L400">
        <v>1</v>
      </c>
      <c r="M400">
        <v>5</v>
      </c>
      <c r="N400">
        <v>4</v>
      </c>
      <c r="O400">
        <v>2</v>
      </c>
      <c r="P400">
        <v>4</v>
      </c>
      <c r="Q400">
        <v>4</v>
      </c>
      <c r="R400">
        <v>2</v>
      </c>
      <c r="S400">
        <v>4</v>
      </c>
      <c r="T400">
        <v>5</v>
      </c>
      <c r="U400">
        <v>1</v>
      </c>
      <c r="V400">
        <v>2</v>
      </c>
      <c r="W400">
        <v>2</v>
      </c>
      <c r="X400">
        <v>4</v>
      </c>
      <c r="Y400">
        <v>4</v>
      </c>
      <c r="Z400">
        <v>4</v>
      </c>
      <c r="AA400">
        <v>2</v>
      </c>
      <c r="AB400">
        <v>2</v>
      </c>
      <c r="AC400">
        <v>2</v>
      </c>
      <c r="AD400">
        <v>4</v>
      </c>
      <c r="AE400">
        <v>1</v>
      </c>
      <c r="AF400">
        <v>4</v>
      </c>
      <c r="AG400">
        <v>2</v>
      </c>
      <c r="AH400">
        <v>2</v>
      </c>
      <c r="AI400">
        <v>2</v>
      </c>
      <c r="AJ400">
        <v>4</v>
      </c>
      <c r="AK400">
        <v>1</v>
      </c>
      <c r="AL400">
        <v>2</v>
      </c>
      <c r="AM400">
        <v>4</v>
      </c>
      <c r="AN400">
        <v>4</v>
      </c>
      <c r="AO400">
        <v>4</v>
      </c>
      <c r="AP400">
        <v>2</v>
      </c>
      <c r="AQ400">
        <v>64</v>
      </c>
      <c r="AR400">
        <f t="shared" si="20"/>
        <v>45</v>
      </c>
      <c r="AS400" s="1">
        <v>1</v>
      </c>
    </row>
    <row r="401" spans="1:45" x14ac:dyDescent="0.25">
      <c r="A401">
        <v>33628</v>
      </c>
      <c r="B401">
        <v>0</v>
      </c>
      <c r="C401">
        <v>28</v>
      </c>
      <c r="D401">
        <v>1995</v>
      </c>
      <c r="E401">
        <v>45228.567546296297</v>
      </c>
      <c r="F401" t="s">
        <v>149</v>
      </c>
      <c r="G401">
        <v>4</v>
      </c>
      <c r="H401">
        <v>4</v>
      </c>
      <c r="I401">
        <v>2</v>
      </c>
      <c r="J401">
        <v>3</v>
      </c>
      <c r="K401">
        <v>3</v>
      </c>
      <c r="L401">
        <v>3</v>
      </c>
      <c r="M401">
        <v>5</v>
      </c>
      <c r="N401">
        <v>3</v>
      </c>
      <c r="O401">
        <v>3</v>
      </c>
      <c r="P401">
        <v>1</v>
      </c>
      <c r="Q401">
        <v>4</v>
      </c>
      <c r="R401">
        <v>2</v>
      </c>
      <c r="S401">
        <v>4</v>
      </c>
      <c r="T401">
        <v>3</v>
      </c>
      <c r="U401">
        <v>3</v>
      </c>
      <c r="V401">
        <v>4</v>
      </c>
      <c r="W401">
        <v>4</v>
      </c>
      <c r="X401">
        <v>2</v>
      </c>
      <c r="Y401">
        <v>4</v>
      </c>
      <c r="Z401">
        <v>3</v>
      </c>
      <c r="AA401">
        <v>3</v>
      </c>
      <c r="AB401">
        <v>3</v>
      </c>
      <c r="AC401">
        <v>5</v>
      </c>
      <c r="AD401">
        <v>1</v>
      </c>
      <c r="AE401">
        <v>1</v>
      </c>
      <c r="AF401">
        <v>4</v>
      </c>
      <c r="AG401">
        <v>2</v>
      </c>
      <c r="AH401">
        <v>4</v>
      </c>
      <c r="AI401">
        <v>5</v>
      </c>
      <c r="AJ401">
        <v>1</v>
      </c>
      <c r="AK401">
        <v>1</v>
      </c>
      <c r="AL401">
        <v>4</v>
      </c>
      <c r="AM401">
        <v>2</v>
      </c>
      <c r="AN401">
        <v>4</v>
      </c>
      <c r="AO401">
        <v>4</v>
      </c>
      <c r="AP401">
        <v>2</v>
      </c>
      <c r="AQ401">
        <v>66</v>
      </c>
      <c r="AR401">
        <f t="shared" si="20"/>
        <v>52</v>
      </c>
      <c r="AS401" s="1"/>
    </row>
    <row r="402" spans="1:45" x14ac:dyDescent="0.25">
      <c r="A402">
        <v>33675</v>
      </c>
      <c r="B402">
        <v>1</v>
      </c>
      <c r="C402">
        <v>27</v>
      </c>
      <c r="D402">
        <v>1996</v>
      </c>
      <c r="E402">
        <v>45228.676249999997</v>
      </c>
      <c r="F402" t="s">
        <v>53</v>
      </c>
      <c r="G402">
        <v>4</v>
      </c>
      <c r="H402">
        <v>4</v>
      </c>
      <c r="I402">
        <v>2</v>
      </c>
      <c r="J402">
        <v>4</v>
      </c>
      <c r="K402">
        <v>4</v>
      </c>
      <c r="L402">
        <v>2</v>
      </c>
      <c r="M402">
        <v>4</v>
      </c>
      <c r="N402">
        <v>4</v>
      </c>
      <c r="O402">
        <v>2</v>
      </c>
      <c r="P402">
        <v>5</v>
      </c>
      <c r="Q402">
        <v>5</v>
      </c>
      <c r="R402">
        <v>1</v>
      </c>
      <c r="S402">
        <v>3</v>
      </c>
      <c r="T402">
        <v>3</v>
      </c>
      <c r="U402">
        <v>3</v>
      </c>
      <c r="V402">
        <v>4</v>
      </c>
      <c r="W402">
        <v>1</v>
      </c>
      <c r="X402">
        <v>5</v>
      </c>
      <c r="Y402">
        <v>5</v>
      </c>
      <c r="Z402">
        <v>4</v>
      </c>
      <c r="AA402">
        <v>2</v>
      </c>
      <c r="AB402">
        <v>2</v>
      </c>
      <c r="AC402">
        <v>5</v>
      </c>
      <c r="AD402">
        <v>1</v>
      </c>
      <c r="AE402">
        <v>1</v>
      </c>
      <c r="AF402">
        <v>5</v>
      </c>
      <c r="AG402">
        <v>1</v>
      </c>
      <c r="AH402">
        <v>4</v>
      </c>
      <c r="AI402">
        <v>4</v>
      </c>
      <c r="AJ402">
        <v>2</v>
      </c>
      <c r="AK402">
        <v>1</v>
      </c>
      <c r="AL402">
        <v>4</v>
      </c>
      <c r="AM402">
        <v>2</v>
      </c>
      <c r="AN402">
        <v>2</v>
      </c>
      <c r="AO402">
        <v>4</v>
      </c>
      <c r="AP402">
        <v>2</v>
      </c>
      <c r="AQ402">
        <v>65</v>
      </c>
      <c r="AR402">
        <f t="shared" si="20"/>
        <v>53</v>
      </c>
      <c r="AS402" s="1">
        <v>0</v>
      </c>
    </row>
    <row r="403" spans="1:45" x14ac:dyDescent="0.25">
      <c r="A403">
        <v>33674</v>
      </c>
      <c r="B403">
        <v>0</v>
      </c>
      <c r="C403">
        <v>39</v>
      </c>
      <c r="D403">
        <v>1984</v>
      </c>
      <c r="E403">
        <v>45228.697789351849</v>
      </c>
      <c r="F403" t="s">
        <v>57</v>
      </c>
      <c r="G403">
        <v>2</v>
      </c>
      <c r="H403">
        <v>2</v>
      </c>
      <c r="I403">
        <v>4</v>
      </c>
      <c r="J403">
        <v>2</v>
      </c>
      <c r="K403">
        <v>4</v>
      </c>
      <c r="L403">
        <v>2</v>
      </c>
      <c r="M403">
        <v>2</v>
      </c>
      <c r="N403">
        <v>4</v>
      </c>
      <c r="O403">
        <v>2</v>
      </c>
      <c r="P403">
        <v>4</v>
      </c>
      <c r="Q403">
        <v>5</v>
      </c>
      <c r="R403">
        <v>1</v>
      </c>
      <c r="S403">
        <v>4</v>
      </c>
      <c r="T403">
        <v>5</v>
      </c>
      <c r="U403">
        <v>1</v>
      </c>
      <c r="V403">
        <v>2</v>
      </c>
      <c r="W403">
        <v>4</v>
      </c>
      <c r="X403">
        <v>2</v>
      </c>
      <c r="Y403">
        <v>1</v>
      </c>
      <c r="Z403">
        <v>4</v>
      </c>
      <c r="AA403">
        <v>2</v>
      </c>
      <c r="AB403">
        <v>1</v>
      </c>
      <c r="AC403">
        <v>5</v>
      </c>
      <c r="AD403">
        <v>1</v>
      </c>
      <c r="AE403">
        <v>1</v>
      </c>
      <c r="AF403">
        <v>2</v>
      </c>
      <c r="AG403">
        <v>4</v>
      </c>
      <c r="AH403">
        <v>2</v>
      </c>
      <c r="AI403">
        <v>2</v>
      </c>
      <c r="AJ403">
        <v>4</v>
      </c>
      <c r="AK403">
        <v>1</v>
      </c>
      <c r="AL403">
        <v>2</v>
      </c>
      <c r="AM403">
        <v>4</v>
      </c>
      <c r="AN403">
        <v>2</v>
      </c>
      <c r="AO403">
        <v>4</v>
      </c>
      <c r="AP403">
        <v>2</v>
      </c>
      <c r="AQ403">
        <v>69</v>
      </c>
      <c r="AR403">
        <f t="shared" si="20"/>
        <v>47</v>
      </c>
      <c r="AS403" s="1">
        <v>0</v>
      </c>
    </row>
    <row r="404" spans="1:45" x14ac:dyDescent="0.25">
      <c r="A404">
        <v>33686</v>
      </c>
      <c r="B404">
        <v>0</v>
      </c>
      <c r="C404">
        <v>24</v>
      </c>
      <c r="D404">
        <v>1999</v>
      </c>
      <c r="E404">
        <v>45228.710613425923</v>
      </c>
      <c r="F404" t="s">
        <v>55</v>
      </c>
      <c r="G404">
        <v>5</v>
      </c>
      <c r="H404">
        <v>4</v>
      </c>
      <c r="I404">
        <v>2</v>
      </c>
      <c r="J404">
        <v>3</v>
      </c>
      <c r="K404">
        <v>4</v>
      </c>
      <c r="L404">
        <v>2</v>
      </c>
      <c r="M404">
        <v>5</v>
      </c>
      <c r="N404">
        <v>4</v>
      </c>
      <c r="O404">
        <v>2</v>
      </c>
      <c r="P404">
        <v>4</v>
      </c>
      <c r="Q404">
        <v>5</v>
      </c>
      <c r="R404">
        <v>1</v>
      </c>
      <c r="S404">
        <v>3</v>
      </c>
      <c r="T404">
        <v>5</v>
      </c>
      <c r="U404">
        <v>1</v>
      </c>
      <c r="V404">
        <v>5</v>
      </c>
      <c r="W404">
        <v>4</v>
      </c>
      <c r="X404">
        <v>2</v>
      </c>
      <c r="Y404">
        <v>2</v>
      </c>
      <c r="Z404">
        <v>5</v>
      </c>
      <c r="AA404">
        <v>1</v>
      </c>
      <c r="AB404">
        <v>4</v>
      </c>
      <c r="AC404">
        <v>5</v>
      </c>
      <c r="AD404">
        <v>1</v>
      </c>
      <c r="AE404">
        <v>1</v>
      </c>
      <c r="AF404">
        <v>2</v>
      </c>
      <c r="AG404">
        <v>4</v>
      </c>
      <c r="AH404">
        <v>5</v>
      </c>
      <c r="AI404">
        <v>4</v>
      </c>
      <c r="AJ404">
        <v>2</v>
      </c>
      <c r="AK404">
        <v>4</v>
      </c>
      <c r="AL404">
        <v>3</v>
      </c>
      <c r="AM404">
        <v>3</v>
      </c>
      <c r="AN404">
        <v>3</v>
      </c>
      <c r="AO404">
        <v>5</v>
      </c>
      <c r="AP404">
        <v>1</v>
      </c>
      <c r="AQ404">
        <v>44</v>
      </c>
      <c r="AR404">
        <f t="shared" si="20"/>
        <v>67</v>
      </c>
      <c r="AS404" s="1"/>
    </row>
    <row r="405" spans="1:45" x14ac:dyDescent="0.25">
      <c r="A405">
        <v>33696</v>
      </c>
      <c r="B405">
        <v>1</v>
      </c>
      <c r="C405">
        <v>23</v>
      </c>
      <c r="D405">
        <v>2000</v>
      </c>
      <c r="E405">
        <v>45228.736250000002</v>
      </c>
      <c r="F405" t="s">
        <v>55</v>
      </c>
      <c r="G405">
        <v>5</v>
      </c>
      <c r="H405">
        <v>4</v>
      </c>
      <c r="I405">
        <v>2</v>
      </c>
      <c r="J405">
        <v>4</v>
      </c>
      <c r="K405">
        <v>4</v>
      </c>
      <c r="L405">
        <v>2</v>
      </c>
      <c r="M405">
        <v>4</v>
      </c>
      <c r="N405">
        <v>3</v>
      </c>
      <c r="O405">
        <v>3</v>
      </c>
      <c r="P405">
        <v>3</v>
      </c>
      <c r="Q405">
        <v>3</v>
      </c>
      <c r="R405">
        <v>3</v>
      </c>
      <c r="S405">
        <v>3</v>
      </c>
      <c r="T405">
        <v>5</v>
      </c>
      <c r="U405">
        <v>1</v>
      </c>
      <c r="V405">
        <v>2</v>
      </c>
      <c r="W405">
        <v>2</v>
      </c>
      <c r="X405">
        <v>4</v>
      </c>
      <c r="Y405">
        <v>3</v>
      </c>
      <c r="Z405">
        <v>4</v>
      </c>
      <c r="AA405">
        <v>2</v>
      </c>
      <c r="AB405">
        <v>1</v>
      </c>
      <c r="AC405">
        <v>4</v>
      </c>
      <c r="AD405">
        <v>2</v>
      </c>
      <c r="AE405">
        <v>1</v>
      </c>
      <c r="AF405">
        <v>4</v>
      </c>
      <c r="AG405">
        <v>2</v>
      </c>
      <c r="AH405">
        <v>3</v>
      </c>
      <c r="AI405">
        <v>2</v>
      </c>
      <c r="AJ405">
        <v>4</v>
      </c>
      <c r="AK405">
        <v>1</v>
      </c>
      <c r="AL405">
        <v>3</v>
      </c>
      <c r="AM405">
        <v>3</v>
      </c>
      <c r="AN405">
        <v>2</v>
      </c>
      <c r="AO405">
        <v>2</v>
      </c>
      <c r="AP405">
        <v>4</v>
      </c>
      <c r="AQ405">
        <v>56</v>
      </c>
      <c r="AR405">
        <f t="shared" si="20"/>
        <v>47</v>
      </c>
      <c r="AS405" s="1"/>
    </row>
    <row r="406" spans="1:45" x14ac:dyDescent="0.25">
      <c r="A406">
        <v>33701</v>
      </c>
      <c r="B406">
        <v>0</v>
      </c>
      <c r="C406">
        <v>40</v>
      </c>
      <c r="D406">
        <v>1983</v>
      </c>
      <c r="E406">
        <v>45228.772187499999</v>
      </c>
      <c r="F406" t="s">
        <v>55</v>
      </c>
      <c r="G406">
        <v>5</v>
      </c>
      <c r="H406">
        <v>5</v>
      </c>
      <c r="I406">
        <v>1</v>
      </c>
      <c r="J406">
        <v>5</v>
      </c>
      <c r="K406">
        <v>5</v>
      </c>
      <c r="L406">
        <v>1</v>
      </c>
      <c r="M406">
        <v>5</v>
      </c>
      <c r="N406">
        <v>5</v>
      </c>
      <c r="O406">
        <v>1</v>
      </c>
      <c r="P406">
        <v>4</v>
      </c>
      <c r="Q406">
        <v>4</v>
      </c>
      <c r="R406">
        <v>2</v>
      </c>
      <c r="S406">
        <v>4</v>
      </c>
      <c r="T406">
        <v>4</v>
      </c>
      <c r="U406">
        <v>2</v>
      </c>
      <c r="V406">
        <v>3</v>
      </c>
      <c r="W406">
        <v>2</v>
      </c>
      <c r="X406">
        <v>4</v>
      </c>
      <c r="Y406">
        <v>5</v>
      </c>
      <c r="Z406">
        <v>4</v>
      </c>
      <c r="AA406">
        <v>2</v>
      </c>
      <c r="AB406">
        <v>2</v>
      </c>
      <c r="AC406">
        <v>2</v>
      </c>
      <c r="AD406">
        <v>4</v>
      </c>
      <c r="AE406">
        <v>1</v>
      </c>
      <c r="AF406">
        <v>4</v>
      </c>
      <c r="AG406">
        <v>2</v>
      </c>
      <c r="AH406">
        <v>2</v>
      </c>
      <c r="AI406">
        <v>3</v>
      </c>
      <c r="AJ406">
        <v>3</v>
      </c>
      <c r="AK406">
        <v>1</v>
      </c>
      <c r="AL406">
        <v>2</v>
      </c>
      <c r="AM406">
        <v>4</v>
      </c>
      <c r="AN406">
        <v>4</v>
      </c>
      <c r="AO406">
        <v>4</v>
      </c>
      <c r="AP406">
        <v>2</v>
      </c>
      <c r="AQ406">
        <v>58</v>
      </c>
      <c r="AR406">
        <f t="shared" si="20"/>
        <v>53</v>
      </c>
      <c r="AS406" s="1"/>
    </row>
    <row r="407" spans="1:45" x14ac:dyDescent="0.25">
      <c r="A407">
        <v>33704</v>
      </c>
      <c r="B407">
        <v>0</v>
      </c>
      <c r="C407">
        <v>23</v>
      </c>
      <c r="D407">
        <v>2000</v>
      </c>
      <c r="E407">
        <v>45228.773136574076</v>
      </c>
      <c r="F407" t="s">
        <v>57</v>
      </c>
      <c r="G407">
        <v>3</v>
      </c>
      <c r="H407">
        <v>3</v>
      </c>
      <c r="I407">
        <v>3</v>
      </c>
      <c r="J407">
        <v>3</v>
      </c>
      <c r="K407">
        <v>3</v>
      </c>
      <c r="L407">
        <v>3</v>
      </c>
      <c r="M407">
        <v>4</v>
      </c>
      <c r="N407">
        <v>3</v>
      </c>
      <c r="O407">
        <v>3</v>
      </c>
      <c r="P407">
        <v>4</v>
      </c>
      <c r="Q407">
        <v>3</v>
      </c>
      <c r="R407">
        <v>3</v>
      </c>
      <c r="S407">
        <v>4</v>
      </c>
      <c r="T407">
        <v>3</v>
      </c>
      <c r="U407">
        <v>3</v>
      </c>
      <c r="V407">
        <v>4</v>
      </c>
      <c r="W407">
        <v>2</v>
      </c>
      <c r="X407">
        <v>4</v>
      </c>
      <c r="Y407">
        <v>4</v>
      </c>
      <c r="Z407">
        <v>2</v>
      </c>
      <c r="AA407">
        <v>4</v>
      </c>
      <c r="AB407">
        <v>3</v>
      </c>
      <c r="AC407">
        <v>3</v>
      </c>
      <c r="AD407">
        <v>3</v>
      </c>
      <c r="AE407">
        <v>3</v>
      </c>
      <c r="AF407">
        <v>3</v>
      </c>
      <c r="AG407">
        <v>3</v>
      </c>
      <c r="AH407">
        <v>3</v>
      </c>
      <c r="AI407">
        <v>5</v>
      </c>
      <c r="AJ407">
        <v>1</v>
      </c>
      <c r="AK407">
        <v>1</v>
      </c>
      <c r="AL407">
        <v>4</v>
      </c>
      <c r="AM407">
        <v>2</v>
      </c>
      <c r="AN407">
        <v>4</v>
      </c>
      <c r="AO407">
        <v>3</v>
      </c>
      <c r="AP407">
        <v>3</v>
      </c>
      <c r="AQ407">
        <v>64</v>
      </c>
      <c r="AR407">
        <f t="shared" si="20"/>
        <v>42</v>
      </c>
      <c r="AS407" s="1">
        <v>0</v>
      </c>
    </row>
    <row r="408" spans="1:45" x14ac:dyDescent="0.25">
      <c r="A408">
        <v>33707</v>
      </c>
      <c r="B408">
        <v>0</v>
      </c>
      <c r="C408">
        <v>55</v>
      </c>
      <c r="D408">
        <v>1968</v>
      </c>
      <c r="E408">
        <v>45228.789050925923</v>
      </c>
      <c r="F408" t="s">
        <v>57</v>
      </c>
      <c r="G408">
        <v>5</v>
      </c>
      <c r="H408">
        <v>4</v>
      </c>
      <c r="I408">
        <v>2</v>
      </c>
      <c r="J408">
        <v>1</v>
      </c>
      <c r="K408">
        <v>4</v>
      </c>
      <c r="L408">
        <v>2</v>
      </c>
      <c r="M408">
        <v>5</v>
      </c>
      <c r="N408">
        <v>2</v>
      </c>
      <c r="O408">
        <v>4</v>
      </c>
      <c r="P408">
        <v>5</v>
      </c>
      <c r="Q408">
        <v>2</v>
      </c>
      <c r="R408">
        <v>4</v>
      </c>
      <c r="S408">
        <v>3</v>
      </c>
      <c r="T408">
        <v>3</v>
      </c>
      <c r="U408">
        <v>3</v>
      </c>
      <c r="V408">
        <v>3</v>
      </c>
      <c r="W408">
        <v>2</v>
      </c>
      <c r="X408">
        <v>4</v>
      </c>
      <c r="Y408">
        <v>4</v>
      </c>
      <c r="Z408">
        <v>1</v>
      </c>
      <c r="AA408">
        <v>5</v>
      </c>
      <c r="AB408">
        <v>2</v>
      </c>
      <c r="AC408">
        <v>4</v>
      </c>
      <c r="AD408">
        <v>2</v>
      </c>
      <c r="AE408">
        <v>1</v>
      </c>
      <c r="AF408">
        <v>2</v>
      </c>
      <c r="AG408">
        <v>4</v>
      </c>
      <c r="AH408">
        <v>1</v>
      </c>
      <c r="AI408">
        <v>2</v>
      </c>
      <c r="AJ408">
        <v>4</v>
      </c>
      <c r="AK408">
        <v>1</v>
      </c>
      <c r="AL408">
        <v>3</v>
      </c>
      <c r="AM408">
        <v>3</v>
      </c>
      <c r="AN408">
        <v>1</v>
      </c>
      <c r="AO408">
        <v>3</v>
      </c>
      <c r="AP408">
        <v>3</v>
      </c>
      <c r="AQ408">
        <v>56</v>
      </c>
      <c r="AR408">
        <f t="shared" si="20"/>
        <v>38</v>
      </c>
      <c r="AS408" s="1">
        <v>0</v>
      </c>
    </row>
    <row r="409" spans="1:45" x14ac:dyDescent="0.25">
      <c r="A409">
        <v>33712</v>
      </c>
      <c r="B409">
        <v>1</v>
      </c>
      <c r="C409">
        <v>24</v>
      </c>
      <c r="D409">
        <v>1999</v>
      </c>
      <c r="E409">
        <v>45228.810902777775</v>
      </c>
      <c r="F409" t="s">
        <v>55</v>
      </c>
      <c r="G409">
        <v>5</v>
      </c>
      <c r="H409">
        <v>4</v>
      </c>
      <c r="I409">
        <v>2</v>
      </c>
      <c r="J409">
        <v>2</v>
      </c>
      <c r="K409">
        <v>4</v>
      </c>
      <c r="L409">
        <v>2</v>
      </c>
      <c r="M409">
        <v>4</v>
      </c>
      <c r="N409">
        <v>4</v>
      </c>
      <c r="O409">
        <v>2</v>
      </c>
      <c r="P409">
        <v>3</v>
      </c>
      <c r="Q409">
        <v>4</v>
      </c>
      <c r="R409">
        <v>2</v>
      </c>
      <c r="S409">
        <v>3</v>
      </c>
      <c r="T409">
        <v>4</v>
      </c>
      <c r="U409">
        <v>2</v>
      </c>
      <c r="V409">
        <v>2</v>
      </c>
      <c r="W409">
        <v>4</v>
      </c>
      <c r="X409">
        <v>2</v>
      </c>
      <c r="Y409">
        <v>4</v>
      </c>
      <c r="Z409">
        <v>3</v>
      </c>
      <c r="AA409">
        <v>3</v>
      </c>
      <c r="AB409">
        <v>2</v>
      </c>
      <c r="AC409">
        <v>4</v>
      </c>
      <c r="AD409">
        <v>2</v>
      </c>
      <c r="AE409">
        <v>1</v>
      </c>
      <c r="AF409">
        <v>4</v>
      </c>
      <c r="AG409">
        <v>2</v>
      </c>
      <c r="AH409">
        <v>2</v>
      </c>
      <c r="AI409">
        <v>5</v>
      </c>
      <c r="AJ409">
        <v>1</v>
      </c>
      <c r="AK409">
        <v>2</v>
      </c>
      <c r="AL409">
        <v>1</v>
      </c>
      <c r="AM409">
        <v>5</v>
      </c>
      <c r="AN409">
        <v>3</v>
      </c>
      <c r="AO409">
        <v>2</v>
      </c>
      <c r="AP409">
        <v>4</v>
      </c>
      <c r="AQ409">
        <v>58</v>
      </c>
      <c r="AR409">
        <f t="shared" si="20"/>
        <v>48</v>
      </c>
      <c r="AS409" s="1"/>
    </row>
    <row r="410" spans="1:45" x14ac:dyDescent="0.25">
      <c r="A410">
        <v>33711</v>
      </c>
      <c r="B410">
        <v>1</v>
      </c>
      <c r="C410">
        <v>24</v>
      </c>
      <c r="D410">
        <v>1999</v>
      </c>
      <c r="E410">
        <v>45228.815891203703</v>
      </c>
      <c r="F410" t="s">
        <v>55</v>
      </c>
      <c r="G410">
        <v>5</v>
      </c>
      <c r="H410">
        <v>3</v>
      </c>
      <c r="I410">
        <v>3</v>
      </c>
      <c r="J410">
        <v>4</v>
      </c>
      <c r="K410">
        <v>4</v>
      </c>
      <c r="L410">
        <v>2</v>
      </c>
      <c r="M410">
        <v>5</v>
      </c>
      <c r="N410">
        <v>4</v>
      </c>
      <c r="O410">
        <v>2</v>
      </c>
      <c r="P410">
        <v>4</v>
      </c>
      <c r="Q410">
        <v>5</v>
      </c>
      <c r="R410">
        <v>1</v>
      </c>
      <c r="S410">
        <v>3</v>
      </c>
      <c r="T410">
        <v>5</v>
      </c>
      <c r="U410">
        <v>1</v>
      </c>
      <c r="V410">
        <v>4</v>
      </c>
      <c r="W410">
        <v>5</v>
      </c>
      <c r="X410">
        <v>1</v>
      </c>
      <c r="Y410">
        <v>3</v>
      </c>
      <c r="Z410">
        <v>5</v>
      </c>
      <c r="AA410">
        <v>1</v>
      </c>
      <c r="AB410">
        <v>2</v>
      </c>
      <c r="AC410">
        <v>5</v>
      </c>
      <c r="AD410">
        <v>1</v>
      </c>
      <c r="AE410">
        <v>1</v>
      </c>
      <c r="AF410">
        <v>5</v>
      </c>
      <c r="AG410">
        <v>1</v>
      </c>
      <c r="AH410">
        <v>1</v>
      </c>
      <c r="AI410">
        <v>5</v>
      </c>
      <c r="AJ410">
        <v>1</v>
      </c>
      <c r="AK410">
        <v>1</v>
      </c>
      <c r="AL410">
        <v>5</v>
      </c>
      <c r="AM410">
        <v>1</v>
      </c>
      <c r="AN410">
        <v>5</v>
      </c>
      <c r="AO410">
        <v>5</v>
      </c>
      <c r="AP410">
        <v>1</v>
      </c>
      <c r="AQ410">
        <v>56</v>
      </c>
      <c r="AR410">
        <f t="shared" si="20"/>
        <v>58</v>
      </c>
      <c r="AS410" s="1"/>
    </row>
    <row r="411" spans="1:45" x14ac:dyDescent="0.25">
      <c r="A411">
        <v>33719</v>
      </c>
      <c r="B411">
        <v>0</v>
      </c>
      <c r="C411">
        <v>22</v>
      </c>
      <c r="D411">
        <v>2001</v>
      </c>
      <c r="E411">
        <v>45228.831597222219</v>
      </c>
      <c r="F411" t="s">
        <v>57</v>
      </c>
      <c r="G411">
        <v>3</v>
      </c>
      <c r="H411">
        <v>4</v>
      </c>
      <c r="I411">
        <v>2</v>
      </c>
      <c r="J411">
        <v>4</v>
      </c>
      <c r="K411">
        <v>5</v>
      </c>
      <c r="L411">
        <v>1</v>
      </c>
      <c r="M411">
        <v>4</v>
      </c>
      <c r="N411">
        <v>4</v>
      </c>
      <c r="O411">
        <v>2</v>
      </c>
      <c r="P411">
        <v>3</v>
      </c>
      <c r="Q411">
        <v>5</v>
      </c>
      <c r="R411">
        <v>1</v>
      </c>
      <c r="S411">
        <v>4</v>
      </c>
      <c r="T411">
        <v>5</v>
      </c>
      <c r="U411">
        <v>1</v>
      </c>
      <c r="V411">
        <v>3</v>
      </c>
      <c r="W411">
        <v>3</v>
      </c>
      <c r="X411">
        <v>3</v>
      </c>
      <c r="Y411">
        <v>4</v>
      </c>
      <c r="Z411">
        <v>3</v>
      </c>
      <c r="AA411">
        <v>3</v>
      </c>
      <c r="AB411">
        <v>2</v>
      </c>
      <c r="AC411">
        <v>3</v>
      </c>
      <c r="AD411">
        <v>3</v>
      </c>
      <c r="AE411">
        <v>2</v>
      </c>
      <c r="AF411">
        <v>3</v>
      </c>
      <c r="AG411">
        <v>3</v>
      </c>
      <c r="AH411">
        <v>3</v>
      </c>
      <c r="AI411">
        <v>2</v>
      </c>
      <c r="AJ411">
        <v>4</v>
      </c>
      <c r="AK411">
        <v>3</v>
      </c>
      <c r="AL411">
        <v>2</v>
      </c>
      <c r="AM411">
        <v>4</v>
      </c>
      <c r="AN411">
        <v>2</v>
      </c>
      <c r="AO411">
        <v>4</v>
      </c>
      <c r="AP411">
        <v>2</v>
      </c>
      <c r="AQ411">
        <v>57</v>
      </c>
      <c r="AR411">
        <f t="shared" si="20"/>
        <v>54</v>
      </c>
      <c r="AS411" s="1">
        <v>0</v>
      </c>
    </row>
    <row r="412" spans="1:45" x14ac:dyDescent="0.25">
      <c r="A412">
        <v>33736</v>
      </c>
      <c r="B412">
        <v>0</v>
      </c>
      <c r="C412">
        <v>21</v>
      </c>
      <c r="D412">
        <v>2002</v>
      </c>
      <c r="E412">
        <v>45228.872106481482</v>
      </c>
      <c r="F412" t="s">
        <v>150</v>
      </c>
      <c r="G412">
        <v>5</v>
      </c>
      <c r="H412">
        <v>5</v>
      </c>
      <c r="I412">
        <v>1</v>
      </c>
      <c r="J412">
        <v>4</v>
      </c>
      <c r="K412">
        <v>5</v>
      </c>
      <c r="L412">
        <v>1</v>
      </c>
      <c r="M412">
        <v>5</v>
      </c>
      <c r="N412">
        <v>5</v>
      </c>
      <c r="O412">
        <v>1</v>
      </c>
      <c r="P412">
        <v>2</v>
      </c>
      <c r="Q412">
        <v>5</v>
      </c>
      <c r="R412">
        <v>1</v>
      </c>
      <c r="S412">
        <v>5</v>
      </c>
      <c r="T412">
        <v>5</v>
      </c>
      <c r="U412">
        <v>1</v>
      </c>
      <c r="V412">
        <v>4</v>
      </c>
      <c r="W412">
        <v>5</v>
      </c>
      <c r="X412">
        <v>1</v>
      </c>
      <c r="Y412">
        <v>4</v>
      </c>
      <c r="Z412">
        <v>5</v>
      </c>
      <c r="AA412">
        <v>1</v>
      </c>
      <c r="AB412">
        <v>5</v>
      </c>
      <c r="AC412">
        <v>5</v>
      </c>
      <c r="AD412">
        <v>1</v>
      </c>
      <c r="AE412">
        <v>1</v>
      </c>
      <c r="AF412">
        <v>4</v>
      </c>
      <c r="AG412">
        <v>2</v>
      </c>
      <c r="AH412">
        <v>5</v>
      </c>
      <c r="AI412">
        <v>4</v>
      </c>
      <c r="AJ412">
        <v>2</v>
      </c>
      <c r="AK412">
        <v>5</v>
      </c>
      <c r="AL412">
        <v>5</v>
      </c>
      <c r="AM412">
        <v>1</v>
      </c>
      <c r="AN412">
        <v>4</v>
      </c>
      <c r="AO412">
        <v>5</v>
      </c>
      <c r="AP412">
        <v>1</v>
      </c>
      <c r="AQ412">
        <v>5</v>
      </c>
      <c r="AR412">
        <f t="shared" si="20"/>
        <v>73</v>
      </c>
      <c r="AS412" s="1">
        <v>1</v>
      </c>
    </row>
    <row r="413" spans="1:45" x14ac:dyDescent="0.25">
      <c r="A413">
        <v>33729</v>
      </c>
      <c r="B413">
        <v>1</v>
      </c>
      <c r="C413">
        <v>22</v>
      </c>
      <c r="D413">
        <v>2001</v>
      </c>
      <c r="E413">
        <v>45228.875231481485</v>
      </c>
      <c r="F413" t="s">
        <v>53</v>
      </c>
      <c r="G413">
        <v>5</v>
      </c>
      <c r="H413">
        <v>4</v>
      </c>
      <c r="I413">
        <v>2</v>
      </c>
      <c r="J413">
        <v>3</v>
      </c>
      <c r="K413">
        <v>5</v>
      </c>
      <c r="L413">
        <v>1</v>
      </c>
      <c r="M413">
        <v>3</v>
      </c>
      <c r="N413">
        <v>2</v>
      </c>
      <c r="O413">
        <v>4</v>
      </c>
      <c r="P413">
        <v>1</v>
      </c>
      <c r="Q413">
        <v>3</v>
      </c>
      <c r="R413">
        <v>3</v>
      </c>
      <c r="S413">
        <v>2</v>
      </c>
      <c r="T413">
        <v>5</v>
      </c>
      <c r="U413">
        <v>1</v>
      </c>
      <c r="V413">
        <v>1</v>
      </c>
      <c r="W413">
        <v>1</v>
      </c>
      <c r="X413">
        <v>5</v>
      </c>
      <c r="Y413">
        <v>2</v>
      </c>
      <c r="Z413">
        <v>4</v>
      </c>
      <c r="AA413">
        <v>2</v>
      </c>
      <c r="AB413">
        <v>1</v>
      </c>
      <c r="AC413">
        <v>1</v>
      </c>
      <c r="AD413">
        <v>5</v>
      </c>
      <c r="AE413">
        <v>1</v>
      </c>
      <c r="AF413">
        <v>1</v>
      </c>
      <c r="AG413">
        <v>5</v>
      </c>
      <c r="AH413">
        <v>2</v>
      </c>
      <c r="AI413">
        <v>2</v>
      </c>
      <c r="AJ413">
        <v>4</v>
      </c>
      <c r="AK413">
        <v>1</v>
      </c>
      <c r="AL413">
        <v>1</v>
      </c>
      <c r="AM413">
        <v>5</v>
      </c>
      <c r="AN413">
        <v>1</v>
      </c>
      <c r="AO413">
        <v>2</v>
      </c>
      <c r="AP413">
        <v>4</v>
      </c>
      <c r="AQ413">
        <v>38</v>
      </c>
      <c r="AR413">
        <f t="shared" si="20"/>
        <v>40</v>
      </c>
      <c r="AS413" s="1">
        <v>0</v>
      </c>
    </row>
    <row r="414" spans="1:45" x14ac:dyDescent="0.25">
      <c r="A414">
        <v>33735</v>
      </c>
      <c r="B414">
        <v>1</v>
      </c>
      <c r="C414">
        <v>28</v>
      </c>
      <c r="D414">
        <v>1995</v>
      </c>
      <c r="E414">
        <v>45228.902581018519</v>
      </c>
      <c r="F414" t="s">
        <v>55</v>
      </c>
      <c r="G414">
        <v>5</v>
      </c>
      <c r="H414">
        <v>4</v>
      </c>
      <c r="I414">
        <v>2</v>
      </c>
      <c r="J414">
        <v>4</v>
      </c>
      <c r="K414">
        <v>4</v>
      </c>
      <c r="L414">
        <v>2</v>
      </c>
      <c r="M414">
        <v>5</v>
      </c>
      <c r="N414">
        <v>4</v>
      </c>
      <c r="O414">
        <v>2</v>
      </c>
      <c r="P414">
        <v>4</v>
      </c>
      <c r="Q414">
        <v>4</v>
      </c>
      <c r="R414">
        <v>2</v>
      </c>
      <c r="S414">
        <v>3</v>
      </c>
      <c r="T414">
        <v>4</v>
      </c>
      <c r="U414">
        <v>2</v>
      </c>
      <c r="V414">
        <v>2</v>
      </c>
      <c r="W414">
        <v>3</v>
      </c>
      <c r="X414">
        <v>3</v>
      </c>
      <c r="Y414">
        <v>3</v>
      </c>
      <c r="Z414">
        <v>5</v>
      </c>
      <c r="AA414">
        <v>1</v>
      </c>
      <c r="AB414">
        <v>2</v>
      </c>
      <c r="AC414">
        <v>5</v>
      </c>
      <c r="AD414">
        <v>1</v>
      </c>
      <c r="AE414">
        <v>1</v>
      </c>
      <c r="AF414">
        <v>3</v>
      </c>
      <c r="AG414">
        <v>3</v>
      </c>
      <c r="AH414">
        <v>4</v>
      </c>
      <c r="AI414">
        <v>3</v>
      </c>
      <c r="AJ414">
        <v>3</v>
      </c>
      <c r="AK414">
        <v>1</v>
      </c>
      <c r="AL414">
        <v>2</v>
      </c>
      <c r="AM414">
        <v>4</v>
      </c>
      <c r="AN414">
        <v>1</v>
      </c>
      <c r="AO414">
        <v>3</v>
      </c>
      <c r="AP414">
        <v>3</v>
      </c>
      <c r="AQ414">
        <v>58</v>
      </c>
      <c r="AR414">
        <f t="shared" si="20"/>
        <v>54</v>
      </c>
      <c r="AS414" s="1"/>
    </row>
    <row r="415" spans="1:45" x14ac:dyDescent="0.25">
      <c r="A415">
        <v>33739</v>
      </c>
      <c r="B415">
        <v>0</v>
      </c>
      <c r="C415">
        <v>52</v>
      </c>
      <c r="D415">
        <v>1971</v>
      </c>
      <c r="E415">
        <v>45228.924745370372</v>
      </c>
      <c r="F415" t="s">
        <v>124</v>
      </c>
      <c r="G415">
        <v>3</v>
      </c>
      <c r="H415">
        <v>4</v>
      </c>
      <c r="I415">
        <v>2</v>
      </c>
      <c r="J415">
        <v>4</v>
      </c>
      <c r="K415">
        <v>2</v>
      </c>
      <c r="L415">
        <v>4</v>
      </c>
      <c r="M415">
        <v>4</v>
      </c>
      <c r="N415">
        <v>3</v>
      </c>
      <c r="O415">
        <v>3</v>
      </c>
      <c r="P415">
        <v>4</v>
      </c>
      <c r="Q415">
        <v>2</v>
      </c>
      <c r="R415">
        <v>4</v>
      </c>
      <c r="S415">
        <v>3</v>
      </c>
      <c r="T415">
        <v>4</v>
      </c>
      <c r="U415">
        <v>2</v>
      </c>
      <c r="V415">
        <v>2</v>
      </c>
      <c r="W415">
        <v>2</v>
      </c>
      <c r="X415">
        <v>4</v>
      </c>
      <c r="Y415">
        <v>3</v>
      </c>
      <c r="Z415">
        <v>2</v>
      </c>
      <c r="AA415">
        <v>4</v>
      </c>
      <c r="AB415">
        <v>2</v>
      </c>
      <c r="AC415">
        <v>4</v>
      </c>
      <c r="AD415">
        <v>2</v>
      </c>
      <c r="AE415">
        <v>1</v>
      </c>
      <c r="AF415">
        <v>1</v>
      </c>
      <c r="AG415">
        <v>5</v>
      </c>
      <c r="AH415">
        <v>2</v>
      </c>
      <c r="AI415">
        <v>2</v>
      </c>
      <c r="AJ415">
        <v>4</v>
      </c>
      <c r="AK415">
        <v>1</v>
      </c>
      <c r="AL415">
        <v>1</v>
      </c>
      <c r="AM415">
        <v>5</v>
      </c>
      <c r="AN415">
        <v>1</v>
      </c>
      <c r="AO415">
        <v>4</v>
      </c>
      <c r="AP415">
        <v>2</v>
      </c>
      <c r="AQ415">
        <v>35</v>
      </c>
      <c r="AR415">
        <f t="shared" si="20"/>
        <v>41</v>
      </c>
      <c r="AS415" s="1">
        <v>0</v>
      </c>
    </row>
    <row r="416" spans="1:45" x14ac:dyDescent="0.25">
      <c r="A416">
        <v>33747</v>
      </c>
      <c r="B416">
        <v>0</v>
      </c>
      <c r="C416">
        <v>23</v>
      </c>
      <c r="D416">
        <v>2000</v>
      </c>
      <c r="E416">
        <v>45228.939618055556</v>
      </c>
      <c r="F416" t="s">
        <v>55</v>
      </c>
      <c r="G416">
        <v>4</v>
      </c>
      <c r="H416">
        <v>5</v>
      </c>
      <c r="I416">
        <v>1</v>
      </c>
      <c r="J416">
        <v>4</v>
      </c>
      <c r="K416">
        <v>5</v>
      </c>
      <c r="L416">
        <v>1</v>
      </c>
      <c r="M416">
        <v>4</v>
      </c>
      <c r="N416">
        <v>5</v>
      </c>
      <c r="O416">
        <v>1</v>
      </c>
      <c r="P416">
        <v>4</v>
      </c>
      <c r="Q416">
        <v>5</v>
      </c>
      <c r="R416">
        <v>1</v>
      </c>
      <c r="S416">
        <v>4</v>
      </c>
      <c r="T416">
        <v>5</v>
      </c>
      <c r="U416">
        <v>1</v>
      </c>
      <c r="V416">
        <v>2</v>
      </c>
      <c r="W416">
        <v>2</v>
      </c>
      <c r="X416">
        <v>4</v>
      </c>
      <c r="Y416">
        <v>2</v>
      </c>
      <c r="Z416">
        <v>4</v>
      </c>
      <c r="AA416">
        <v>2</v>
      </c>
      <c r="AB416">
        <v>2</v>
      </c>
      <c r="AC416">
        <v>5</v>
      </c>
      <c r="AD416">
        <v>1</v>
      </c>
      <c r="AE416">
        <v>2</v>
      </c>
      <c r="AF416">
        <v>4</v>
      </c>
      <c r="AG416">
        <v>2</v>
      </c>
      <c r="AH416">
        <v>4</v>
      </c>
      <c r="AI416">
        <v>3</v>
      </c>
      <c r="AJ416">
        <v>3</v>
      </c>
      <c r="AK416">
        <v>4</v>
      </c>
      <c r="AL416">
        <v>4</v>
      </c>
      <c r="AM416">
        <v>2</v>
      </c>
      <c r="AN416">
        <v>4</v>
      </c>
      <c r="AO416">
        <v>4</v>
      </c>
      <c r="AP416">
        <v>2</v>
      </c>
      <c r="AQ416">
        <v>46</v>
      </c>
      <c r="AR416">
        <f t="shared" si="20"/>
        <v>60</v>
      </c>
      <c r="AS416" s="1"/>
    </row>
    <row r="417" spans="1:45" x14ac:dyDescent="0.25">
      <c r="A417">
        <v>33756</v>
      </c>
      <c r="B417">
        <v>0</v>
      </c>
      <c r="C417">
        <v>37</v>
      </c>
      <c r="D417">
        <v>1986</v>
      </c>
      <c r="E417">
        <v>45228.983865740738</v>
      </c>
      <c r="F417" t="s">
        <v>151</v>
      </c>
      <c r="G417">
        <v>5</v>
      </c>
      <c r="H417">
        <v>5</v>
      </c>
      <c r="I417">
        <v>1</v>
      </c>
      <c r="J417">
        <v>4</v>
      </c>
      <c r="K417">
        <v>4</v>
      </c>
      <c r="L417">
        <v>2</v>
      </c>
      <c r="M417">
        <v>5</v>
      </c>
      <c r="N417">
        <v>5</v>
      </c>
      <c r="O417">
        <v>1</v>
      </c>
      <c r="P417">
        <v>4</v>
      </c>
      <c r="Q417">
        <v>5</v>
      </c>
      <c r="R417">
        <v>1</v>
      </c>
      <c r="S417">
        <v>2</v>
      </c>
      <c r="T417">
        <v>5</v>
      </c>
      <c r="U417">
        <v>1</v>
      </c>
      <c r="V417">
        <v>2</v>
      </c>
      <c r="W417">
        <v>2</v>
      </c>
      <c r="X417">
        <v>4</v>
      </c>
      <c r="Y417">
        <v>3</v>
      </c>
      <c r="Z417">
        <v>3</v>
      </c>
      <c r="AA417">
        <v>3</v>
      </c>
      <c r="AB417">
        <v>2</v>
      </c>
      <c r="AC417">
        <v>3</v>
      </c>
      <c r="AD417">
        <v>3</v>
      </c>
      <c r="AE417">
        <v>2</v>
      </c>
      <c r="AF417">
        <v>4</v>
      </c>
      <c r="AG417">
        <v>2</v>
      </c>
      <c r="AH417">
        <v>4</v>
      </c>
      <c r="AI417">
        <v>2</v>
      </c>
      <c r="AJ417">
        <v>4</v>
      </c>
      <c r="AK417">
        <v>5</v>
      </c>
      <c r="AL417">
        <v>4</v>
      </c>
      <c r="AM417">
        <v>2</v>
      </c>
      <c r="AN417">
        <v>4</v>
      </c>
      <c r="AO417">
        <v>5</v>
      </c>
      <c r="AP417">
        <v>1</v>
      </c>
      <c r="AQ417">
        <v>55</v>
      </c>
      <c r="AR417">
        <f t="shared" si="20"/>
        <v>59</v>
      </c>
      <c r="AS417" s="1">
        <v>1</v>
      </c>
    </row>
    <row r="418" spans="1:45" x14ac:dyDescent="0.25">
      <c r="A418">
        <v>33764</v>
      </c>
      <c r="B418">
        <v>0</v>
      </c>
      <c r="C418">
        <v>23</v>
      </c>
      <c r="D418">
        <v>2000</v>
      </c>
      <c r="E418">
        <v>45229.310717592591</v>
      </c>
      <c r="F418" t="s">
        <v>57</v>
      </c>
      <c r="G418">
        <v>4</v>
      </c>
      <c r="H418">
        <v>4</v>
      </c>
      <c r="I418">
        <v>2</v>
      </c>
      <c r="J418">
        <v>4</v>
      </c>
      <c r="K418">
        <v>5</v>
      </c>
      <c r="L418">
        <v>1</v>
      </c>
      <c r="M418">
        <v>3</v>
      </c>
      <c r="N418">
        <v>3</v>
      </c>
      <c r="O418">
        <v>3</v>
      </c>
      <c r="P418">
        <v>5</v>
      </c>
      <c r="Q418">
        <v>2</v>
      </c>
      <c r="R418">
        <v>4</v>
      </c>
      <c r="S418">
        <v>4</v>
      </c>
      <c r="T418">
        <v>3</v>
      </c>
      <c r="U418">
        <v>3</v>
      </c>
      <c r="V418">
        <v>3</v>
      </c>
      <c r="W418">
        <v>1</v>
      </c>
      <c r="X418">
        <v>5</v>
      </c>
      <c r="Y418">
        <v>2</v>
      </c>
      <c r="Z418">
        <v>4</v>
      </c>
      <c r="AA418">
        <v>2</v>
      </c>
      <c r="AB418">
        <v>1</v>
      </c>
      <c r="AC418">
        <v>5</v>
      </c>
      <c r="AD418">
        <v>1</v>
      </c>
      <c r="AE418">
        <v>1</v>
      </c>
      <c r="AF418">
        <v>4</v>
      </c>
      <c r="AG418">
        <v>2</v>
      </c>
      <c r="AH418">
        <v>1</v>
      </c>
      <c r="AI418">
        <v>1</v>
      </c>
      <c r="AJ418">
        <v>5</v>
      </c>
      <c r="AK418">
        <v>1</v>
      </c>
      <c r="AL418">
        <v>4</v>
      </c>
      <c r="AM418">
        <v>2</v>
      </c>
      <c r="AN418">
        <v>3</v>
      </c>
      <c r="AO418">
        <v>4</v>
      </c>
      <c r="AP418">
        <v>2</v>
      </c>
      <c r="AQ418">
        <v>66</v>
      </c>
      <c r="AR418">
        <f t="shared" si="20"/>
        <v>45</v>
      </c>
      <c r="AS418" s="1">
        <v>0</v>
      </c>
    </row>
    <row r="419" spans="1:45" x14ac:dyDescent="0.25">
      <c r="A419">
        <v>31552</v>
      </c>
      <c r="B419">
        <v>0</v>
      </c>
      <c r="C419">
        <v>28</v>
      </c>
      <c r="D419">
        <v>1995</v>
      </c>
      <c r="E419">
        <v>45229.410115740742</v>
      </c>
      <c r="F419" t="s">
        <v>152</v>
      </c>
      <c r="G419">
        <v>4</v>
      </c>
      <c r="H419">
        <v>4</v>
      </c>
      <c r="I419">
        <v>2</v>
      </c>
      <c r="J419">
        <v>5</v>
      </c>
      <c r="K419">
        <v>5</v>
      </c>
      <c r="L419">
        <v>1</v>
      </c>
      <c r="M419">
        <v>4</v>
      </c>
      <c r="N419">
        <v>4</v>
      </c>
      <c r="O419">
        <v>2</v>
      </c>
      <c r="P419">
        <v>4</v>
      </c>
      <c r="Q419">
        <v>4</v>
      </c>
      <c r="R419">
        <v>2</v>
      </c>
      <c r="S419">
        <v>4</v>
      </c>
      <c r="T419">
        <v>4</v>
      </c>
      <c r="U419">
        <v>2</v>
      </c>
      <c r="V419">
        <v>2</v>
      </c>
      <c r="W419">
        <v>2</v>
      </c>
      <c r="X419">
        <v>4</v>
      </c>
      <c r="Y419">
        <v>4</v>
      </c>
      <c r="Z419">
        <v>4</v>
      </c>
      <c r="AA419">
        <v>2</v>
      </c>
      <c r="AB419">
        <v>2</v>
      </c>
      <c r="AC419">
        <v>3</v>
      </c>
      <c r="AD419">
        <v>3</v>
      </c>
      <c r="AE419">
        <v>1</v>
      </c>
      <c r="AF419">
        <v>2</v>
      </c>
      <c r="AG419">
        <v>4</v>
      </c>
      <c r="AH419">
        <v>4</v>
      </c>
      <c r="AI419">
        <v>2</v>
      </c>
      <c r="AJ419">
        <v>4</v>
      </c>
      <c r="AK419">
        <v>2</v>
      </c>
      <c r="AL419">
        <v>4</v>
      </c>
      <c r="AM419">
        <v>2</v>
      </c>
      <c r="AN419">
        <v>1</v>
      </c>
      <c r="AO419">
        <v>4</v>
      </c>
      <c r="AP419">
        <v>2</v>
      </c>
      <c r="AQ419">
        <v>55</v>
      </c>
      <c r="AR419">
        <f t="shared" si="20"/>
        <v>53</v>
      </c>
      <c r="AS419" s="1"/>
    </row>
    <row r="420" spans="1:45" x14ac:dyDescent="0.25">
      <c r="A420">
        <v>33809</v>
      </c>
      <c r="B420">
        <v>0</v>
      </c>
      <c r="C420">
        <v>23</v>
      </c>
      <c r="D420">
        <v>2000</v>
      </c>
      <c r="E420">
        <v>45229.486446759256</v>
      </c>
      <c r="F420" t="s">
        <v>153</v>
      </c>
      <c r="G420">
        <v>5</v>
      </c>
      <c r="H420">
        <v>5</v>
      </c>
      <c r="I420">
        <v>1</v>
      </c>
      <c r="J420">
        <v>5</v>
      </c>
      <c r="K420">
        <v>5</v>
      </c>
      <c r="L420">
        <v>1</v>
      </c>
      <c r="M420">
        <v>4</v>
      </c>
      <c r="N420">
        <v>4</v>
      </c>
      <c r="O420">
        <v>2</v>
      </c>
      <c r="P420">
        <v>4</v>
      </c>
      <c r="Q420">
        <v>5</v>
      </c>
      <c r="R420">
        <v>1</v>
      </c>
      <c r="S420">
        <v>4</v>
      </c>
      <c r="T420">
        <v>5</v>
      </c>
      <c r="U420">
        <v>1</v>
      </c>
      <c r="V420">
        <v>4</v>
      </c>
      <c r="W420">
        <v>5</v>
      </c>
      <c r="X420">
        <v>1</v>
      </c>
      <c r="Y420">
        <v>4</v>
      </c>
      <c r="Z420">
        <v>3</v>
      </c>
      <c r="AA420">
        <v>3</v>
      </c>
      <c r="AB420">
        <v>4</v>
      </c>
      <c r="AC420">
        <v>5</v>
      </c>
      <c r="AD420">
        <v>1</v>
      </c>
      <c r="AE420">
        <v>1</v>
      </c>
      <c r="AF420">
        <v>2</v>
      </c>
      <c r="AG420">
        <v>4</v>
      </c>
      <c r="AH420">
        <v>3</v>
      </c>
      <c r="AI420">
        <v>1</v>
      </c>
      <c r="AJ420">
        <v>5</v>
      </c>
      <c r="AK420">
        <v>2</v>
      </c>
      <c r="AL420">
        <v>2</v>
      </c>
      <c r="AM420">
        <v>4</v>
      </c>
      <c r="AN420">
        <v>1</v>
      </c>
      <c r="AO420">
        <v>4</v>
      </c>
      <c r="AP420">
        <v>2</v>
      </c>
      <c r="AQ420">
        <v>47</v>
      </c>
      <c r="AR420">
        <f t="shared" si="20"/>
        <v>64</v>
      </c>
      <c r="AS420" s="1">
        <v>1</v>
      </c>
    </row>
    <row r="421" spans="1:45" x14ac:dyDescent="0.25">
      <c r="A421">
        <v>33806</v>
      </c>
      <c r="B421">
        <v>0</v>
      </c>
      <c r="C421">
        <v>53</v>
      </c>
      <c r="D421">
        <v>1970</v>
      </c>
      <c r="E421">
        <v>45229.496712962966</v>
      </c>
      <c r="F421" t="s">
        <v>57</v>
      </c>
      <c r="G421">
        <v>3</v>
      </c>
      <c r="H421">
        <v>2</v>
      </c>
      <c r="I421">
        <v>4</v>
      </c>
      <c r="J421">
        <v>3</v>
      </c>
      <c r="K421">
        <v>4</v>
      </c>
      <c r="L421">
        <v>2</v>
      </c>
      <c r="M421">
        <v>4</v>
      </c>
      <c r="N421">
        <v>2</v>
      </c>
      <c r="O421">
        <v>4</v>
      </c>
      <c r="P421">
        <v>4</v>
      </c>
      <c r="Q421">
        <v>3</v>
      </c>
      <c r="R421">
        <v>3</v>
      </c>
      <c r="S421">
        <v>3</v>
      </c>
      <c r="T421">
        <v>3</v>
      </c>
      <c r="U421">
        <v>3</v>
      </c>
      <c r="V421">
        <v>2</v>
      </c>
      <c r="W421">
        <v>2</v>
      </c>
      <c r="X421">
        <v>4</v>
      </c>
      <c r="Y421">
        <v>2</v>
      </c>
      <c r="Z421">
        <v>2</v>
      </c>
      <c r="AA421">
        <v>4</v>
      </c>
      <c r="AB421">
        <v>1</v>
      </c>
      <c r="AC421">
        <v>2</v>
      </c>
      <c r="AD421">
        <v>4</v>
      </c>
      <c r="AE421">
        <v>1</v>
      </c>
      <c r="AF421">
        <v>4</v>
      </c>
      <c r="AG421">
        <v>2</v>
      </c>
      <c r="AH421">
        <v>2</v>
      </c>
      <c r="AI421">
        <v>5</v>
      </c>
      <c r="AJ421">
        <v>1</v>
      </c>
      <c r="AK421">
        <v>1</v>
      </c>
      <c r="AL421">
        <v>5</v>
      </c>
      <c r="AM421">
        <v>1</v>
      </c>
      <c r="AN421">
        <v>4</v>
      </c>
      <c r="AO421">
        <v>3</v>
      </c>
      <c r="AP421">
        <v>3</v>
      </c>
      <c r="AQ421">
        <v>38</v>
      </c>
      <c r="AR421">
        <f t="shared" si="20"/>
        <v>35</v>
      </c>
      <c r="AS421" s="1">
        <v>0</v>
      </c>
    </row>
    <row r="422" spans="1:45" x14ac:dyDescent="0.25">
      <c r="A422">
        <v>33845</v>
      </c>
      <c r="B422">
        <v>0</v>
      </c>
      <c r="C422">
        <v>26</v>
      </c>
      <c r="D422">
        <v>1997</v>
      </c>
      <c r="E422">
        <v>45229.541168981479</v>
      </c>
      <c r="F422" t="s">
        <v>55</v>
      </c>
      <c r="G422">
        <v>4</v>
      </c>
      <c r="H422">
        <v>2</v>
      </c>
      <c r="I422">
        <v>4</v>
      </c>
      <c r="J422">
        <v>2</v>
      </c>
      <c r="K422">
        <v>4</v>
      </c>
      <c r="L422">
        <v>2</v>
      </c>
      <c r="M422">
        <v>4</v>
      </c>
      <c r="N422">
        <v>2</v>
      </c>
      <c r="O422">
        <v>4</v>
      </c>
      <c r="P422">
        <v>2</v>
      </c>
      <c r="Q422">
        <v>2</v>
      </c>
      <c r="R422">
        <v>4</v>
      </c>
      <c r="S422">
        <v>2</v>
      </c>
      <c r="T422">
        <v>4</v>
      </c>
      <c r="U422">
        <v>2</v>
      </c>
      <c r="V422">
        <v>1</v>
      </c>
      <c r="W422">
        <v>2</v>
      </c>
      <c r="X422">
        <v>4</v>
      </c>
      <c r="Y422">
        <v>1</v>
      </c>
      <c r="Z422">
        <v>1</v>
      </c>
      <c r="AA422">
        <v>5</v>
      </c>
      <c r="AB422">
        <v>1</v>
      </c>
      <c r="AC422">
        <v>2</v>
      </c>
      <c r="AD422">
        <v>4</v>
      </c>
      <c r="AE422">
        <v>1</v>
      </c>
      <c r="AF422">
        <v>2</v>
      </c>
      <c r="AG422">
        <v>4</v>
      </c>
      <c r="AH422">
        <v>2</v>
      </c>
      <c r="AI422">
        <v>2</v>
      </c>
      <c r="AJ422">
        <v>4</v>
      </c>
      <c r="AK422">
        <v>1</v>
      </c>
      <c r="AL422">
        <v>2</v>
      </c>
      <c r="AM422">
        <v>4</v>
      </c>
      <c r="AN422">
        <v>2</v>
      </c>
      <c r="AO422">
        <v>2</v>
      </c>
      <c r="AP422">
        <v>4</v>
      </c>
      <c r="AQ422">
        <v>5</v>
      </c>
      <c r="AR422">
        <f t="shared" si="20"/>
        <v>32</v>
      </c>
      <c r="AS422" s="1"/>
    </row>
    <row r="423" spans="1:45" x14ac:dyDescent="0.25">
      <c r="A423">
        <v>33846</v>
      </c>
      <c r="B423">
        <v>1</v>
      </c>
      <c r="C423">
        <v>44</v>
      </c>
      <c r="D423">
        <v>1979</v>
      </c>
      <c r="E423">
        <v>45229.545613425929</v>
      </c>
      <c r="F423" t="s">
        <v>55</v>
      </c>
      <c r="G423">
        <v>3</v>
      </c>
      <c r="H423">
        <v>2</v>
      </c>
      <c r="I423">
        <v>4</v>
      </c>
      <c r="J423">
        <v>3</v>
      </c>
      <c r="K423">
        <v>3</v>
      </c>
      <c r="L423">
        <v>3</v>
      </c>
      <c r="M423">
        <v>5</v>
      </c>
      <c r="N423">
        <v>3</v>
      </c>
      <c r="O423">
        <v>3</v>
      </c>
      <c r="P423">
        <v>4</v>
      </c>
      <c r="Q423">
        <v>2</v>
      </c>
      <c r="R423">
        <v>4</v>
      </c>
      <c r="S423">
        <v>4</v>
      </c>
      <c r="T423">
        <v>2</v>
      </c>
      <c r="U423">
        <v>4</v>
      </c>
      <c r="V423">
        <v>4</v>
      </c>
      <c r="W423">
        <v>3</v>
      </c>
      <c r="X423">
        <v>3</v>
      </c>
      <c r="Y423">
        <v>3</v>
      </c>
      <c r="Z423">
        <v>1</v>
      </c>
      <c r="AA423">
        <v>5</v>
      </c>
      <c r="AB423">
        <v>3</v>
      </c>
      <c r="AC423">
        <v>3</v>
      </c>
      <c r="AD423">
        <v>3</v>
      </c>
      <c r="AE423">
        <v>3</v>
      </c>
      <c r="AF423">
        <v>3</v>
      </c>
      <c r="AG423">
        <v>3</v>
      </c>
      <c r="AH423">
        <v>3</v>
      </c>
      <c r="AI423">
        <v>1</v>
      </c>
      <c r="AJ423">
        <v>5</v>
      </c>
      <c r="AK423">
        <v>3</v>
      </c>
      <c r="AL423">
        <v>3</v>
      </c>
      <c r="AM423">
        <v>3</v>
      </c>
      <c r="AN423">
        <v>4</v>
      </c>
      <c r="AO423">
        <v>3</v>
      </c>
      <c r="AP423">
        <v>3</v>
      </c>
      <c r="AQ423">
        <v>79</v>
      </c>
      <c r="AR423">
        <f t="shared" si="20"/>
        <v>41</v>
      </c>
      <c r="AS423" s="1"/>
    </row>
    <row r="424" spans="1:45" x14ac:dyDescent="0.25">
      <c r="A424">
        <v>30817</v>
      </c>
      <c r="B424">
        <v>0</v>
      </c>
      <c r="C424">
        <v>23</v>
      </c>
      <c r="D424">
        <v>2000</v>
      </c>
      <c r="E424">
        <v>45229.548900462964</v>
      </c>
      <c r="F424" t="s">
        <v>53</v>
      </c>
      <c r="G424">
        <v>5</v>
      </c>
      <c r="H424">
        <v>2</v>
      </c>
      <c r="I424">
        <v>4</v>
      </c>
      <c r="J424">
        <v>4</v>
      </c>
      <c r="K424">
        <v>4</v>
      </c>
      <c r="L424">
        <v>2</v>
      </c>
      <c r="M424">
        <v>3</v>
      </c>
      <c r="N424">
        <v>4</v>
      </c>
      <c r="O424">
        <v>2</v>
      </c>
      <c r="P424">
        <v>4</v>
      </c>
      <c r="Q424">
        <v>5</v>
      </c>
      <c r="R424">
        <v>1</v>
      </c>
      <c r="S424">
        <v>3</v>
      </c>
      <c r="T424">
        <v>4</v>
      </c>
      <c r="U424">
        <v>2</v>
      </c>
      <c r="V424">
        <v>4</v>
      </c>
      <c r="W424">
        <v>3</v>
      </c>
      <c r="X424">
        <v>3</v>
      </c>
      <c r="Y424">
        <v>5</v>
      </c>
      <c r="Z424">
        <v>4</v>
      </c>
      <c r="AA424">
        <v>2</v>
      </c>
      <c r="AB424">
        <v>2</v>
      </c>
      <c r="AC424">
        <v>4</v>
      </c>
      <c r="AD424">
        <v>2</v>
      </c>
      <c r="AE424">
        <v>1</v>
      </c>
      <c r="AF424">
        <v>2</v>
      </c>
      <c r="AG424">
        <v>4</v>
      </c>
      <c r="AH424">
        <v>2</v>
      </c>
      <c r="AI424">
        <v>2</v>
      </c>
      <c r="AJ424">
        <v>4</v>
      </c>
      <c r="AK424">
        <v>1</v>
      </c>
      <c r="AL424">
        <v>2</v>
      </c>
      <c r="AM424">
        <v>4</v>
      </c>
      <c r="AN424">
        <v>2</v>
      </c>
      <c r="AO424">
        <v>3</v>
      </c>
      <c r="AP424">
        <v>3</v>
      </c>
      <c r="AQ424">
        <v>61</v>
      </c>
      <c r="AR424">
        <f t="shared" si="20"/>
        <v>51</v>
      </c>
      <c r="AS424" s="1">
        <v>0</v>
      </c>
    </row>
    <row r="425" spans="1:45" x14ac:dyDescent="0.25">
      <c r="A425">
        <v>33868</v>
      </c>
      <c r="B425">
        <v>0</v>
      </c>
      <c r="C425">
        <v>23</v>
      </c>
      <c r="D425">
        <v>2000</v>
      </c>
      <c r="E425">
        <v>45229.628321759257</v>
      </c>
      <c r="F425" t="s">
        <v>55</v>
      </c>
      <c r="G425">
        <v>4</v>
      </c>
      <c r="H425">
        <v>4</v>
      </c>
      <c r="I425">
        <v>2</v>
      </c>
      <c r="J425">
        <v>3</v>
      </c>
      <c r="K425">
        <v>4</v>
      </c>
      <c r="L425">
        <v>2</v>
      </c>
      <c r="M425">
        <v>3</v>
      </c>
      <c r="N425">
        <v>2</v>
      </c>
      <c r="O425">
        <v>4</v>
      </c>
      <c r="P425">
        <v>3</v>
      </c>
      <c r="Q425">
        <v>3</v>
      </c>
      <c r="R425">
        <v>3</v>
      </c>
      <c r="S425">
        <v>3</v>
      </c>
      <c r="T425">
        <v>4</v>
      </c>
      <c r="U425">
        <v>2</v>
      </c>
      <c r="V425">
        <v>1</v>
      </c>
      <c r="W425">
        <v>2</v>
      </c>
      <c r="X425">
        <v>4</v>
      </c>
      <c r="Y425">
        <v>2</v>
      </c>
      <c r="Z425">
        <v>3</v>
      </c>
      <c r="AA425">
        <v>3</v>
      </c>
      <c r="AB425">
        <v>1</v>
      </c>
      <c r="AC425">
        <v>3</v>
      </c>
      <c r="AD425">
        <v>3</v>
      </c>
      <c r="AE425">
        <v>1</v>
      </c>
      <c r="AF425">
        <v>4</v>
      </c>
      <c r="AG425">
        <v>2</v>
      </c>
      <c r="AH425">
        <v>2</v>
      </c>
      <c r="AI425">
        <v>3</v>
      </c>
      <c r="AJ425">
        <v>3</v>
      </c>
      <c r="AK425">
        <v>1</v>
      </c>
      <c r="AL425">
        <v>2</v>
      </c>
      <c r="AM425">
        <v>4</v>
      </c>
      <c r="AN425">
        <v>1</v>
      </c>
      <c r="AO425">
        <v>4</v>
      </c>
      <c r="AP425">
        <v>2</v>
      </c>
      <c r="AQ425">
        <v>35</v>
      </c>
      <c r="AR425">
        <f t="shared" si="20"/>
        <v>41</v>
      </c>
      <c r="AS425" s="1"/>
    </row>
    <row r="426" spans="1:45" x14ac:dyDescent="0.25">
      <c r="A426">
        <v>33873</v>
      </c>
      <c r="B426">
        <v>0</v>
      </c>
      <c r="C426">
        <v>47</v>
      </c>
      <c r="D426">
        <v>1976</v>
      </c>
      <c r="E426">
        <v>45229.664571759262</v>
      </c>
      <c r="F426" t="s">
        <v>55</v>
      </c>
      <c r="G426">
        <v>3</v>
      </c>
      <c r="H426">
        <v>3</v>
      </c>
      <c r="I426">
        <v>3</v>
      </c>
      <c r="J426">
        <v>3</v>
      </c>
      <c r="K426">
        <v>3</v>
      </c>
      <c r="L426">
        <v>3</v>
      </c>
      <c r="M426">
        <v>2</v>
      </c>
      <c r="N426">
        <v>3</v>
      </c>
      <c r="O426">
        <v>3</v>
      </c>
      <c r="P426">
        <v>3</v>
      </c>
      <c r="Q426">
        <v>3</v>
      </c>
      <c r="R426">
        <v>3</v>
      </c>
      <c r="S426">
        <v>3</v>
      </c>
      <c r="T426">
        <v>3</v>
      </c>
      <c r="U426">
        <v>3</v>
      </c>
      <c r="V426">
        <v>3</v>
      </c>
      <c r="W426">
        <v>1</v>
      </c>
      <c r="X426">
        <v>5</v>
      </c>
      <c r="Y426">
        <v>4</v>
      </c>
      <c r="Z426">
        <v>3</v>
      </c>
      <c r="AA426">
        <v>3</v>
      </c>
      <c r="AB426">
        <v>2</v>
      </c>
      <c r="AC426">
        <v>1</v>
      </c>
      <c r="AD426">
        <v>5</v>
      </c>
      <c r="AE426">
        <v>1</v>
      </c>
      <c r="AF426">
        <v>3</v>
      </c>
      <c r="AG426">
        <v>3</v>
      </c>
      <c r="AH426">
        <v>3</v>
      </c>
      <c r="AI426">
        <v>3</v>
      </c>
      <c r="AJ426">
        <v>3</v>
      </c>
      <c r="AK426">
        <v>1</v>
      </c>
      <c r="AL426">
        <v>5</v>
      </c>
      <c r="AM426">
        <v>1</v>
      </c>
      <c r="AN426">
        <v>1</v>
      </c>
      <c r="AO426">
        <v>3</v>
      </c>
      <c r="AP426">
        <v>3</v>
      </c>
      <c r="AQ426">
        <v>33</v>
      </c>
      <c r="AR426">
        <f t="shared" si="20"/>
        <v>38</v>
      </c>
      <c r="AS426" s="1"/>
    </row>
    <row r="427" spans="1:45" x14ac:dyDescent="0.25">
      <c r="A427">
        <v>33875</v>
      </c>
      <c r="B427">
        <v>1</v>
      </c>
      <c r="C427">
        <v>55</v>
      </c>
      <c r="D427">
        <v>1968</v>
      </c>
      <c r="E427">
        <v>45229.665497685186</v>
      </c>
      <c r="F427" t="s">
        <v>85</v>
      </c>
      <c r="G427">
        <v>4</v>
      </c>
      <c r="H427">
        <v>4</v>
      </c>
      <c r="I427">
        <v>2</v>
      </c>
      <c r="J427">
        <v>5</v>
      </c>
      <c r="K427">
        <v>3</v>
      </c>
      <c r="L427">
        <v>3</v>
      </c>
      <c r="M427">
        <v>5</v>
      </c>
      <c r="N427">
        <v>3</v>
      </c>
      <c r="O427">
        <v>3</v>
      </c>
      <c r="P427">
        <v>5</v>
      </c>
      <c r="Q427">
        <v>4</v>
      </c>
      <c r="R427">
        <v>2</v>
      </c>
      <c r="S427">
        <v>3</v>
      </c>
      <c r="T427">
        <v>4</v>
      </c>
      <c r="U427">
        <v>2</v>
      </c>
      <c r="V427">
        <v>3</v>
      </c>
      <c r="W427">
        <v>2</v>
      </c>
      <c r="X427">
        <v>4</v>
      </c>
      <c r="Y427">
        <v>3</v>
      </c>
      <c r="Z427">
        <v>2</v>
      </c>
      <c r="AA427">
        <v>4</v>
      </c>
      <c r="AB427">
        <v>3</v>
      </c>
      <c r="AC427">
        <v>3</v>
      </c>
      <c r="AD427">
        <v>3</v>
      </c>
      <c r="AE427">
        <v>2</v>
      </c>
      <c r="AF427">
        <v>3</v>
      </c>
      <c r="AG427">
        <v>3</v>
      </c>
      <c r="AH427">
        <v>3</v>
      </c>
      <c r="AI427">
        <v>4</v>
      </c>
      <c r="AJ427">
        <v>2</v>
      </c>
      <c r="AK427">
        <v>2</v>
      </c>
      <c r="AL427">
        <v>4</v>
      </c>
      <c r="AM427">
        <v>2</v>
      </c>
      <c r="AN427">
        <v>3</v>
      </c>
      <c r="AO427">
        <v>4</v>
      </c>
      <c r="AP427">
        <v>2</v>
      </c>
      <c r="AQ427">
        <v>58</v>
      </c>
      <c r="AR427">
        <f t="shared" si="20"/>
        <v>49</v>
      </c>
      <c r="AS427" s="1">
        <v>0</v>
      </c>
    </row>
    <row r="428" spans="1:45" x14ac:dyDescent="0.25">
      <c r="A428">
        <v>33876</v>
      </c>
      <c r="B428">
        <v>0</v>
      </c>
      <c r="C428">
        <v>46</v>
      </c>
      <c r="D428">
        <v>1977</v>
      </c>
      <c r="E428">
        <v>45229.676238425927</v>
      </c>
      <c r="F428" t="s">
        <v>57</v>
      </c>
      <c r="G428">
        <v>4</v>
      </c>
      <c r="H428">
        <v>3</v>
      </c>
      <c r="I428">
        <v>3</v>
      </c>
      <c r="J428">
        <v>4</v>
      </c>
      <c r="K428">
        <v>4</v>
      </c>
      <c r="L428">
        <v>2</v>
      </c>
      <c r="M428">
        <v>4</v>
      </c>
      <c r="N428">
        <v>3</v>
      </c>
      <c r="O428">
        <v>3</v>
      </c>
      <c r="P428">
        <v>3</v>
      </c>
      <c r="Q428">
        <v>2</v>
      </c>
      <c r="R428">
        <v>4</v>
      </c>
      <c r="S428">
        <v>4</v>
      </c>
      <c r="T428">
        <v>4</v>
      </c>
      <c r="U428">
        <v>2</v>
      </c>
      <c r="V428">
        <v>3</v>
      </c>
      <c r="W428">
        <v>2</v>
      </c>
      <c r="X428">
        <v>4</v>
      </c>
      <c r="Y428">
        <v>4</v>
      </c>
      <c r="Z428">
        <v>4</v>
      </c>
      <c r="AA428">
        <v>2</v>
      </c>
      <c r="AB428">
        <v>3</v>
      </c>
      <c r="AC428">
        <v>3</v>
      </c>
      <c r="AD428">
        <v>3</v>
      </c>
      <c r="AE428">
        <v>3</v>
      </c>
      <c r="AF428">
        <v>2</v>
      </c>
      <c r="AG428">
        <v>4</v>
      </c>
      <c r="AH428">
        <v>3</v>
      </c>
      <c r="AI428">
        <v>2</v>
      </c>
      <c r="AJ428">
        <v>4</v>
      </c>
      <c r="AK428">
        <v>3</v>
      </c>
      <c r="AL428">
        <v>3</v>
      </c>
      <c r="AM428">
        <v>3</v>
      </c>
      <c r="AN428">
        <v>3</v>
      </c>
      <c r="AO428">
        <v>2</v>
      </c>
      <c r="AP428">
        <v>4</v>
      </c>
      <c r="AQ428">
        <v>64</v>
      </c>
      <c r="AR428">
        <f t="shared" si="20"/>
        <v>47</v>
      </c>
      <c r="AS428" s="1">
        <v>0</v>
      </c>
    </row>
    <row r="429" spans="1:45" x14ac:dyDescent="0.25">
      <c r="A429">
        <v>33897</v>
      </c>
      <c r="B429">
        <v>0</v>
      </c>
      <c r="C429">
        <v>24</v>
      </c>
      <c r="D429">
        <v>1999</v>
      </c>
      <c r="E429">
        <v>45229.693101851852</v>
      </c>
      <c r="F429" t="s">
        <v>55</v>
      </c>
      <c r="G429">
        <v>5</v>
      </c>
      <c r="H429">
        <v>3</v>
      </c>
      <c r="I429">
        <v>3</v>
      </c>
      <c r="J429">
        <v>5</v>
      </c>
      <c r="K429">
        <v>4</v>
      </c>
      <c r="L429">
        <v>2</v>
      </c>
      <c r="M429">
        <v>5</v>
      </c>
      <c r="N429">
        <v>5</v>
      </c>
      <c r="O429">
        <v>1</v>
      </c>
      <c r="P429">
        <v>4</v>
      </c>
      <c r="Q429">
        <v>5</v>
      </c>
      <c r="R429">
        <v>1</v>
      </c>
      <c r="S429">
        <v>3</v>
      </c>
      <c r="T429">
        <v>5</v>
      </c>
      <c r="U429">
        <v>1</v>
      </c>
      <c r="V429">
        <v>4</v>
      </c>
      <c r="W429">
        <v>4</v>
      </c>
      <c r="X429">
        <v>2</v>
      </c>
      <c r="Y429">
        <v>4</v>
      </c>
      <c r="Z429">
        <v>4</v>
      </c>
      <c r="AA429">
        <v>2</v>
      </c>
      <c r="AB429">
        <v>3</v>
      </c>
      <c r="AC429">
        <v>5</v>
      </c>
      <c r="AD429">
        <v>1</v>
      </c>
      <c r="AE429">
        <v>1</v>
      </c>
      <c r="AF429">
        <v>5</v>
      </c>
      <c r="AG429">
        <v>1</v>
      </c>
      <c r="AH429">
        <v>3</v>
      </c>
      <c r="AI429">
        <v>2</v>
      </c>
      <c r="AJ429">
        <v>4</v>
      </c>
      <c r="AK429">
        <v>4</v>
      </c>
      <c r="AL429">
        <v>4</v>
      </c>
      <c r="AM429">
        <v>2</v>
      </c>
      <c r="AN429">
        <v>3</v>
      </c>
      <c r="AO429">
        <v>4</v>
      </c>
      <c r="AP429">
        <v>2</v>
      </c>
      <c r="AQ429">
        <v>36</v>
      </c>
      <c r="AR429">
        <f t="shared" si="20"/>
        <v>63</v>
      </c>
      <c r="AS429" s="1"/>
    </row>
    <row r="430" spans="1:45" x14ac:dyDescent="0.25">
      <c r="A430">
        <v>33883</v>
      </c>
      <c r="B430">
        <v>0</v>
      </c>
      <c r="C430">
        <v>50</v>
      </c>
      <c r="D430">
        <v>1973</v>
      </c>
      <c r="E430">
        <v>45229.697071759256</v>
      </c>
      <c r="F430" t="s">
        <v>55</v>
      </c>
      <c r="G430">
        <v>4</v>
      </c>
      <c r="H430">
        <v>3</v>
      </c>
      <c r="I430">
        <v>3</v>
      </c>
      <c r="J430">
        <v>2</v>
      </c>
      <c r="K430">
        <v>1</v>
      </c>
      <c r="L430">
        <v>5</v>
      </c>
      <c r="M430">
        <v>5</v>
      </c>
      <c r="N430">
        <v>4</v>
      </c>
      <c r="O430">
        <v>2</v>
      </c>
      <c r="P430">
        <v>4</v>
      </c>
      <c r="Q430">
        <v>3</v>
      </c>
      <c r="R430">
        <v>3</v>
      </c>
      <c r="S430">
        <v>4</v>
      </c>
      <c r="T430">
        <v>4</v>
      </c>
      <c r="U430">
        <v>2</v>
      </c>
      <c r="V430">
        <v>2</v>
      </c>
      <c r="W430">
        <v>3</v>
      </c>
      <c r="X430">
        <v>3</v>
      </c>
      <c r="Y430">
        <v>3</v>
      </c>
      <c r="Z430">
        <v>3</v>
      </c>
      <c r="AA430">
        <v>3</v>
      </c>
      <c r="AB430">
        <v>2</v>
      </c>
      <c r="AC430">
        <v>5</v>
      </c>
      <c r="AD430">
        <v>1</v>
      </c>
      <c r="AE430">
        <v>1</v>
      </c>
      <c r="AF430">
        <v>2</v>
      </c>
      <c r="AG430">
        <v>4</v>
      </c>
      <c r="AH430">
        <v>2</v>
      </c>
      <c r="AI430">
        <v>4</v>
      </c>
      <c r="AJ430">
        <v>2</v>
      </c>
      <c r="AK430">
        <v>2</v>
      </c>
      <c r="AL430">
        <v>4</v>
      </c>
      <c r="AM430">
        <v>2</v>
      </c>
      <c r="AN430">
        <v>4</v>
      </c>
      <c r="AO430">
        <v>3</v>
      </c>
      <c r="AP430">
        <v>3</v>
      </c>
      <c r="AQ430">
        <v>58</v>
      </c>
      <c r="AR430">
        <f t="shared" si="20"/>
        <v>43</v>
      </c>
      <c r="AS430" s="1"/>
    </row>
    <row r="431" spans="1:45" x14ac:dyDescent="0.25">
      <c r="A431">
        <v>33899</v>
      </c>
      <c r="B431">
        <v>1</v>
      </c>
      <c r="C431">
        <v>24</v>
      </c>
      <c r="D431">
        <v>1999</v>
      </c>
      <c r="E431">
        <v>45229.702141203707</v>
      </c>
      <c r="F431" t="s">
        <v>55</v>
      </c>
      <c r="G431">
        <v>4</v>
      </c>
      <c r="H431">
        <v>4</v>
      </c>
      <c r="I431">
        <v>2</v>
      </c>
      <c r="J431">
        <v>4</v>
      </c>
      <c r="K431">
        <v>4</v>
      </c>
      <c r="L431">
        <v>2</v>
      </c>
      <c r="M431">
        <v>4</v>
      </c>
      <c r="N431">
        <v>4</v>
      </c>
      <c r="O431">
        <v>2</v>
      </c>
      <c r="P431">
        <v>4</v>
      </c>
      <c r="Q431">
        <v>4</v>
      </c>
      <c r="R431">
        <v>2</v>
      </c>
      <c r="S431">
        <v>3</v>
      </c>
      <c r="T431">
        <v>4</v>
      </c>
      <c r="U431">
        <v>2</v>
      </c>
      <c r="V431">
        <v>2</v>
      </c>
      <c r="W431">
        <v>4</v>
      </c>
      <c r="X431">
        <v>2</v>
      </c>
      <c r="Y431">
        <v>2</v>
      </c>
      <c r="Z431">
        <v>3</v>
      </c>
      <c r="AA431">
        <v>3</v>
      </c>
      <c r="AB431">
        <v>4</v>
      </c>
      <c r="AC431">
        <v>5</v>
      </c>
      <c r="AD431">
        <v>1</v>
      </c>
      <c r="AE431">
        <v>1</v>
      </c>
      <c r="AF431">
        <v>3</v>
      </c>
      <c r="AG431">
        <v>3</v>
      </c>
      <c r="AH431">
        <v>3</v>
      </c>
      <c r="AI431">
        <v>5</v>
      </c>
      <c r="AJ431">
        <v>1</v>
      </c>
      <c r="AK431">
        <v>1</v>
      </c>
      <c r="AL431">
        <v>3</v>
      </c>
      <c r="AM431">
        <v>3</v>
      </c>
      <c r="AN431">
        <v>2</v>
      </c>
      <c r="AO431">
        <v>3</v>
      </c>
      <c r="AP431">
        <v>3</v>
      </c>
      <c r="AQ431">
        <v>55</v>
      </c>
      <c r="AR431">
        <f t="shared" si="20"/>
        <v>53</v>
      </c>
      <c r="AS431" s="1"/>
    </row>
    <row r="432" spans="1:45" x14ac:dyDescent="0.25">
      <c r="A432">
        <v>33917</v>
      </c>
      <c r="B432">
        <v>0</v>
      </c>
      <c r="C432">
        <v>20</v>
      </c>
      <c r="D432">
        <v>2003</v>
      </c>
      <c r="E432">
        <v>45229.714837962965</v>
      </c>
      <c r="F432" t="s">
        <v>57</v>
      </c>
      <c r="G432">
        <v>4</v>
      </c>
      <c r="H432">
        <v>2</v>
      </c>
      <c r="I432">
        <v>4</v>
      </c>
      <c r="J432">
        <v>4</v>
      </c>
      <c r="K432">
        <v>4</v>
      </c>
      <c r="L432">
        <v>2</v>
      </c>
      <c r="M432">
        <v>5</v>
      </c>
      <c r="N432">
        <v>2</v>
      </c>
      <c r="O432">
        <v>4</v>
      </c>
      <c r="P432">
        <v>5</v>
      </c>
      <c r="Q432">
        <v>2</v>
      </c>
      <c r="R432">
        <v>4</v>
      </c>
      <c r="S432">
        <v>3</v>
      </c>
      <c r="T432">
        <v>4</v>
      </c>
      <c r="U432">
        <v>2</v>
      </c>
      <c r="V432">
        <v>2</v>
      </c>
      <c r="W432">
        <v>1</v>
      </c>
      <c r="X432">
        <v>5</v>
      </c>
      <c r="Y432">
        <v>1</v>
      </c>
      <c r="Z432">
        <v>2</v>
      </c>
      <c r="AA432">
        <v>4</v>
      </c>
      <c r="AB432">
        <v>1</v>
      </c>
      <c r="AC432">
        <v>1</v>
      </c>
      <c r="AD432">
        <v>5</v>
      </c>
      <c r="AE432">
        <v>1</v>
      </c>
      <c r="AF432">
        <v>4</v>
      </c>
      <c r="AG432">
        <v>2</v>
      </c>
      <c r="AH432">
        <v>2</v>
      </c>
      <c r="AI432">
        <v>4</v>
      </c>
      <c r="AJ432">
        <v>2</v>
      </c>
      <c r="AK432">
        <v>1</v>
      </c>
      <c r="AL432">
        <v>2</v>
      </c>
      <c r="AM432">
        <v>4</v>
      </c>
      <c r="AN432">
        <v>2</v>
      </c>
      <c r="AO432">
        <v>2</v>
      </c>
      <c r="AP432">
        <v>4</v>
      </c>
      <c r="AQ432">
        <v>39</v>
      </c>
      <c r="AR432">
        <f t="shared" si="20"/>
        <v>34</v>
      </c>
      <c r="AS432" s="1">
        <v>0</v>
      </c>
    </row>
    <row r="433" spans="1:45" x14ac:dyDescent="0.25">
      <c r="A433">
        <v>33924</v>
      </c>
      <c r="B433">
        <v>0</v>
      </c>
      <c r="C433">
        <v>19</v>
      </c>
      <c r="D433">
        <v>2004</v>
      </c>
      <c r="E433">
        <v>45229.726018518515</v>
      </c>
      <c r="F433" t="s">
        <v>55</v>
      </c>
      <c r="G433">
        <v>5</v>
      </c>
      <c r="H433">
        <v>5</v>
      </c>
      <c r="I433">
        <v>1</v>
      </c>
      <c r="J433">
        <v>3</v>
      </c>
      <c r="K433">
        <v>5</v>
      </c>
      <c r="L433">
        <v>1</v>
      </c>
      <c r="M433">
        <v>5</v>
      </c>
      <c r="N433">
        <v>1</v>
      </c>
      <c r="O433">
        <v>5</v>
      </c>
      <c r="P433">
        <v>4</v>
      </c>
      <c r="Q433">
        <v>4</v>
      </c>
      <c r="R433">
        <v>2</v>
      </c>
      <c r="S433">
        <v>4</v>
      </c>
      <c r="T433">
        <v>4</v>
      </c>
      <c r="U433">
        <v>2</v>
      </c>
      <c r="V433">
        <v>4</v>
      </c>
      <c r="W433">
        <v>1</v>
      </c>
      <c r="X433">
        <v>5</v>
      </c>
      <c r="Y433">
        <v>4</v>
      </c>
      <c r="Z433">
        <v>4</v>
      </c>
      <c r="AA433">
        <v>2</v>
      </c>
      <c r="AB433">
        <v>3</v>
      </c>
      <c r="AC433">
        <v>3</v>
      </c>
      <c r="AD433">
        <v>3</v>
      </c>
      <c r="AE433">
        <v>1</v>
      </c>
      <c r="AF433">
        <v>5</v>
      </c>
      <c r="AG433">
        <v>1</v>
      </c>
      <c r="AH433">
        <v>4</v>
      </c>
      <c r="AI433">
        <v>2</v>
      </c>
      <c r="AJ433">
        <v>4</v>
      </c>
      <c r="AK433">
        <v>4</v>
      </c>
      <c r="AL433">
        <v>4</v>
      </c>
      <c r="AM433">
        <v>2</v>
      </c>
      <c r="AN433">
        <v>5</v>
      </c>
      <c r="AO433">
        <v>3</v>
      </c>
      <c r="AP433">
        <v>3</v>
      </c>
      <c r="AQ433">
        <v>73</v>
      </c>
      <c r="AR433">
        <f t="shared" si="20"/>
        <v>53</v>
      </c>
      <c r="AS433" s="1"/>
    </row>
    <row r="434" spans="1:45" x14ac:dyDescent="0.25">
      <c r="A434">
        <v>33937</v>
      </c>
      <c r="B434">
        <v>1</v>
      </c>
      <c r="C434">
        <v>26</v>
      </c>
      <c r="D434">
        <v>1997</v>
      </c>
      <c r="E434">
        <v>45229.737187500003</v>
      </c>
      <c r="F434" t="s">
        <v>154</v>
      </c>
      <c r="G434">
        <v>5</v>
      </c>
      <c r="H434">
        <v>5</v>
      </c>
      <c r="I434">
        <v>1</v>
      </c>
      <c r="J434">
        <v>5</v>
      </c>
      <c r="K434">
        <v>3</v>
      </c>
      <c r="L434">
        <v>3</v>
      </c>
      <c r="M434">
        <v>5</v>
      </c>
      <c r="N434">
        <v>2</v>
      </c>
      <c r="O434">
        <v>4</v>
      </c>
      <c r="P434">
        <v>4</v>
      </c>
      <c r="Q434">
        <v>3</v>
      </c>
      <c r="R434">
        <v>3</v>
      </c>
      <c r="S434">
        <v>4</v>
      </c>
      <c r="T434">
        <v>4</v>
      </c>
      <c r="U434">
        <v>2</v>
      </c>
      <c r="V434">
        <v>2</v>
      </c>
      <c r="W434">
        <v>3</v>
      </c>
      <c r="X434">
        <v>3</v>
      </c>
      <c r="Y434">
        <v>2</v>
      </c>
      <c r="Z434">
        <v>3</v>
      </c>
      <c r="AA434">
        <v>3</v>
      </c>
      <c r="AB434">
        <v>4</v>
      </c>
      <c r="AC434">
        <v>2</v>
      </c>
      <c r="AD434">
        <v>4</v>
      </c>
      <c r="AE434">
        <v>1</v>
      </c>
      <c r="AF434">
        <v>5</v>
      </c>
      <c r="AG434">
        <v>1</v>
      </c>
      <c r="AH434">
        <v>3</v>
      </c>
      <c r="AI434">
        <v>5</v>
      </c>
      <c r="AJ434">
        <v>1</v>
      </c>
      <c r="AK434">
        <v>4</v>
      </c>
      <c r="AL434">
        <v>4</v>
      </c>
      <c r="AM434">
        <v>2</v>
      </c>
      <c r="AN434">
        <v>5</v>
      </c>
      <c r="AO434">
        <v>4</v>
      </c>
      <c r="AP434">
        <v>2</v>
      </c>
      <c r="AQ434">
        <v>68</v>
      </c>
      <c r="AR434">
        <f t="shared" si="20"/>
        <v>52</v>
      </c>
      <c r="AS434" s="1"/>
    </row>
    <row r="435" spans="1:45" x14ac:dyDescent="0.25">
      <c r="A435">
        <v>33967</v>
      </c>
      <c r="B435">
        <v>0</v>
      </c>
      <c r="C435">
        <v>44</v>
      </c>
      <c r="D435">
        <v>1979</v>
      </c>
      <c r="E435">
        <v>45229.773298611108</v>
      </c>
      <c r="F435" t="s">
        <v>55</v>
      </c>
      <c r="G435">
        <v>5</v>
      </c>
      <c r="H435">
        <v>5</v>
      </c>
      <c r="I435">
        <v>1</v>
      </c>
      <c r="J435">
        <v>5</v>
      </c>
      <c r="K435">
        <v>5</v>
      </c>
      <c r="L435">
        <v>1</v>
      </c>
      <c r="M435">
        <v>4</v>
      </c>
      <c r="N435">
        <v>4</v>
      </c>
      <c r="O435">
        <v>2</v>
      </c>
      <c r="P435">
        <v>4</v>
      </c>
      <c r="Q435">
        <v>4</v>
      </c>
      <c r="R435">
        <v>2</v>
      </c>
      <c r="S435">
        <v>3</v>
      </c>
      <c r="T435">
        <v>5</v>
      </c>
      <c r="U435">
        <v>1</v>
      </c>
      <c r="V435">
        <v>4</v>
      </c>
      <c r="W435">
        <v>4</v>
      </c>
      <c r="X435">
        <v>2</v>
      </c>
      <c r="Y435">
        <v>4</v>
      </c>
      <c r="Z435">
        <v>5</v>
      </c>
      <c r="AA435">
        <v>1</v>
      </c>
      <c r="AB435">
        <v>3</v>
      </c>
      <c r="AC435">
        <v>5</v>
      </c>
      <c r="AD435">
        <v>1</v>
      </c>
      <c r="AE435">
        <v>3</v>
      </c>
      <c r="AF435">
        <v>5</v>
      </c>
      <c r="AG435">
        <v>1</v>
      </c>
      <c r="AH435">
        <v>4</v>
      </c>
      <c r="AI435">
        <v>4</v>
      </c>
      <c r="AJ435">
        <v>2</v>
      </c>
      <c r="AK435">
        <v>4</v>
      </c>
      <c r="AL435">
        <v>4</v>
      </c>
      <c r="AM435">
        <v>2</v>
      </c>
      <c r="AN435">
        <v>4</v>
      </c>
      <c r="AO435">
        <v>5</v>
      </c>
      <c r="AP435">
        <v>1</v>
      </c>
      <c r="AQ435">
        <v>11</v>
      </c>
      <c r="AR435">
        <f t="shared" si="20"/>
        <v>67</v>
      </c>
      <c r="AS435" s="1"/>
    </row>
    <row r="436" spans="1:45" x14ac:dyDescent="0.25">
      <c r="A436">
        <v>33989</v>
      </c>
      <c r="B436">
        <v>0</v>
      </c>
      <c r="C436">
        <v>39</v>
      </c>
      <c r="D436">
        <v>1984</v>
      </c>
      <c r="E436">
        <v>45229.792800925927</v>
      </c>
      <c r="F436" t="s">
        <v>55</v>
      </c>
      <c r="G436">
        <v>4</v>
      </c>
      <c r="H436">
        <v>4</v>
      </c>
      <c r="I436">
        <v>2</v>
      </c>
      <c r="J436">
        <v>3</v>
      </c>
      <c r="K436">
        <v>4</v>
      </c>
      <c r="L436">
        <v>2</v>
      </c>
      <c r="M436">
        <v>5</v>
      </c>
      <c r="N436">
        <v>4</v>
      </c>
      <c r="O436">
        <v>2</v>
      </c>
      <c r="P436">
        <v>4</v>
      </c>
      <c r="Q436">
        <v>5</v>
      </c>
      <c r="R436">
        <v>1</v>
      </c>
      <c r="S436">
        <v>4</v>
      </c>
      <c r="T436">
        <v>5</v>
      </c>
      <c r="U436">
        <v>1</v>
      </c>
      <c r="V436">
        <v>3</v>
      </c>
      <c r="W436">
        <v>5</v>
      </c>
      <c r="X436">
        <v>1</v>
      </c>
      <c r="Y436">
        <v>3</v>
      </c>
      <c r="Z436">
        <v>3</v>
      </c>
      <c r="AA436">
        <v>3</v>
      </c>
      <c r="AB436">
        <v>5</v>
      </c>
      <c r="AC436">
        <v>5</v>
      </c>
      <c r="AD436">
        <v>1</v>
      </c>
      <c r="AE436">
        <v>1</v>
      </c>
      <c r="AF436">
        <v>3</v>
      </c>
      <c r="AG436">
        <v>3</v>
      </c>
      <c r="AH436">
        <v>5</v>
      </c>
      <c r="AI436">
        <v>2</v>
      </c>
      <c r="AJ436">
        <v>4</v>
      </c>
      <c r="AK436">
        <v>4</v>
      </c>
      <c r="AL436">
        <v>1</v>
      </c>
      <c r="AM436">
        <v>5</v>
      </c>
      <c r="AN436">
        <v>1</v>
      </c>
      <c r="AO436">
        <v>5</v>
      </c>
      <c r="AP436">
        <v>1</v>
      </c>
      <c r="AQ436">
        <v>61</v>
      </c>
      <c r="AR436">
        <f t="shared" si="20"/>
        <v>64</v>
      </c>
      <c r="AS436" s="1"/>
    </row>
    <row r="437" spans="1:45" x14ac:dyDescent="0.25">
      <c r="A437">
        <v>33983</v>
      </c>
      <c r="B437">
        <v>1</v>
      </c>
      <c r="C437">
        <v>53</v>
      </c>
      <c r="D437">
        <v>1970</v>
      </c>
      <c r="E437">
        <v>45229.810023148151</v>
      </c>
      <c r="F437" t="s">
        <v>155</v>
      </c>
      <c r="G437">
        <v>5</v>
      </c>
      <c r="H437">
        <v>1</v>
      </c>
      <c r="I437">
        <v>5</v>
      </c>
      <c r="J437">
        <v>5</v>
      </c>
      <c r="K437">
        <v>5</v>
      </c>
      <c r="L437">
        <v>1</v>
      </c>
      <c r="M437">
        <v>5</v>
      </c>
      <c r="N437">
        <v>5</v>
      </c>
      <c r="O437">
        <v>1</v>
      </c>
      <c r="P437">
        <v>5</v>
      </c>
      <c r="Q437">
        <v>5</v>
      </c>
      <c r="R437">
        <v>1</v>
      </c>
      <c r="S437">
        <v>5</v>
      </c>
      <c r="T437">
        <v>5</v>
      </c>
      <c r="U437">
        <v>1</v>
      </c>
      <c r="V437">
        <v>5</v>
      </c>
      <c r="W437">
        <v>5</v>
      </c>
      <c r="X437">
        <v>1</v>
      </c>
      <c r="Y437">
        <v>5</v>
      </c>
      <c r="Z437">
        <v>5</v>
      </c>
      <c r="AA437">
        <v>1</v>
      </c>
      <c r="AB437">
        <v>5</v>
      </c>
      <c r="AC437">
        <v>5</v>
      </c>
      <c r="AD437">
        <v>1</v>
      </c>
      <c r="AE437">
        <v>5</v>
      </c>
      <c r="AF437">
        <v>5</v>
      </c>
      <c r="AG437">
        <v>1</v>
      </c>
      <c r="AH437">
        <v>5</v>
      </c>
      <c r="AI437">
        <v>3</v>
      </c>
      <c r="AJ437">
        <v>3</v>
      </c>
      <c r="AK437">
        <v>3</v>
      </c>
      <c r="AL437">
        <v>4</v>
      </c>
      <c r="AM437">
        <v>2</v>
      </c>
      <c r="AN437">
        <v>4</v>
      </c>
      <c r="AO437">
        <v>4</v>
      </c>
      <c r="AP437">
        <v>2</v>
      </c>
      <c r="AQ437">
        <v>5</v>
      </c>
      <c r="AR437">
        <f t="shared" si="20"/>
        <v>68</v>
      </c>
      <c r="AS437" s="1"/>
    </row>
    <row r="438" spans="1:45" x14ac:dyDescent="0.25">
      <c r="A438">
        <v>33994</v>
      </c>
      <c r="B438">
        <v>0</v>
      </c>
      <c r="C438">
        <v>40</v>
      </c>
      <c r="D438">
        <v>1983</v>
      </c>
      <c r="E438">
        <v>45229.828298611108</v>
      </c>
      <c r="F438" t="s">
        <v>55</v>
      </c>
      <c r="G438">
        <v>4</v>
      </c>
      <c r="H438">
        <v>4</v>
      </c>
      <c r="I438">
        <v>2</v>
      </c>
      <c r="J438">
        <v>4</v>
      </c>
      <c r="K438">
        <v>5</v>
      </c>
      <c r="L438">
        <v>1</v>
      </c>
      <c r="M438">
        <v>3</v>
      </c>
      <c r="N438">
        <v>4</v>
      </c>
      <c r="O438">
        <v>2</v>
      </c>
      <c r="P438">
        <v>4</v>
      </c>
      <c r="Q438">
        <v>4</v>
      </c>
      <c r="R438">
        <v>2</v>
      </c>
      <c r="S438">
        <v>4</v>
      </c>
      <c r="T438">
        <v>4</v>
      </c>
      <c r="U438">
        <v>2</v>
      </c>
      <c r="V438">
        <v>3</v>
      </c>
      <c r="W438">
        <v>3</v>
      </c>
      <c r="X438">
        <v>3</v>
      </c>
      <c r="Y438">
        <v>4</v>
      </c>
      <c r="Z438">
        <v>3</v>
      </c>
      <c r="AA438">
        <v>3</v>
      </c>
      <c r="AB438">
        <v>3</v>
      </c>
      <c r="AC438">
        <v>3</v>
      </c>
      <c r="AD438">
        <v>3</v>
      </c>
      <c r="AE438">
        <v>2</v>
      </c>
      <c r="AF438">
        <v>4</v>
      </c>
      <c r="AG438">
        <v>2</v>
      </c>
      <c r="AH438">
        <v>2</v>
      </c>
      <c r="AI438">
        <v>3</v>
      </c>
      <c r="AJ438">
        <v>3</v>
      </c>
      <c r="AK438">
        <v>1</v>
      </c>
      <c r="AL438">
        <v>3</v>
      </c>
      <c r="AM438">
        <v>3</v>
      </c>
      <c r="AN438">
        <v>4</v>
      </c>
      <c r="AO438">
        <v>2</v>
      </c>
      <c r="AP438">
        <v>4</v>
      </c>
      <c r="AQ438">
        <v>57</v>
      </c>
      <c r="AR438">
        <f t="shared" si="20"/>
        <v>49</v>
      </c>
      <c r="AS438" s="1"/>
    </row>
    <row r="439" spans="1:45" x14ac:dyDescent="0.25">
      <c r="A439">
        <v>34008</v>
      </c>
      <c r="B439">
        <v>0</v>
      </c>
      <c r="C439">
        <v>19</v>
      </c>
      <c r="D439">
        <v>2004</v>
      </c>
      <c r="E439">
        <v>45229.838900462964</v>
      </c>
      <c r="F439" t="s">
        <v>55</v>
      </c>
      <c r="G439">
        <v>5</v>
      </c>
      <c r="H439">
        <v>5</v>
      </c>
      <c r="I439">
        <v>1</v>
      </c>
      <c r="J439">
        <v>5</v>
      </c>
      <c r="K439">
        <v>5</v>
      </c>
      <c r="L439">
        <v>1</v>
      </c>
      <c r="M439">
        <v>5</v>
      </c>
      <c r="N439">
        <v>5</v>
      </c>
      <c r="O439">
        <v>1</v>
      </c>
      <c r="P439">
        <v>5</v>
      </c>
      <c r="Q439">
        <v>5</v>
      </c>
      <c r="R439">
        <v>1</v>
      </c>
      <c r="S439">
        <v>5</v>
      </c>
      <c r="T439">
        <v>5</v>
      </c>
      <c r="U439">
        <v>1</v>
      </c>
      <c r="V439">
        <v>5</v>
      </c>
      <c r="W439">
        <v>4</v>
      </c>
      <c r="X439">
        <v>2</v>
      </c>
      <c r="Y439">
        <v>5</v>
      </c>
      <c r="Z439">
        <v>5</v>
      </c>
      <c r="AA439">
        <v>1</v>
      </c>
      <c r="AB439">
        <v>3</v>
      </c>
      <c r="AC439">
        <v>5</v>
      </c>
      <c r="AD439">
        <v>1</v>
      </c>
      <c r="AE439">
        <v>4</v>
      </c>
      <c r="AF439">
        <v>4</v>
      </c>
      <c r="AG439">
        <v>2</v>
      </c>
      <c r="AH439">
        <v>5</v>
      </c>
      <c r="AI439">
        <v>4</v>
      </c>
      <c r="AJ439">
        <v>2</v>
      </c>
      <c r="AK439">
        <v>5</v>
      </c>
      <c r="AL439">
        <v>3</v>
      </c>
      <c r="AM439">
        <v>3</v>
      </c>
      <c r="AN439">
        <v>4</v>
      </c>
      <c r="AO439">
        <v>5</v>
      </c>
      <c r="AP439">
        <v>1</v>
      </c>
      <c r="AQ439">
        <v>5</v>
      </c>
      <c r="AR439">
        <f t="shared" si="20"/>
        <v>72</v>
      </c>
      <c r="AS439" s="1"/>
    </row>
    <row r="440" spans="1:45" x14ac:dyDescent="0.25">
      <c r="A440">
        <v>34016</v>
      </c>
      <c r="B440">
        <v>0</v>
      </c>
      <c r="C440">
        <v>25</v>
      </c>
      <c r="D440">
        <v>1998</v>
      </c>
      <c r="E440">
        <v>45229.86005787037</v>
      </c>
      <c r="F440" t="s">
        <v>57</v>
      </c>
      <c r="G440">
        <v>5</v>
      </c>
      <c r="H440">
        <v>2</v>
      </c>
      <c r="I440">
        <v>4</v>
      </c>
      <c r="J440">
        <v>5</v>
      </c>
      <c r="K440">
        <v>5</v>
      </c>
      <c r="L440">
        <v>1</v>
      </c>
      <c r="M440">
        <v>4</v>
      </c>
      <c r="N440">
        <v>4</v>
      </c>
      <c r="O440">
        <v>2</v>
      </c>
      <c r="P440">
        <v>4</v>
      </c>
      <c r="Q440">
        <v>4</v>
      </c>
      <c r="R440">
        <v>2</v>
      </c>
      <c r="S440">
        <v>4</v>
      </c>
      <c r="T440">
        <v>4</v>
      </c>
      <c r="U440">
        <v>2</v>
      </c>
      <c r="V440">
        <v>3</v>
      </c>
      <c r="W440">
        <v>3</v>
      </c>
      <c r="X440">
        <v>3</v>
      </c>
      <c r="Y440">
        <v>2</v>
      </c>
      <c r="Z440">
        <v>4</v>
      </c>
      <c r="AA440">
        <v>2</v>
      </c>
      <c r="AB440">
        <v>3</v>
      </c>
      <c r="AC440">
        <v>4</v>
      </c>
      <c r="AD440">
        <v>2</v>
      </c>
      <c r="AE440">
        <v>1</v>
      </c>
      <c r="AF440">
        <v>2</v>
      </c>
      <c r="AG440">
        <v>4</v>
      </c>
      <c r="AH440">
        <v>3</v>
      </c>
      <c r="AI440">
        <v>1</v>
      </c>
      <c r="AJ440">
        <v>5</v>
      </c>
      <c r="AK440">
        <v>1</v>
      </c>
      <c r="AL440">
        <v>3</v>
      </c>
      <c r="AM440">
        <v>3</v>
      </c>
      <c r="AN440">
        <v>2</v>
      </c>
      <c r="AO440">
        <v>4</v>
      </c>
      <c r="AP440">
        <v>2</v>
      </c>
      <c r="AQ440">
        <v>57</v>
      </c>
      <c r="AR440">
        <f t="shared" si="20"/>
        <v>54</v>
      </c>
      <c r="AS440" s="1">
        <v>0</v>
      </c>
    </row>
    <row r="441" spans="1:45" x14ac:dyDescent="0.25">
      <c r="A441">
        <v>34038</v>
      </c>
      <c r="B441">
        <v>0</v>
      </c>
      <c r="C441">
        <v>46</v>
      </c>
      <c r="D441">
        <v>1977</v>
      </c>
      <c r="E441">
        <v>45229.8908912037</v>
      </c>
      <c r="F441" t="s">
        <v>55</v>
      </c>
      <c r="G441">
        <v>5</v>
      </c>
      <c r="H441">
        <v>2</v>
      </c>
      <c r="I441">
        <v>4</v>
      </c>
      <c r="J441">
        <v>5</v>
      </c>
      <c r="K441">
        <v>5</v>
      </c>
      <c r="L441">
        <v>1</v>
      </c>
      <c r="M441">
        <v>5</v>
      </c>
      <c r="N441">
        <v>3</v>
      </c>
      <c r="O441">
        <v>3</v>
      </c>
      <c r="P441">
        <v>4</v>
      </c>
      <c r="Q441">
        <v>3</v>
      </c>
      <c r="R441">
        <v>3</v>
      </c>
      <c r="S441">
        <v>5</v>
      </c>
      <c r="T441">
        <v>4</v>
      </c>
      <c r="U441">
        <v>2</v>
      </c>
      <c r="V441">
        <v>3</v>
      </c>
      <c r="W441">
        <v>2</v>
      </c>
      <c r="X441">
        <v>4</v>
      </c>
      <c r="Y441">
        <v>4</v>
      </c>
      <c r="Z441">
        <v>3</v>
      </c>
      <c r="AA441">
        <v>3</v>
      </c>
      <c r="AB441">
        <v>3</v>
      </c>
      <c r="AC441">
        <v>2</v>
      </c>
      <c r="AD441">
        <v>4</v>
      </c>
      <c r="AE441">
        <v>1</v>
      </c>
      <c r="AF441">
        <v>3</v>
      </c>
      <c r="AG441">
        <v>3</v>
      </c>
      <c r="AH441">
        <v>4</v>
      </c>
      <c r="AI441">
        <v>3</v>
      </c>
      <c r="AJ441">
        <v>3</v>
      </c>
      <c r="AK441">
        <v>4</v>
      </c>
      <c r="AL441">
        <v>4</v>
      </c>
      <c r="AM441">
        <v>2</v>
      </c>
      <c r="AN441">
        <v>4</v>
      </c>
      <c r="AO441">
        <v>4</v>
      </c>
      <c r="AP441">
        <v>2</v>
      </c>
      <c r="AQ441">
        <v>64</v>
      </c>
      <c r="AR441">
        <f t="shared" si="20"/>
        <v>52</v>
      </c>
      <c r="AS441" s="1"/>
    </row>
    <row r="442" spans="1:45" x14ac:dyDescent="0.25">
      <c r="A442">
        <v>34029</v>
      </c>
      <c r="B442">
        <v>0</v>
      </c>
      <c r="C442">
        <v>24</v>
      </c>
      <c r="D442">
        <v>1999</v>
      </c>
      <c r="E442">
        <v>45229.897372685184</v>
      </c>
      <c r="F442" t="s">
        <v>156</v>
      </c>
      <c r="G442">
        <v>5</v>
      </c>
      <c r="H442">
        <v>5</v>
      </c>
      <c r="I442">
        <v>1</v>
      </c>
      <c r="J442">
        <v>4</v>
      </c>
      <c r="K442">
        <v>5</v>
      </c>
      <c r="L442">
        <v>1</v>
      </c>
      <c r="M442">
        <v>3</v>
      </c>
      <c r="N442">
        <v>4</v>
      </c>
      <c r="O442">
        <v>2</v>
      </c>
      <c r="P442">
        <v>4</v>
      </c>
      <c r="Q442">
        <v>5</v>
      </c>
      <c r="R442">
        <v>1</v>
      </c>
      <c r="S442">
        <v>3</v>
      </c>
      <c r="T442">
        <v>5</v>
      </c>
      <c r="U442">
        <v>1</v>
      </c>
      <c r="V442">
        <v>4</v>
      </c>
      <c r="W442">
        <v>4</v>
      </c>
      <c r="X442">
        <v>2</v>
      </c>
      <c r="Y442">
        <v>4</v>
      </c>
      <c r="Z442">
        <v>4</v>
      </c>
      <c r="AA442">
        <v>2</v>
      </c>
      <c r="AB442">
        <v>3</v>
      </c>
      <c r="AC442">
        <v>5</v>
      </c>
      <c r="AD442">
        <v>1</v>
      </c>
      <c r="AE442">
        <v>2</v>
      </c>
      <c r="AF442">
        <v>5</v>
      </c>
      <c r="AG442">
        <v>1</v>
      </c>
      <c r="AH442">
        <v>4</v>
      </c>
      <c r="AI442">
        <v>5</v>
      </c>
      <c r="AJ442">
        <v>1</v>
      </c>
      <c r="AK442">
        <v>2</v>
      </c>
      <c r="AL442">
        <v>5</v>
      </c>
      <c r="AM442">
        <v>1</v>
      </c>
      <c r="AN442">
        <v>2</v>
      </c>
      <c r="AO442">
        <v>5</v>
      </c>
      <c r="AP442">
        <v>1</v>
      </c>
      <c r="AQ442">
        <v>29</v>
      </c>
      <c r="AR442">
        <f t="shared" si="20"/>
        <v>64</v>
      </c>
      <c r="AS442" s="1"/>
    </row>
    <row r="443" spans="1:45" x14ac:dyDescent="0.25">
      <c r="A443">
        <v>34055</v>
      </c>
      <c r="B443">
        <v>0</v>
      </c>
      <c r="C443">
        <v>20</v>
      </c>
      <c r="D443">
        <v>2003</v>
      </c>
      <c r="E443">
        <v>45229.90761574074</v>
      </c>
      <c r="F443" t="s">
        <v>55</v>
      </c>
      <c r="G443">
        <v>4</v>
      </c>
      <c r="H443">
        <v>4</v>
      </c>
      <c r="I443">
        <v>2</v>
      </c>
      <c r="J443">
        <v>2</v>
      </c>
      <c r="K443">
        <v>4</v>
      </c>
      <c r="L443">
        <v>2</v>
      </c>
      <c r="M443">
        <v>4</v>
      </c>
      <c r="N443">
        <v>3</v>
      </c>
      <c r="O443">
        <v>3</v>
      </c>
      <c r="P443">
        <v>1</v>
      </c>
      <c r="Q443">
        <v>3</v>
      </c>
      <c r="R443">
        <v>3</v>
      </c>
      <c r="S443">
        <v>2</v>
      </c>
      <c r="T443">
        <v>4</v>
      </c>
      <c r="U443">
        <v>2</v>
      </c>
      <c r="V443">
        <v>2</v>
      </c>
      <c r="W443">
        <v>2</v>
      </c>
      <c r="X443">
        <v>4</v>
      </c>
      <c r="Y443">
        <v>2</v>
      </c>
      <c r="Z443">
        <v>5</v>
      </c>
      <c r="AA443">
        <v>1</v>
      </c>
      <c r="AB443">
        <v>2</v>
      </c>
      <c r="AC443">
        <v>4</v>
      </c>
      <c r="AD443">
        <v>2</v>
      </c>
      <c r="AE443">
        <v>1</v>
      </c>
      <c r="AF443">
        <v>1</v>
      </c>
      <c r="AG443">
        <v>5</v>
      </c>
      <c r="AH443">
        <v>2</v>
      </c>
      <c r="AI443">
        <v>2</v>
      </c>
      <c r="AJ443">
        <v>4</v>
      </c>
      <c r="AK443">
        <v>2</v>
      </c>
      <c r="AL443">
        <v>1</v>
      </c>
      <c r="AM443">
        <v>5</v>
      </c>
      <c r="AN443">
        <v>2</v>
      </c>
      <c r="AO443">
        <v>4</v>
      </c>
      <c r="AP443">
        <v>2</v>
      </c>
      <c r="AQ443">
        <v>49</v>
      </c>
      <c r="AR443">
        <f t="shared" si="20"/>
        <v>47</v>
      </c>
      <c r="AS443" s="1"/>
    </row>
    <row r="444" spans="1:45" x14ac:dyDescent="0.25">
      <c r="A444">
        <v>34002</v>
      </c>
      <c r="B444">
        <v>1</v>
      </c>
      <c r="C444">
        <v>22</v>
      </c>
      <c r="D444">
        <v>2001</v>
      </c>
      <c r="E444">
        <v>45229.921215277776</v>
      </c>
      <c r="F444" t="s">
        <v>55</v>
      </c>
      <c r="G444">
        <v>5</v>
      </c>
      <c r="H444">
        <v>1</v>
      </c>
      <c r="I444">
        <v>5</v>
      </c>
      <c r="J444">
        <v>5</v>
      </c>
      <c r="K444">
        <v>4</v>
      </c>
      <c r="L444">
        <v>2</v>
      </c>
      <c r="M444">
        <v>5</v>
      </c>
      <c r="N444">
        <v>4</v>
      </c>
      <c r="O444">
        <v>2</v>
      </c>
      <c r="P444">
        <v>2</v>
      </c>
      <c r="Q444">
        <v>3</v>
      </c>
      <c r="R444">
        <v>3</v>
      </c>
      <c r="S444">
        <v>4</v>
      </c>
      <c r="T444">
        <v>5</v>
      </c>
      <c r="U444">
        <v>1</v>
      </c>
      <c r="V444">
        <v>5</v>
      </c>
      <c r="W444">
        <v>1</v>
      </c>
      <c r="X444">
        <v>5</v>
      </c>
      <c r="Y444">
        <v>4</v>
      </c>
      <c r="Z444">
        <v>2</v>
      </c>
      <c r="AA444">
        <v>4</v>
      </c>
      <c r="AB444">
        <v>4</v>
      </c>
      <c r="AC444">
        <v>5</v>
      </c>
      <c r="AD444">
        <v>1</v>
      </c>
      <c r="AE444">
        <v>1</v>
      </c>
      <c r="AF444">
        <v>4</v>
      </c>
      <c r="AG444">
        <v>2</v>
      </c>
      <c r="AH444">
        <v>1</v>
      </c>
      <c r="AI444">
        <v>2</v>
      </c>
      <c r="AJ444">
        <v>4</v>
      </c>
      <c r="AK444">
        <v>1</v>
      </c>
      <c r="AL444">
        <v>1</v>
      </c>
      <c r="AM444">
        <v>5</v>
      </c>
      <c r="AN444">
        <v>4</v>
      </c>
      <c r="AO444">
        <v>4</v>
      </c>
      <c r="AP444">
        <v>2</v>
      </c>
      <c r="AQ444">
        <v>79</v>
      </c>
      <c r="AR444">
        <f t="shared" si="20"/>
        <v>50</v>
      </c>
      <c r="AS444" s="1"/>
    </row>
    <row r="445" spans="1:45" x14ac:dyDescent="0.25">
      <c r="A445">
        <v>34077</v>
      </c>
      <c r="B445">
        <v>1</v>
      </c>
      <c r="C445">
        <v>58</v>
      </c>
      <c r="D445">
        <v>1965</v>
      </c>
      <c r="E445">
        <v>45229.925717592596</v>
      </c>
      <c r="F445" t="s">
        <v>55</v>
      </c>
      <c r="G445">
        <v>4</v>
      </c>
      <c r="H445">
        <v>2</v>
      </c>
      <c r="I445">
        <v>4</v>
      </c>
      <c r="J445">
        <v>2</v>
      </c>
      <c r="K445">
        <v>2</v>
      </c>
      <c r="L445">
        <v>4</v>
      </c>
      <c r="M445">
        <v>5</v>
      </c>
      <c r="N445">
        <v>3</v>
      </c>
      <c r="O445">
        <v>3</v>
      </c>
      <c r="P445">
        <v>3</v>
      </c>
      <c r="Q445">
        <v>1</v>
      </c>
      <c r="R445">
        <v>5</v>
      </c>
      <c r="S445">
        <v>4</v>
      </c>
      <c r="T445">
        <v>3</v>
      </c>
      <c r="U445">
        <v>3</v>
      </c>
      <c r="V445">
        <v>3</v>
      </c>
      <c r="W445">
        <v>1</v>
      </c>
      <c r="X445">
        <v>5</v>
      </c>
      <c r="Y445">
        <v>5</v>
      </c>
      <c r="Z445">
        <v>1</v>
      </c>
      <c r="AA445">
        <v>5</v>
      </c>
      <c r="AB445">
        <v>1</v>
      </c>
      <c r="AC445">
        <v>1</v>
      </c>
      <c r="AD445">
        <v>5</v>
      </c>
      <c r="AE445">
        <v>1</v>
      </c>
      <c r="AF445">
        <v>1</v>
      </c>
      <c r="AG445">
        <v>5</v>
      </c>
      <c r="AH445">
        <v>1</v>
      </c>
      <c r="AI445">
        <v>1</v>
      </c>
      <c r="AJ445">
        <v>5</v>
      </c>
      <c r="AK445">
        <v>1</v>
      </c>
      <c r="AL445">
        <v>2</v>
      </c>
      <c r="AM445">
        <v>4</v>
      </c>
      <c r="AN445">
        <v>3</v>
      </c>
      <c r="AO445">
        <v>2</v>
      </c>
      <c r="AP445">
        <v>4</v>
      </c>
      <c r="AQ445">
        <v>17</v>
      </c>
      <c r="AR445">
        <f t="shared" si="20"/>
        <v>28</v>
      </c>
      <c r="AS445" s="1"/>
    </row>
    <row r="446" spans="1:45" x14ac:dyDescent="0.25">
      <c r="A446">
        <v>34080</v>
      </c>
      <c r="B446">
        <v>0</v>
      </c>
      <c r="C446">
        <v>19</v>
      </c>
      <c r="D446">
        <v>2004</v>
      </c>
      <c r="E446">
        <v>45229.929027777776</v>
      </c>
      <c r="F446" t="s">
        <v>55</v>
      </c>
      <c r="G446">
        <v>5</v>
      </c>
      <c r="H446">
        <v>5</v>
      </c>
      <c r="I446">
        <v>1</v>
      </c>
      <c r="J446">
        <v>5</v>
      </c>
      <c r="K446">
        <v>5</v>
      </c>
      <c r="L446">
        <v>1</v>
      </c>
      <c r="M446">
        <v>5</v>
      </c>
      <c r="N446">
        <v>5</v>
      </c>
      <c r="O446">
        <v>1</v>
      </c>
      <c r="P446">
        <v>4</v>
      </c>
      <c r="Q446">
        <v>5</v>
      </c>
      <c r="R446">
        <v>1</v>
      </c>
      <c r="S446">
        <v>3</v>
      </c>
      <c r="T446">
        <v>5</v>
      </c>
      <c r="U446">
        <v>1</v>
      </c>
      <c r="V446">
        <v>5</v>
      </c>
      <c r="W446">
        <v>4</v>
      </c>
      <c r="X446">
        <v>2</v>
      </c>
      <c r="Y446">
        <v>4</v>
      </c>
      <c r="Z446">
        <v>5</v>
      </c>
      <c r="AA446">
        <v>1</v>
      </c>
      <c r="AB446">
        <v>4</v>
      </c>
      <c r="AC446">
        <v>5</v>
      </c>
      <c r="AD446">
        <v>1</v>
      </c>
      <c r="AE446">
        <v>3</v>
      </c>
      <c r="AF446">
        <v>5</v>
      </c>
      <c r="AG446">
        <v>1</v>
      </c>
      <c r="AH446">
        <v>4</v>
      </c>
      <c r="AI446">
        <v>4</v>
      </c>
      <c r="AJ446">
        <v>2</v>
      </c>
      <c r="AK446">
        <v>4</v>
      </c>
      <c r="AL446">
        <v>5</v>
      </c>
      <c r="AM446">
        <v>1</v>
      </c>
      <c r="AN446">
        <v>4</v>
      </c>
      <c r="AO446">
        <v>5</v>
      </c>
      <c r="AP446">
        <v>1</v>
      </c>
      <c r="AQ446">
        <v>5</v>
      </c>
      <c r="AR446">
        <f t="shared" si="20"/>
        <v>71</v>
      </c>
      <c r="AS446" s="1"/>
    </row>
    <row r="447" spans="1:45" x14ac:dyDescent="0.25">
      <c r="A447">
        <v>34094</v>
      </c>
      <c r="B447">
        <v>0</v>
      </c>
      <c r="C447">
        <v>19</v>
      </c>
      <c r="D447">
        <v>2004</v>
      </c>
      <c r="E447">
        <v>45229.954467592594</v>
      </c>
      <c r="F447" t="s">
        <v>57</v>
      </c>
      <c r="G447">
        <v>4</v>
      </c>
      <c r="H447">
        <v>4</v>
      </c>
      <c r="I447">
        <v>2</v>
      </c>
      <c r="J447">
        <v>5</v>
      </c>
      <c r="K447">
        <v>4</v>
      </c>
      <c r="L447">
        <v>2</v>
      </c>
      <c r="M447">
        <v>5</v>
      </c>
      <c r="N447">
        <v>3</v>
      </c>
      <c r="O447">
        <v>3</v>
      </c>
      <c r="P447">
        <v>4</v>
      </c>
      <c r="Q447">
        <v>3</v>
      </c>
      <c r="R447">
        <v>3</v>
      </c>
      <c r="S447">
        <v>2</v>
      </c>
      <c r="T447">
        <v>4</v>
      </c>
      <c r="U447">
        <v>2</v>
      </c>
      <c r="V447">
        <v>3</v>
      </c>
      <c r="W447">
        <v>3</v>
      </c>
      <c r="X447">
        <v>3</v>
      </c>
      <c r="Y447">
        <v>5</v>
      </c>
      <c r="Z447">
        <v>3</v>
      </c>
      <c r="AA447">
        <v>3</v>
      </c>
      <c r="AB447">
        <v>3</v>
      </c>
      <c r="AC447">
        <v>3</v>
      </c>
      <c r="AD447">
        <v>3</v>
      </c>
      <c r="AE447">
        <v>1</v>
      </c>
      <c r="AF447">
        <v>5</v>
      </c>
      <c r="AG447">
        <v>1</v>
      </c>
      <c r="AH447">
        <v>3</v>
      </c>
      <c r="AI447">
        <v>2</v>
      </c>
      <c r="AJ447">
        <v>4</v>
      </c>
      <c r="AK447">
        <v>2</v>
      </c>
      <c r="AL447">
        <v>4</v>
      </c>
      <c r="AM447">
        <v>2</v>
      </c>
      <c r="AN447">
        <v>4</v>
      </c>
      <c r="AO447">
        <v>3</v>
      </c>
      <c r="AP447">
        <v>3</v>
      </c>
      <c r="AQ447">
        <v>59</v>
      </c>
      <c r="AR447">
        <f t="shared" si="20"/>
        <v>50</v>
      </c>
      <c r="AS447" s="1">
        <v>0</v>
      </c>
    </row>
    <row r="448" spans="1:45" x14ac:dyDescent="0.25">
      <c r="A448">
        <v>34092</v>
      </c>
      <c r="B448">
        <v>0</v>
      </c>
      <c r="C448">
        <v>21</v>
      </c>
      <c r="D448">
        <v>2002</v>
      </c>
      <c r="E448">
        <v>45229.960162037038</v>
      </c>
      <c r="F448" t="s">
        <v>55</v>
      </c>
      <c r="G448">
        <v>5</v>
      </c>
      <c r="H448">
        <v>4</v>
      </c>
      <c r="I448">
        <v>2</v>
      </c>
      <c r="J448">
        <v>5</v>
      </c>
      <c r="K448">
        <v>3</v>
      </c>
      <c r="L448">
        <v>3</v>
      </c>
      <c r="M448">
        <v>4</v>
      </c>
      <c r="N448">
        <v>4</v>
      </c>
      <c r="O448">
        <v>2</v>
      </c>
      <c r="P448">
        <v>5</v>
      </c>
      <c r="Q448">
        <v>4</v>
      </c>
      <c r="R448">
        <v>2</v>
      </c>
      <c r="S448">
        <v>4</v>
      </c>
      <c r="T448">
        <v>4</v>
      </c>
      <c r="U448">
        <v>2</v>
      </c>
      <c r="V448">
        <v>2</v>
      </c>
      <c r="W448">
        <v>1</v>
      </c>
      <c r="X448">
        <v>5</v>
      </c>
      <c r="Y448">
        <v>4</v>
      </c>
      <c r="Z448">
        <v>4</v>
      </c>
      <c r="AA448">
        <v>2</v>
      </c>
      <c r="AB448">
        <v>4</v>
      </c>
      <c r="AC448">
        <v>3</v>
      </c>
      <c r="AD448">
        <v>3</v>
      </c>
      <c r="AE448">
        <v>2</v>
      </c>
      <c r="AF448">
        <v>4</v>
      </c>
      <c r="AG448">
        <v>2</v>
      </c>
      <c r="AH448">
        <v>2</v>
      </c>
      <c r="AI448">
        <v>4</v>
      </c>
      <c r="AJ448">
        <v>2</v>
      </c>
      <c r="AK448">
        <v>2</v>
      </c>
      <c r="AL448">
        <v>5</v>
      </c>
      <c r="AM448">
        <v>1</v>
      </c>
      <c r="AN448">
        <v>5</v>
      </c>
      <c r="AO448">
        <v>3</v>
      </c>
      <c r="AP448">
        <v>3</v>
      </c>
      <c r="AQ448">
        <v>64</v>
      </c>
      <c r="AR448">
        <f t="shared" si="20"/>
        <v>50</v>
      </c>
      <c r="AS448" s="1"/>
    </row>
    <row r="449" spans="1:45" x14ac:dyDescent="0.25">
      <c r="A449">
        <v>34100</v>
      </c>
      <c r="B449">
        <v>0</v>
      </c>
      <c r="C449">
        <v>31</v>
      </c>
      <c r="D449">
        <v>1992</v>
      </c>
      <c r="E449">
        <v>45229.964363425926</v>
      </c>
      <c r="F449" t="s">
        <v>55</v>
      </c>
      <c r="G449">
        <v>5</v>
      </c>
      <c r="H449">
        <v>4</v>
      </c>
      <c r="I449">
        <v>2</v>
      </c>
      <c r="J449">
        <v>4</v>
      </c>
      <c r="K449">
        <v>5</v>
      </c>
      <c r="L449">
        <v>1</v>
      </c>
      <c r="M449">
        <v>5</v>
      </c>
      <c r="N449">
        <v>4</v>
      </c>
      <c r="O449">
        <v>2</v>
      </c>
      <c r="P449">
        <v>5</v>
      </c>
      <c r="Q449">
        <v>5</v>
      </c>
      <c r="R449">
        <v>1</v>
      </c>
      <c r="S449">
        <v>4</v>
      </c>
      <c r="T449">
        <v>5</v>
      </c>
      <c r="U449">
        <v>1</v>
      </c>
      <c r="V449">
        <v>4</v>
      </c>
      <c r="W449">
        <v>4</v>
      </c>
      <c r="X449">
        <v>2</v>
      </c>
      <c r="Y449">
        <v>4</v>
      </c>
      <c r="Z449">
        <v>5</v>
      </c>
      <c r="AA449">
        <v>1</v>
      </c>
      <c r="AB449">
        <v>3</v>
      </c>
      <c r="AC449">
        <v>5</v>
      </c>
      <c r="AD449">
        <v>1</v>
      </c>
      <c r="AE449">
        <v>3</v>
      </c>
      <c r="AF449">
        <v>5</v>
      </c>
      <c r="AG449">
        <v>1</v>
      </c>
      <c r="AH449">
        <v>5</v>
      </c>
      <c r="AI449">
        <v>5</v>
      </c>
      <c r="AJ449">
        <v>1</v>
      </c>
      <c r="AK449">
        <v>4</v>
      </c>
      <c r="AL449">
        <v>5</v>
      </c>
      <c r="AM449">
        <v>1</v>
      </c>
      <c r="AN449">
        <v>5</v>
      </c>
      <c r="AO449">
        <v>4</v>
      </c>
      <c r="AP449">
        <v>2</v>
      </c>
      <c r="AQ449">
        <v>5</v>
      </c>
      <c r="AR449">
        <f t="shared" si="20"/>
        <v>66</v>
      </c>
      <c r="AS449" s="1"/>
    </row>
    <row r="450" spans="1:45" x14ac:dyDescent="0.25">
      <c r="A450">
        <v>34106</v>
      </c>
      <c r="B450">
        <v>0</v>
      </c>
      <c r="C450">
        <v>21</v>
      </c>
      <c r="D450">
        <v>2002</v>
      </c>
      <c r="E450">
        <v>45229.984444444446</v>
      </c>
      <c r="F450" t="s">
        <v>55</v>
      </c>
      <c r="G450">
        <v>5</v>
      </c>
      <c r="H450">
        <v>5</v>
      </c>
      <c r="I450">
        <v>1</v>
      </c>
      <c r="J450">
        <v>5</v>
      </c>
      <c r="K450">
        <v>5</v>
      </c>
      <c r="L450">
        <v>1</v>
      </c>
      <c r="M450">
        <v>4</v>
      </c>
      <c r="N450">
        <v>4</v>
      </c>
      <c r="O450">
        <v>2</v>
      </c>
      <c r="P450">
        <v>2</v>
      </c>
      <c r="Q450">
        <v>4</v>
      </c>
      <c r="R450">
        <v>2</v>
      </c>
      <c r="S450">
        <v>3</v>
      </c>
      <c r="T450">
        <v>5</v>
      </c>
      <c r="U450">
        <v>1</v>
      </c>
      <c r="V450">
        <v>1</v>
      </c>
      <c r="W450">
        <v>2</v>
      </c>
      <c r="X450">
        <v>4</v>
      </c>
      <c r="Y450">
        <v>3</v>
      </c>
      <c r="Z450">
        <v>4</v>
      </c>
      <c r="AA450">
        <v>2</v>
      </c>
      <c r="AB450">
        <v>1</v>
      </c>
      <c r="AC450">
        <v>1</v>
      </c>
      <c r="AD450">
        <v>5</v>
      </c>
      <c r="AE450">
        <v>1</v>
      </c>
      <c r="AF450">
        <v>3</v>
      </c>
      <c r="AG450">
        <v>3</v>
      </c>
      <c r="AH450">
        <v>2</v>
      </c>
      <c r="AI450">
        <v>3</v>
      </c>
      <c r="AJ450">
        <v>3</v>
      </c>
      <c r="AK450">
        <v>1</v>
      </c>
      <c r="AL450">
        <v>3</v>
      </c>
      <c r="AM450">
        <v>3</v>
      </c>
      <c r="AN450">
        <v>3</v>
      </c>
      <c r="AO450">
        <v>4</v>
      </c>
      <c r="AP450">
        <v>2</v>
      </c>
      <c r="AQ450">
        <v>70</v>
      </c>
      <c r="AR450">
        <f t="shared" si="20"/>
        <v>49</v>
      </c>
      <c r="AS450" s="1"/>
    </row>
    <row r="451" spans="1:45" x14ac:dyDescent="0.25">
      <c r="A451">
        <v>33505</v>
      </c>
      <c r="B451">
        <v>0</v>
      </c>
      <c r="C451">
        <v>19</v>
      </c>
      <c r="D451">
        <v>2004</v>
      </c>
      <c r="E451">
        <v>45230.005185185182</v>
      </c>
      <c r="F451" t="s">
        <v>57</v>
      </c>
      <c r="G451">
        <v>3</v>
      </c>
      <c r="H451">
        <v>4</v>
      </c>
      <c r="I451">
        <v>2</v>
      </c>
      <c r="J451">
        <v>4</v>
      </c>
      <c r="K451">
        <v>3</v>
      </c>
      <c r="L451">
        <v>3</v>
      </c>
      <c r="M451">
        <v>5</v>
      </c>
      <c r="N451">
        <v>3</v>
      </c>
      <c r="O451">
        <v>3</v>
      </c>
      <c r="P451">
        <v>4</v>
      </c>
      <c r="Q451">
        <v>4</v>
      </c>
      <c r="R451">
        <v>2</v>
      </c>
      <c r="S451">
        <v>3</v>
      </c>
      <c r="T451">
        <v>5</v>
      </c>
      <c r="U451">
        <v>1</v>
      </c>
      <c r="V451">
        <v>1</v>
      </c>
      <c r="W451">
        <v>4</v>
      </c>
      <c r="X451">
        <v>2</v>
      </c>
      <c r="Y451">
        <v>1</v>
      </c>
      <c r="Z451">
        <v>4</v>
      </c>
      <c r="AA451">
        <v>2</v>
      </c>
      <c r="AB451">
        <v>1</v>
      </c>
      <c r="AC451">
        <v>3</v>
      </c>
      <c r="AD451">
        <v>3</v>
      </c>
      <c r="AE451">
        <v>1</v>
      </c>
      <c r="AF451">
        <v>3</v>
      </c>
      <c r="AG451">
        <v>3</v>
      </c>
      <c r="AH451">
        <v>1</v>
      </c>
      <c r="AI451">
        <v>4</v>
      </c>
      <c r="AJ451">
        <v>2</v>
      </c>
      <c r="AK451">
        <v>1</v>
      </c>
      <c r="AL451">
        <v>4</v>
      </c>
      <c r="AM451">
        <v>2</v>
      </c>
      <c r="AN451">
        <v>1</v>
      </c>
      <c r="AO451">
        <v>4</v>
      </c>
      <c r="AP451">
        <v>2</v>
      </c>
      <c r="AQ451">
        <v>61</v>
      </c>
      <c r="AR451">
        <f t="shared" ref="AR451:AR514" si="21">SUM(G451,H451,J451,K451,N451,Q451,T451,V451,W451,Z451,AB451,AC451,AH451,AK451,AO451)</f>
        <v>45</v>
      </c>
      <c r="AS451" s="1">
        <v>0</v>
      </c>
    </row>
    <row r="452" spans="1:45" x14ac:dyDescent="0.25">
      <c r="A452">
        <v>34112</v>
      </c>
      <c r="B452">
        <v>0</v>
      </c>
      <c r="C452">
        <v>20</v>
      </c>
      <c r="D452">
        <v>2003</v>
      </c>
      <c r="E452">
        <v>45230.25403935185</v>
      </c>
      <c r="F452" t="s">
        <v>55</v>
      </c>
      <c r="G452">
        <v>5</v>
      </c>
      <c r="H452">
        <v>5</v>
      </c>
      <c r="I452">
        <v>1</v>
      </c>
      <c r="J452">
        <v>5</v>
      </c>
      <c r="K452">
        <v>2</v>
      </c>
      <c r="L452">
        <v>4</v>
      </c>
      <c r="M452">
        <v>5</v>
      </c>
      <c r="N452">
        <v>5</v>
      </c>
      <c r="O452">
        <v>1</v>
      </c>
      <c r="P452">
        <v>1</v>
      </c>
      <c r="Q452">
        <v>5</v>
      </c>
      <c r="R452">
        <v>1</v>
      </c>
      <c r="S452">
        <v>4</v>
      </c>
      <c r="T452">
        <v>5</v>
      </c>
      <c r="U452">
        <v>1</v>
      </c>
      <c r="V452">
        <v>4</v>
      </c>
      <c r="W452">
        <v>5</v>
      </c>
      <c r="X452">
        <v>1</v>
      </c>
      <c r="Y452">
        <v>5</v>
      </c>
      <c r="Z452">
        <v>4</v>
      </c>
      <c r="AA452">
        <v>2</v>
      </c>
      <c r="AB452">
        <v>3</v>
      </c>
      <c r="AC452">
        <v>5</v>
      </c>
      <c r="AD452">
        <v>1</v>
      </c>
      <c r="AE452">
        <v>2</v>
      </c>
      <c r="AF452">
        <v>5</v>
      </c>
      <c r="AG452">
        <v>1</v>
      </c>
      <c r="AH452">
        <v>2</v>
      </c>
      <c r="AI452">
        <v>2</v>
      </c>
      <c r="AJ452">
        <v>4</v>
      </c>
      <c r="AK452">
        <v>1</v>
      </c>
      <c r="AL452">
        <v>3</v>
      </c>
      <c r="AM452">
        <v>3</v>
      </c>
      <c r="AN452">
        <v>4</v>
      </c>
      <c r="AO452">
        <v>5</v>
      </c>
      <c r="AP452">
        <v>1</v>
      </c>
      <c r="AQ452">
        <v>52</v>
      </c>
      <c r="AR452">
        <f t="shared" si="21"/>
        <v>61</v>
      </c>
      <c r="AS452" s="1"/>
    </row>
    <row r="453" spans="1:45" x14ac:dyDescent="0.25">
      <c r="A453">
        <v>34115</v>
      </c>
      <c r="B453">
        <v>0</v>
      </c>
      <c r="C453">
        <v>32</v>
      </c>
      <c r="D453">
        <v>1991</v>
      </c>
      <c r="E453">
        <v>45230.290196759262</v>
      </c>
      <c r="F453" t="s">
        <v>55</v>
      </c>
      <c r="G453">
        <v>4</v>
      </c>
      <c r="H453">
        <v>4</v>
      </c>
      <c r="I453">
        <v>2</v>
      </c>
      <c r="J453">
        <v>4</v>
      </c>
      <c r="K453">
        <v>4</v>
      </c>
      <c r="L453">
        <v>2</v>
      </c>
      <c r="M453">
        <v>4</v>
      </c>
      <c r="N453">
        <v>3</v>
      </c>
      <c r="O453">
        <v>3</v>
      </c>
      <c r="P453">
        <v>3</v>
      </c>
      <c r="Q453">
        <v>4</v>
      </c>
      <c r="R453">
        <v>2</v>
      </c>
      <c r="S453">
        <v>3</v>
      </c>
      <c r="T453">
        <v>4</v>
      </c>
      <c r="U453">
        <v>2</v>
      </c>
      <c r="V453">
        <v>3</v>
      </c>
      <c r="W453">
        <v>2</v>
      </c>
      <c r="X453">
        <v>4</v>
      </c>
      <c r="Y453">
        <v>2</v>
      </c>
      <c r="Z453">
        <v>3</v>
      </c>
      <c r="AA453">
        <v>3</v>
      </c>
      <c r="AB453">
        <v>2</v>
      </c>
      <c r="AC453">
        <v>4</v>
      </c>
      <c r="AD453">
        <v>2</v>
      </c>
      <c r="AE453">
        <v>2</v>
      </c>
      <c r="AF453">
        <v>4</v>
      </c>
      <c r="AG453">
        <v>2</v>
      </c>
      <c r="AH453">
        <v>4</v>
      </c>
      <c r="AI453">
        <v>4</v>
      </c>
      <c r="AJ453">
        <v>2</v>
      </c>
      <c r="AK453">
        <v>1</v>
      </c>
      <c r="AL453">
        <v>4</v>
      </c>
      <c r="AM453">
        <v>2</v>
      </c>
      <c r="AN453">
        <v>4</v>
      </c>
      <c r="AO453">
        <v>5</v>
      </c>
      <c r="AP453">
        <v>1</v>
      </c>
      <c r="AQ453">
        <v>58</v>
      </c>
      <c r="AR453">
        <f t="shared" si="21"/>
        <v>51</v>
      </c>
      <c r="AS453" s="1"/>
    </row>
    <row r="454" spans="1:45" x14ac:dyDescent="0.25">
      <c r="A454">
        <v>34116</v>
      </c>
      <c r="B454">
        <v>0</v>
      </c>
      <c r="C454">
        <v>20</v>
      </c>
      <c r="D454">
        <v>2003</v>
      </c>
      <c r="E454">
        <v>45230.295162037037</v>
      </c>
      <c r="F454" t="s">
        <v>55</v>
      </c>
      <c r="G454">
        <v>4</v>
      </c>
      <c r="H454">
        <v>4</v>
      </c>
      <c r="I454">
        <v>2</v>
      </c>
      <c r="J454">
        <v>5</v>
      </c>
      <c r="K454">
        <v>3</v>
      </c>
      <c r="L454">
        <v>3</v>
      </c>
      <c r="M454">
        <v>4</v>
      </c>
      <c r="N454">
        <v>4</v>
      </c>
      <c r="O454">
        <v>2</v>
      </c>
      <c r="P454">
        <v>1</v>
      </c>
      <c r="Q454">
        <v>4</v>
      </c>
      <c r="R454">
        <v>2</v>
      </c>
      <c r="S454">
        <v>4</v>
      </c>
      <c r="T454">
        <v>5</v>
      </c>
      <c r="U454">
        <v>1</v>
      </c>
      <c r="V454">
        <v>3</v>
      </c>
      <c r="W454">
        <v>2</v>
      </c>
      <c r="X454">
        <v>4</v>
      </c>
      <c r="Y454">
        <v>4</v>
      </c>
      <c r="Z454">
        <v>4</v>
      </c>
      <c r="AA454">
        <v>2</v>
      </c>
      <c r="AB454">
        <v>3</v>
      </c>
      <c r="AC454">
        <v>2</v>
      </c>
      <c r="AD454">
        <v>4</v>
      </c>
      <c r="AE454">
        <v>1</v>
      </c>
      <c r="AF454">
        <v>2</v>
      </c>
      <c r="AG454">
        <v>4</v>
      </c>
      <c r="AH454">
        <v>3</v>
      </c>
      <c r="AI454">
        <v>2</v>
      </c>
      <c r="AJ454">
        <v>4</v>
      </c>
      <c r="AK454">
        <v>3</v>
      </c>
      <c r="AL454">
        <v>2</v>
      </c>
      <c r="AM454">
        <v>4</v>
      </c>
      <c r="AN454">
        <v>2</v>
      </c>
      <c r="AO454">
        <v>4</v>
      </c>
      <c r="AP454">
        <v>2</v>
      </c>
      <c r="AQ454">
        <v>60</v>
      </c>
      <c r="AR454">
        <f t="shared" si="21"/>
        <v>53</v>
      </c>
      <c r="AS454" s="1"/>
    </row>
    <row r="455" spans="1:45" x14ac:dyDescent="0.25">
      <c r="A455">
        <v>34117</v>
      </c>
      <c r="B455">
        <v>0</v>
      </c>
      <c r="C455">
        <v>20</v>
      </c>
      <c r="D455">
        <v>2003</v>
      </c>
      <c r="E455">
        <v>45230.296064814815</v>
      </c>
      <c r="F455" t="s">
        <v>55</v>
      </c>
      <c r="G455">
        <v>4</v>
      </c>
      <c r="H455">
        <v>4</v>
      </c>
      <c r="I455">
        <v>2</v>
      </c>
      <c r="J455">
        <v>5</v>
      </c>
      <c r="K455">
        <v>5</v>
      </c>
      <c r="L455">
        <v>1</v>
      </c>
      <c r="M455">
        <v>5</v>
      </c>
      <c r="N455">
        <v>1</v>
      </c>
      <c r="O455">
        <v>5</v>
      </c>
      <c r="P455">
        <v>3</v>
      </c>
      <c r="Q455">
        <v>4</v>
      </c>
      <c r="R455">
        <v>2</v>
      </c>
      <c r="S455">
        <v>4</v>
      </c>
      <c r="T455">
        <v>5</v>
      </c>
      <c r="U455">
        <v>1</v>
      </c>
      <c r="V455">
        <v>2</v>
      </c>
      <c r="W455">
        <v>2</v>
      </c>
      <c r="X455">
        <v>4</v>
      </c>
      <c r="Y455">
        <v>1</v>
      </c>
      <c r="Z455">
        <v>5</v>
      </c>
      <c r="AA455">
        <v>1</v>
      </c>
      <c r="AB455">
        <v>2</v>
      </c>
      <c r="AC455">
        <v>1</v>
      </c>
      <c r="AD455">
        <v>5</v>
      </c>
      <c r="AE455">
        <v>1</v>
      </c>
      <c r="AF455">
        <v>5</v>
      </c>
      <c r="AG455">
        <v>1</v>
      </c>
      <c r="AH455">
        <v>5</v>
      </c>
      <c r="AI455">
        <v>3</v>
      </c>
      <c r="AJ455">
        <v>3</v>
      </c>
      <c r="AK455">
        <v>1</v>
      </c>
      <c r="AL455">
        <v>4</v>
      </c>
      <c r="AM455">
        <v>2</v>
      </c>
      <c r="AN455">
        <v>4</v>
      </c>
      <c r="AO455">
        <v>4</v>
      </c>
      <c r="AP455">
        <v>2</v>
      </c>
      <c r="AQ455">
        <v>79</v>
      </c>
      <c r="AR455">
        <f t="shared" si="21"/>
        <v>50</v>
      </c>
      <c r="AS455" s="1"/>
    </row>
    <row r="456" spans="1:45" x14ac:dyDescent="0.25">
      <c r="A456">
        <v>34127</v>
      </c>
      <c r="B456">
        <v>0</v>
      </c>
      <c r="C456">
        <v>50</v>
      </c>
      <c r="D456">
        <v>1973</v>
      </c>
      <c r="E456">
        <v>45230.332731481481</v>
      </c>
      <c r="F456" t="s">
        <v>55</v>
      </c>
      <c r="G456">
        <v>3</v>
      </c>
      <c r="H456">
        <v>3</v>
      </c>
      <c r="I456">
        <v>3</v>
      </c>
      <c r="J456">
        <v>5</v>
      </c>
      <c r="K456">
        <v>5</v>
      </c>
      <c r="L456">
        <v>1</v>
      </c>
      <c r="M456">
        <v>1</v>
      </c>
      <c r="N456">
        <v>5</v>
      </c>
      <c r="O456">
        <v>1</v>
      </c>
      <c r="P456">
        <v>4</v>
      </c>
      <c r="Q456">
        <v>5</v>
      </c>
      <c r="R456">
        <v>1</v>
      </c>
      <c r="S456">
        <v>5</v>
      </c>
      <c r="T456">
        <v>5</v>
      </c>
      <c r="U456">
        <v>1</v>
      </c>
      <c r="V456">
        <v>5</v>
      </c>
      <c r="W456">
        <v>4</v>
      </c>
      <c r="X456">
        <v>2</v>
      </c>
      <c r="Y456">
        <v>5</v>
      </c>
      <c r="Z456">
        <v>5</v>
      </c>
      <c r="AA456">
        <v>1</v>
      </c>
      <c r="AB456">
        <v>4</v>
      </c>
      <c r="AC456">
        <v>5</v>
      </c>
      <c r="AD456">
        <v>1</v>
      </c>
      <c r="AE456">
        <v>3</v>
      </c>
      <c r="AF456">
        <v>3</v>
      </c>
      <c r="AG456">
        <v>3</v>
      </c>
      <c r="AH456">
        <v>3</v>
      </c>
      <c r="AI456">
        <v>1</v>
      </c>
      <c r="AJ456">
        <v>5</v>
      </c>
      <c r="AK456">
        <v>3</v>
      </c>
      <c r="AL456">
        <v>5</v>
      </c>
      <c r="AM456">
        <v>1</v>
      </c>
      <c r="AN456">
        <v>1</v>
      </c>
      <c r="AO456">
        <v>5</v>
      </c>
      <c r="AP456">
        <v>1</v>
      </c>
      <c r="AQ456">
        <v>47</v>
      </c>
      <c r="AR456">
        <f t="shared" si="21"/>
        <v>65</v>
      </c>
      <c r="AS456" s="1"/>
    </row>
    <row r="457" spans="1:45" x14ac:dyDescent="0.25">
      <c r="A457">
        <v>34135</v>
      </c>
      <c r="B457">
        <v>0</v>
      </c>
      <c r="C457">
        <v>20</v>
      </c>
      <c r="D457">
        <v>2003</v>
      </c>
      <c r="E457">
        <v>45230.373877314814</v>
      </c>
      <c r="F457" t="s">
        <v>55</v>
      </c>
      <c r="G457">
        <v>5</v>
      </c>
      <c r="H457">
        <v>4</v>
      </c>
      <c r="I457">
        <v>2</v>
      </c>
      <c r="J457">
        <v>5</v>
      </c>
      <c r="K457">
        <v>5</v>
      </c>
      <c r="L457">
        <v>1</v>
      </c>
      <c r="M457">
        <v>5</v>
      </c>
      <c r="N457">
        <v>4</v>
      </c>
      <c r="O457">
        <v>2</v>
      </c>
      <c r="P457">
        <v>5</v>
      </c>
      <c r="Q457">
        <v>4</v>
      </c>
      <c r="R457">
        <v>2</v>
      </c>
      <c r="S457">
        <v>3</v>
      </c>
      <c r="T457">
        <v>5</v>
      </c>
      <c r="U457">
        <v>1</v>
      </c>
      <c r="V457">
        <v>4</v>
      </c>
      <c r="W457">
        <v>3</v>
      </c>
      <c r="X457">
        <v>3</v>
      </c>
      <c r="Y457">
        <v>5</v>
      </c>
      <c r="Z457">
        <v>3</v>
      </c>
      <c r="AA457">
        <v>3</v>
      </c>
      <c r="AB457">
        <v>2</v>
      </c>
      <c r="AC457">
        <v>3</v>
      </c>
      <c r="AD457">
        <v>3</v>
      </c>
      <c r="AE457">
        <v>1</v>
      </c>
      <c r="AF457">
        <v>2</v>
      </c>
      <c r="AG457">
        <v>4</v>
      </c>
      <c r="AH457">
        <v>4</v>
      </c>
      <c r="AI457">
        <v>2</v>
      </c>
      <c r="AJ457">
        <v>4</v>
      </c>
      <c r="AK457">
        <v>5</v>
      </c>
      <c r="AL457">
        <v>4</v>
      </c>
      <c r="AM457">
        <v>2</v>
      </c>
      <c r="AN457">
        <v>2</v>
      </c>
      <c r="AO457">
        <v>3</v>
      </c>
      <c r="AP457">
        <v>3</v>
      </c>
      <c r="AQ457">
        <v>54</v>
      </c>
      <c r="AR457">
        <f t="shared" si="21"/>
        <v>59</v>
      </c>
      <c r="AS457" s="1"/>
    </row>
    <row r="458" spans="1:45" x14ac:dyDescent="0.25">
      <c r="A458">
        <v>34144</v>
      </c>
      <c r="B458">
        <v>0</v>
      </c>
      <c r="C458">
        <v>20</v>
      </c>
      <c r="D458">
        <v>2003</v>
      </c>
      <c r="E458">
        <v>45230.382280092592</v>
      </c>
      <c r="F458" t="s">
        <v>55</v>
      </c>
      <c r="G458">
        <v>5</v>
      </c>
      <c r="H458">
        <v>2</v>
      </c>
      <c r="I458">
        <v>4</v>
      </c>
      <c r="J458">
        <v>5</v>
      </c>
      <c r="K458">
        <v>5</v>
      </c>
      <c r="L458">
        <v>1</v>
      </c>
      <c r="M458">
        <v>5</v>
      </c>
      <c r="N458">
        <v>5</v>
      </c>
      <c r="O458">
        <v>1</v>
      </c>
      <c r="P458">
        <v>5</v>
      </c>
      <c r="Q458">
        <v>5</v>
      </c>
      <c r="R458">
        <v>1</v>
      </c>
      <c r="S458">
        <v>3</v>
      </c>
      <c r="T458">
        <v>5</v>
      </c>
      <c r="U458">
        <v>1</v>
      </c>
      <c r="V458">
        <v>5</v>
      </c>
      <c r="W458">
        <v>4</v>
      </c>
      <c r="X458">
        <v>2</v>
      </c>
      <c r="Y458">
        <v>4</v>
      </c>
      <c r="Z458">
        <v>4</v>
      </c>
      <c r="AA458">
        <v>2</v>
      </c>
      <c r="AB458">
        <v>4</v>
      </c>
      <c r="AC458">
        <v>5</v>
      </c>
      <c r="AD458">
        <v>1</v>
      </c>
      <c r="AE458">
        <v>2</v>
      </c>
      <c r="AF458">
        <v>5</v>
      </c>
      <c r="AG458">
        <v>1</v>
      </c>
      <c r="AH458">
        <v>4</v>
      </c>
      <c r="AI458">
        <v>5</v>
      </c>
      <c r="AJ458">
        <v>1</v>
      </c>
      <c r="AK458">
        <v>4</v>
      </c>
      <c r="AL458">
        <v>5</v>
      </c>
      <c r="AM458">
        <v>1</v>
      </c>
      <c r="AN458">
        <v>5</v>
      </c>
      <c r="AO458">
        <v>4</v>
      </c>
      <c r="AP458">
        <v>2</v>
      </c>
      <c r="AQ458">
        <v>5</v>
      </c>
      <c r="AR458">
        <f t="shared" si="21"/>
        <v>66</v>
      </c>
      <c r="AS458" s="1"/>
    </row>
    <row r="459" spans="1:45" x14ac:dyDescent="0.25">
      <c r="A459">
        <v>34154</v>
      </c>
      <c r="B459">
        <v>0</v>
      </c>
      <c r="C459">
        <v>23</v>
      </c>
      <c r="D459">
        <v>2000</v>
      </c>
      <c r="E459">
        <v>45230.404236111113</v>
      </c>
      <c r="F459" t="s">
        <v>55</v>
      </c>
      <c r="G459">
        <v>5</v>
      </c>
      <c r="H459">
        <v>5</v>
      </c>
      <c r="I459">
        <v>1</v>
      </c>
      <c r="J459">
        <v>4</v>
      </c>
      <c r="K459">
        <v>1</v>
      </c>
      <c r="L459">
        <v>5</v>
      </c>
      <c r="M459">
        <v>5</v>
      </c>
      <c r="N459">
        <v>5</v>
      </c>
      <c r="O459">
        <v>1</v>
      </c>
      <c r="P459">
        <v>2</v>
      </c>
      <c r="Q459">
        <v>4</v>
      </c>
      <c r="R459">
        <v>2</v>
      </c>
      <c r="S459">
        <v>4</v>
      </c>
      <c r="T459">
        <v>5</v>
      </c>
      <c r="U459">
        <v>1</v>
      </c>
      <c r="V459">
        <v>4</v>
      </c>
      <c r="W459">
        <v>5</v>
      </c>
      <c r="X459">
        <v>1</v>
      </c>
      <c r="Y459">
        <v>5</v>
      </c>
      <c r="Z459">
        <v>5</v>
      </c>
      <c r="AA459">
        <v>1</v>
      </c>
      <c r="AB459">
        <v>5</v>
      </c>
      <c r="AC459">
        <v>5</v>
      </c>
      <c r="AD459">
        <v>1</v>
      </c>
      <c r="AE459">
        <v>1</v>
      </c>
      <c r="AF459">
        <v>1</v>
      </c>
      <c r="AG459">
        <v>5</v>
      </c>
      <c r="AH459">
        <v>3</v>
      </c>
      <c r="AI459">
        <v>3</v>
      </c>
      <c r="AJ459">
        <v>3</v>
      </c>
      <c r="AK459">
        <v>4</v>
      </c>
      <c r="AL459">
        <v>3</v>
      </c>
      <c r="AM459">
        <v>3</v>
      </c>
      <c r="AN459">
        <v>1</v>
      </c>
      <c r="AO459">
        <v>5</v>
      </c>
      <c r="AP459">
        <v>1</v>
      </c>
      <c r="AQ459">
        <v>58</v>
      </c>
      <c r="AR459">
        <f t="shared" si="21"/>
        <v>65</v>
      </c>
      <c r="AS459" s="1"/>
    </row>
    <row r="460" spans="1:45" x14ac:dyDescent="0.25">
      <c r="A460">
        <v>34166</v>
      </c>
      <c r="B460">
        <v>0</v>
      </c>
      <c r="C460">
        <v>28</v>
      </c>
      <c r="D460">
        <v>1995</v>
      </c>
      <c r="E460">
        <v>45230.42800925926</v>
      </c>
      <c r="F460" t="s">
        <v>55</v>
      </c>
      <c r="G460">
        <v>5</v>
      </c>
      <c r="H460">
        <v>4</v>
      </c>
      <c r="I460">
        <v>2</v>
      </c>
      <c r="J460">
        <v>4</v>
      </c>
      <c r="K460">
        <v>5</v>
      </c>
      <c r="L460">
        <v>1</v>
      </c>
      <c r="M460">
        <v>5</v>
      </c>
      <c r="N460">
        <v>5</v>
      </c>
      <c r="O460">
        <v>1</v>
      </c>
      <c r="P460">
        <v>4</v>
      </c>
      <c r="Q460">
        <v>4</v>
      </c>
      <c r="R460">
        <v>2</v>
      </c>
      <c r="S460">
        <v>4</v>
      </c>
      <c r="T460">
        <v>5</v>
      </c>
      <c r="U460">
        <v>1</v>
      </c>
      <c r="V460">
        <v>3</v>
      </c>
      <c r="W460">
        <v>3</v>
      </c>
      <c r="X460">
        <v>3</v>
      </c>
      <c r="Y460">
        <v>1</v>
      </c>
      <c r="Z460">
        <v>4</v>
      </c>
      <c r="AA460">
        <v>2</v>
      </c>
      <c r="AB460">
        <v>2</v>
      </c>
      <c r="AC460">
        <v>5</v>
      </c>
      <c r="AD460">
        <v>1</v>
      </c>
      <c r="AE460">
        <v>1</v>
      </c>
      <c r="AF460">
        <v>2</v>
      </c>
      <c r="AG460">
        <v>4</v>
      </c>
      <c r="AH460">
        <v>3</v>
      </c>
      <c r="AI460">
        <v>2</v>
      </c>
      <c r="AJ460">
        <v>4</v>
      </c>
      <c r="AK460">
        <v>1</v>
      </c>
      <c r="AL460">
        <v>5</v>
      </c>
      <c r="AM460">
        <v>1</v>
      </c>
      <c r="AN460">
        <v>3</v>
      </c>
      <c r="AO460">
        <v>4</v>
      </c>
      <c r="AP460">
        <v>2</v>
      </c>
      <c r="AQ460">
        <v>53</v>
      </c>
      <c r="AR460">
        <f t="shared" si="21"/>
        <v>57</v>
      </c>
      <c r="AS460" s="1"/>
    </row>
    <row r="461" spans="1:45" x14ac:dyDescent="0.25">
      <c r="A461">
        <v>34165</v>
      </c>
      <c r="B461">
        <v>0</v>
      </c>
      <c r="C461">
        <v>46</v>
      </c>
      <c r="D461">
        <v>1977</v>
      </c>
      <c r="E461">
        <v>45230.437789351854</v>
      </c>
      <c r="F461" t="s">
        <v>55</v>
      </c>
      <c r="G461">
        <v>4</v>
      </c>
      <c r="H461">
        <v>4</v>
      </c>
      <c r="I461">
        <v>2</v>
      </c>
      <c r="J461">
        <v>3</v>
      </c>
      <c r="K461">
        <v>3</v>
      </c>
      <c r="L461">
        <v>3</v>
      </c>
      <c r="M461">
        <v>4</v>
      </c>
      <c r="N461">
        <v>3</v>
      </c>
      <c r="O461">
        <v>3</v>
      </c>
      <c r="P461">
        <v>4</v>
      </c>
      <c r="Q461">
        <v>4</v>
      </c>
      <c r="R461">
        <v>2</v>
      </c>
      <c r="S461">
        <v>4</v>
      </c>
      <c r="T461">
        <v>4</v>
      </c>
      <c r="U461">
        <v>2</v>
      </c>
      <c r="V461">
        <v>3</v>
      </c>
      <c r="W461">
        <v>2</v>
      </c>
      <c r="X461">
        <v>4</v>
      </c>
      <c r="Y461">
        <v>4</v>
      </c>
      <c r="Z461">
        <v>2</v>
      </c>
      <c r="AA461">
        <v>4</v>
      </c>
      <c r="AB461">
        <v>3</v>
      </c>
      <c r="AC461">
        <v>3</v>
      </c>
      <c r="AD461">
        <v>3</v>
      </c>
      <c r="AE461">
        <v>2</v>
      </c>
      <c r="AF461">
        <v>3</v>
      </c>
      <c r="AG461">
        <v>3</v>
      </c>
      <c r="AH461">
        <v>2</v>
      </c>
      <c r="AI461">
        <v>2</v>
      </c>
      <c r="AJ461">
        <v>4</v>
      </c>
      <c r="AK461">
        <v>2</v>
      </c>
      <c r="AL461">
        <v>2</v>
      </c>
      <c r="AM461">
        <v>4</v>
      </c>
      <c r="AN461">
        <v>2</v>
      </c>
      <c r="AO461">
        <v>3</v>
      </c>
      <c r="AP461">
        <v>3</v>
      </c>
      <c r="AQ461">
        <v>53</v>
      </c>
      <c r="AR461">
        <f t="shared" si="21"/>
        <v>45</v>
      </c>
      <c r="AS461" s="1"/>
    </row>
    <row r="462" spans="1:45" x14ac:dyDescent="0.25">
      <c r="A462">
        <v>34169</v>
      </c>
      <c r="B462">
        <v>0</v>
      </c>
      <c r="C462">
        <v>48</v>
      </c>
      <c r="D462">
        <v>1975</v>
      </c>
      <c r="E462">
        <v>45230.454606481479</v>
      </c>
      <c r="F462" t="s">
        <v>157</v>
      </c>
      <c r="G462">
        <v>2</v>
      </c>
      <c r="H462">
        <v>4</v>
      </c>
      <c r="I462">
        <v>2</v>
      </c>
      <c r="J462">
        <v>4</v>
      </c>
      <c r="K462">
        <v>4</v>
      </c>
      <c r="L462">
        <v>2</v>
      </c>
      <c r="M462">
        <v>5</v>
      </c>
      <c r="N462">
        <v>3</v>
      </c>
      <c r="O462">
        <v>3</v>
      </c>
      <c r="P462">
        <v>4</v>
      </c>
      <c r="Q462">
        <v>3</v>
      </c>
      <c r="R462">
        <v>3</v>
      </c>
      <c r="S462">
        <v>4</v>
      </c>
      <c r="T462">
        <v>3</v>
      </c>
      <c r="U462">
        <v>3</v>
      </c>
      <c r="V462">
        <v>2</v>
      </c>
      <c r="W462">
        <v>3</v>
      </c>
      <c r="X462">
        <v>3</v>
      </c>
      <c r="Y462">
        <v>3</v>
      </c>
      <c r="Z462">
        <v>2</v>
      </c>
      <c r="AA462">
        <v>4</v>
      </c>
      <c r="AB462">
        <v>3</v>
      </c>
      <c r="AC462">
        <v>3</v>
      </c>
      <c r="AD462">
        <v>3</v>
      </c>
      <c r="AE462">
        <v>2</v>
      </c>
      <c r="AF462">
        <v>3</v>
      </c>
      <c r="AG462">
        <v>3</v>
      </c>
      <c r="AH462">
        <v>4</v>
      </c>
      <c r="AI462">
        <v>4</v>
      </c>
      <c r="AJ462">
        <v>2</v>
      </c>
      <c r="AK462">
        <v>2</v>
      </c>
      <c r="AL462">
        <v>4</v>
      </c>
      <c r="AM462">
        <v>2</v>
      </c>
      <c r="AN462">
        <v>2</v>
      </c>
      <c r="AO462">
        <v>4</v>
      </c>
      <c r="AP462">
        <v>2</v>
      </c>
      <c r="AQ462">
        <v>67</v>
      </c>
      <c r="AR462">
        <f t="shared" si="21"/>
        <v>46</v>
      </c>
      <c r="AS462" s="1">
        <v>1</v>
      </c>
    </row>
    <row r="463" spans="1:45" x14ac:dyDescent="0.25">
      <c r="A463">
        <v>34182</v>
      </c>
      <c r="B463">
        <v>0</v>
      </c>
      <c r="C463">
        <v>23</v>
      </c>
      <c r="D463">
        <v>2000</v>
      </c>
      <c r="E463">
        <v>45230.481122685182</v>
      </c>
      <c r="F463" t="s">
        <v>55</v>
      </c>
      <c r="G463">
        <v>5</v>
      </c>
      <c r="H463">
        <v>4</v>
      </c>
      <c r="I463">
        <v>2</v>
      </c>
      <c r="J463">
        <v>5</v>
      </c>
      <c r="K463">
        <v>4</v>
      </c>
      <c r="L463">
        <v>2</v>
      </c>
      <c r="M463">
        <v>5</v>
      </c>
      <c r="N463">
        <v>4</v>
      </c>
      <c r="O463">
        <v>2</v>
      </c>
      <c r="P463">
        <v>4</v>
      </c>
      <c r="Q463">
        <v>4</v>
      </c>
      <c r="R463">
        <v>2</v>
      </c>
      <c r="S463">
        <v>3</v>
      </c>
      <c r="T463">
        <v>4</v>
      </c>
      <c r="U463">
        <v>2</v>
      </c>
      <c r="V463">
        <v>4</v>
      </c>
      <c r="W463">
        <v>3</v>
      </c>
      <c r="X463">
        <v>3</v>
      </c>
      <c r="Y463">
        <v>4</v>
      </c>
      <c r="Z463">
        <v>4</v>
      </c>
      <c r="AA463">
        <v>2</v>
      </c>
      <c r="AB463">
        <v>4</v>
      </c>
      <c r="AC463">
        <v>5</v>
      </c>
      <c r="AD463">
        <v>1</v>
      </c>
      <c r="AE463">
        <v>4</v>
      </c>
      <c r="AF463">
        <v>4</v>
      </c>
      <c r="AG463">
        <v>2</v>
      </c>
      <c r="AH463">
        <v>4</v>
      </c>
      <c r="AI463">
        <v>4</v>
      </c>
      <c r="AJ463">
        <v>2</v>
      </c>
      <c r="AK463">
        <v>4</v>
      </c>
      <c r="AL463">
        <v>5</v>
      </c>
      <c r="AM463">
        <v>1</v>
      </c>
      <c r="AN463">
        <v>5</v>
      </c>
      <c r="AO463">
        <v>4</v>
      </c>
      <c r="AP463">
        <v>2</v>
      </c>
      <c r="AQ463">
        <v>31</v>
      </c>
      <c r="AR463">
        <f t="shared" si="21"/>
        <v>62</v>
      </c>
      <c r="AS463" s="1"/>
    </row>
    <row r="464" spans="1:45" x14ac:dyDescent="0.25">
      <c r="A464">
        <v>34181</v>
      </c>
      <c r="B464">
        <v>0</v>
      </c>
      <c r="C464">
        <v>20</v>
      </c>
      <c r="D464">
        <v>2003</v>
      </c>
      <c r="E464">
        <v>45230.490787037037</v>
      </c>
      <c r="F464" t="s">
        <v>57</v>
      </c>
      <c r="G464">
        <v>5</v>
      </c>
      <c r="H464">
        <v>4</v>
      </c>
      <c r="I464">
        <v>2</v>
      </c>
      <c r="J464">
        <v>5</v>
      </c>
      <c r="K464">
        <v>4</v>
      </c>
      <c r="L464">
        <v>2</v>
      </c>
      <c r="M464">
        <v>5</v>
      </c>
      <c r="N464">
        <v>4</v>
      </c>
      <c r="O464">
        <v>2</v>
      </c>
      <c r="P464">
        <v>3</v>
      </c>
      <c r="Q464">
        <v>5</v>
      </c>
      <c r="R464">
        <v>1</v>
      </c>
      <c r="S464">
        <v>4</v>
      </c>
      <c r="T464">
        <v>4</v>
      </c>
      <c r="U464">
        <v>2</v>
      </c>
      <c r="V464">
        <v>2</v>
      </c>
      <c r="W464">
        <v>1</v>
      </c>
      <c r="X464">
        <v>5</v>
      </c>
      <c r="Y464">
        <v>4</v>
      </c>
      <c r="Z464">
        <v>2</v>
      </c>
      <c r="AA464">
        <v>4</v>
      </c>
      <c r="AB464">
        <v>4</v>
      </c>
      <c r="AC464">
        <v>4</v>
      </c>
      <c r="AD464">
        <v>2</v>
      </c>
      <c r="AE464">
        <v>1</v>
      </c>
      <c r="AF464">
        <v>2</v>
      </c>
      <c r="AG464">
        <v>4</v>
      </c>
      <c r="AH464">
        <v>2</v>
      </c>
      <c r="AI464">
        <v>2</v>
      </c>
      <c r="AJ464">
        <v>4</v>
      </c>
      <c r="AK464">
        <v>2</v>
      </c>
      <c r="AL464">
        <v>1</v>
      </c>
      <c r="AM464">
        <v>5</v>
      </c>
      <c r="AN464">
        <v>1</v>
      </c>
      <c r="AO464">
        <v>5</v>
      </c>
      <c r="AP464">
        <v>1</v>
      </c>
      <c r="AQ464">
        <v>68</v>
      </c>
      <c r="AR464">
        <f t="shared" si="21"/>
        <v>53</v>
      </c>
      <c r="AS464" s="1">
        <v>0</v>
      </c>
    </row>
    <row r="465" spans="1:45" x14ac:dyDescent="0.25">
      <c r="A465">
        <v>34192</v>
      </c>
      <c r="B465">
        <v>0</v>
      </c>
      <c r="C465">
        <v>38</v>
      </c>
      <c r="D465">
        <v>1985</v>
      </c>
      <c r="E465">
        <v>45230.491643518515</v>
      </c>
      <c r="F465" t="s">
        <v>57</v>
      </c>
      <c r="G465">
        <v>5</v>
      </c>
      <c r="H465">
        <v>5</v>
      </c>
      <c r="I465">
        <v>1</v>
      </c>
      <c r="J465">
        <v>4</v>
      </c>
      <c r="K465">
        <v>4</v>
      </c>
      <c r="L465">
        <v>2</v>
      </c>
      <c r="M465">
        <v>4</v>
      </c>
      <c r="N465">
        <v>5</v>
      </c>
      <c r="O465">
        <v>1</v>
      </c>
      <c r="P465">
        <v>4</v>
      </c>
      <c r="Q465">
        <v>4</v>
      </c>
      <c r="R465">
        <v>2</v>
      </c>
      <c r="S465">
        <v>4</v>
      </c>
      <c r="T465">
        <v>5</v>
      </c>
      <c r="U465">
        <v>1</v>
      </c>
      <c r="V465">
        <v>4</v>
      </c>
      <c r="W465">
        <v>4</v>
      </c>
      <c r="X465">
        <v>2</v>
      </c>
      <c r="Y465">
        <v>4</v>
      </c>
      <c r="Z465">
        <v>5</v>
      </c>
      <c r="AA465">
        <v>1</v>
      </c>
      <c r="AB465">
        <v>4</v>
      </c>
      <c r="AC465">
        <v>4</v>
      </c>
      <c r="AD465">
        <v>2</v>
      </c>
      <c r="AE465">
        <v>1</v>
      </c>
      <c r="AF465">
        <v>2</v>
      </c>
      <c r="AG465">
        <v>4</v>
      </c>
      <c r="AH465">
        <v>3</v>
      </c>
      <c r="AI465">
        <v>2</v>
      </c>
      <c r="AJ465">
        <v>4</v>
      </c>
      <c r="AK465">
        <v>2</v>
      </c>
      <c r="AL465">
        <v>3</v>
      </c>
      <c r="AM465">
        <v>3</v>
      </c>
      <c r="AN465">
        <v>2</v>
      </c>
      <c r="AO465">
        <v>4</v>
      </c>
      <c r="AP465">
        <v>2</v>
      </c>
      <c r="AQ465">
        <v>47</v>
      </c>
      <c r="AR465">
        <f t="shared" si="21"/>
        <v>62</v>
      </c>
      <c r="AS465" s="1">
        <v>0</v>
      </c>
    </row>
    <row r="466" spans="1:45" x14ac:dyDescent="0.25">
      <c r="A466">
        <v>34183</v>
      </c>
      <c r="B466">
        <v>0</v>
      </c>
      <c r="C466">
        <v>25</v>
      </c>
      <c r="D466">
        <v>1998</v>
      </c>
      <c r="E466">
        <v>45230.510243055556</v>
      </c>
      <c r="F466" t="s">
        <v>57</v>
      </c>
      <c r="G466">
        <v>4</v>
      </c>
      <c r="H466">
        <v>4</v>
      </c>
      <c r="I466">
        <v>2</v>
      </c>
      <c r="J466">
        <v>3</v>
      </c>
      <c r="K466">
        <v>4</v>
      </c>
      <c r="L466">
        <v>2</v>
      </c>
      <c r="M466">
        <v>4</v>
      </c>
      <c r="N466">
        <v>4</v>
      </c>
      <c r="O466">
        <v>2</v>
      </c>
      <c r="P466">
        <v>3</v>
      </c>
      <c r="Q466">
        <v>4</v>
      </c>
      <c r="R466">
        <v>2</v>
      </c>
      <c r="S466">
        <v>3</v>
      </c>
      <c r="T466">
        <v>4</v>
      </c>
      <c r="U466">
        <v>2</v>
      </c>
      <c r="V466">
        <v>2</v>
      </c>
      <c r="W466">
        <v>4</v>
      </c>
      <c r="X466">
        <v>2</v>
      </c>
      <c r="Y466">
        <v>1</v>
      </c>
      <c r="Z466">
        <v>4</v>
      </c>
      <c r="AA466">
        <v>2</v>
      </c>
      <c r="AB466">
        <v>2</v>
      </c>
      <c r="AC466">
        <v>5</v>
      </c>
      <c r="AD466">
        <v>1</v>
      </c>
      <c r="AE466">
        <v>1</v>
      </c>
      <c r="AF466">
        <v>1</v>
      </c>
      <c r="AG466">
        <v>5</v>
      </c>
      <c r="AH466">
        <v>1</v>
      </c>
      <c r="AI466">
        <v>2</v>
      </c>
      <c r="AJ466">
        <v>4</v>
      </c>
      <c r="AK466">
        <v>1</v>
      </c>
      <c r="AL466">
        <v>5</v>
      </c>
      <c r="AM466">
        <v>1</v>
      </c>
      <c r="AN466">
        <v>1</v>
      </c>
      <c r="AO466">
        <v>4</v>
      </c>
      <c r="AP466">
        <v>2</v>
      </c>
      <c r="AQ466">
        <v>55</v>
      </c>
      <c r="AR466">
        <f t="shared" si="21"/>
        <v>50</v>
      </c>
      <c r="AS466" s="1">
        <v>0</v>
      </c>
    </row>
    <row r="467" spans="1:45" x14ac:dyDescent="0.25">
      <c r="A467">
        <v>34205</v>
      </c>
      <c r="B467">
        <v>0</v>
      </c>
      <c r="C467">
        <v>21</v>
      </c>
      <c r="D467">
        <v>2002</v>
      </c>
      <c r="E467">
        <v>45230.532407407409</v>
      </c>
      <c r="F467" t="s">
        <v>55</v>
      </c>
      <c r="G467">
        <v>5</v>
      </c>
      <c r="H467">
        <v>4</v>
      </c>
      <c r="I467">
        <v>2</v>
      </c>
      <c r="J467">
        <v>4</v>
      </c>
      <c r="K467">
        <v>5</v>
      </c>
      <c r="L467">
        <v>1</v>
      </c>
      <c r="M467">
        <v>4</v>
      </c>
      <c r="N467">
        <v>4</v>
      </c>
      <c r="O467">
        <v>2</v>
      </c>
      <c r="P467">
        <v>3</v>
      </c>
      <c r="Q467">
        <v>4</v>
      </c>
      <c r="R467">
        <v>2</v>
      </c>
      <c r="S467">
        <v>4</v>
      </c>
      <c r="T467">
        <v>4</v>
      </c>
      <c r="U467">
        <v>2</v>
      </c>
      <c r="V467">
        <v>4</v>
      </c>
      <c r="W467">
        <v>4</v>
      </c>
      <c r="X467">
        <v>2</v>
      </c>
      <c r="Y467">
        <v>3</v>
      </c>
      <c r="Z467">
        <v>2</v>
      </c>
      <c r="AA467">
        <v>4</v>
      </c>
      <c r="AB467">
        <v>2</v>
      </c>
      <c r="AC467">
        <v>5</v>
      </c>
      <c r="AD467">
        <v>1</v>
      </c>
      <c r="AE467">
        <v>1</v>
      </c>
      <c r="AF467">
        <v>4</v>
      </c>
      <c r="AG467">
        <v>2</v>
      </c>
      <c r="AH467">
        <v>2</v>
      </c>
      <c r="AI467">
        <v>2</v>
      </c>
      <c r="AJ467">
        <v>4</v>
      </c>
      <c r="AK467">
        <v>4</v>
      </c>
      <c r="AL467">
        <v>2</v>
      </c>
      <c r="AM467">
        <v>4</v>
      </c>
      <c r="AN467">
        <v>3</v>
      </c>
      <c r="AO467">
        <v>4</v>
      </c>
      <c r="AP467">
        <v>2</v>
      </c>
      <c r="AQ467">
        <v>56</v>
      </c>
      <c r="AR467">
        <f t="shared" si="21"/>
        <v>57</v>
      </c>
      <c r="AS467" s="1"/>
    </row>
    <row r="468" spans="1:45" x14ac:dyDescent="0.25">
      <c r="A468">
        <v>34228</v>
      </c>
      <c r="B468">
        <v>0</v>
      </c>
      <c r="C468">
        <v>22</v>
      </c>
      <c r="D468">
        <v>2001</v>
      </c>
      <c r="E468">
        <v>45230.605393518519</v>
      </c>
      <c r="F468" t="s">
        <v>57</v>
      </c>
      <c r="G468">
        <v>4</v>
      </c>
      <c r="H468">
        <v>2</v>
      </c>
      <c r="I468">
        <v>4</v>
      </c>
      <c r="J468">
        <v>3</v>
      </c>
      <c r="K468">
        <v>2</v>
      </c>
      <c r="L468">
        <v>4</v>
      </c>
      <c r="M468">
        <v>5</v>
      </c>
      <c r="N468">
        <v>4</v>
      </c>
      <c r="O468">
        <v>2</v>
      </c>
      <c r="P468">
        <v>4</v>
      </c>
      <c r="Q468">
        <v>2</v>
      </c>
      <c r="R468">
        <v>4</v>
      </c>
      <c r="S468">
        <v>3</v>
      </c>
      <c r="T468">
        <v>4</v>
      </c>
      <c r="U468">
        <v>2</v>
      </c>
      <c r="V468">
        <v>3</v>
      </c>
      <c r="W468">
        <v>2</v>
      </c>
      <c r="X468">
        <v>4</v>
      </c>
      <c r="Y468">
        <v>4</v>
      </c>
      <c r="Z468">
        <v>4</v>
      </c>
      <c r="AA468">
        <v>2</v>
      </c>
      <c r="AB468">
        <v>2</v>
      </c>
      <c r="AC468">
        <v>5</v>
      </c>
      <c r="AD468">
        <v>1</v>
      </c>
      <c r="AE468">
        <v>1</v>
      </c>
      <c r="AF468">
        <v>4</v>
      </c>
      <c r="AG468">
        <v>2</v>
      </c>
      <c r="AH468">
        <v>2</v>
      </c>
      <c r="AI468">
        <v>4</v>
      </c>
      <c r="AJ468">
        <v>2</v>
      </c>
      <c r="AK468">
        <v>1</v>
      </c>
      <c r="AL468">
        <v>2</v>
      </c>
      <c r="AM468">
        <v>4</v>
      </c>
      <c r="AN468">
        <v>2</v>
      </c>
      <c r="AO468">
        <v>1</v>
      </c>
      <c r="AP468">
        <v>5</v>
      </c>
      <c r="AQ468">
        <v>59</v>
      </c>
      <c r="AR468">
        <f t="shared" si="21"/>
        <v>41</v>
      </c>
      <c r="AS468" s="1">
        <v>0</v>
      </c>
    </row>
    <row r="469" spans="1:45" x14ac:dyDescent="0.25">
      <c r="A469">
        <v>34240</v>
      </c>
      <c r="B469">
        <v>0</v>
      </c>
      <c r="C469">
        <v>19</v>
      </c>
      <c r="D469">
        <v>2004</v>
      </c>
      <c r="E469">
        <v>45230.613275462965</v>
      </c>
      <c r="F469" t="s">
        <v>55</v>
      </c>
      <c r="G469">
        <v>4</v>
      </c>
      <c r="H469">
        <v>2</v>
      </c>
      <c r="I469">
        <v>4</v>
      </c>
      <c r="J469">
        <v>4</v>
      </c>
      <c r="K469">
        <v>4</v>
      </c>
      <c r="L469">
        <v>2</v>
      </c>
      <c r="M469">
        <v>5</v>
      </c>
      <c r="N469">
        <v>5</v>
      </c>
      <c r="O469">
        <v>1</v>
      </c>
      <c r="P469">
        <v>4</v>
      </c>
      <c r="Q469">
        <v>5</v>
      </c>
      <c r="R469">
        <v>1</v>
      </c>
      <c r="S469">
        <v>3</v>
      </c>
      <c r="T469">
        <v>5</v>
      </c>
      <c r="U469">
        <v>1</v>
      </c>
      <c r="V469">
        <v>2</v>
      </c>
      <c r="W469">
        <v>3</v>
      </c>
      <c r="X469">
        <v>3</v>
      </c>
      <c r="Y469">
        <v>3</v>
      </c>
      <c r="Z469">
        <v>4</v>
      </c>
      <c r="AA469">
        <v>2</v>
      </c>
      <c r="AB469">
        <v>3</v>
      </c>
      <c r="AC469">
        <v>5</v>
      </c>
      <c r="AD469">
        <v>1</v>
      </c>
      <c r="AE469">
        <v>2</v>
      </c>
      <c r="AF469">
        <v>5</v>
      </c>
      <c r="AG469">
        <v>1</v>
      </c>
      <c r="AH469">
        <v>4</v>
      </c>
      <c r="AI469">
        <v>4</v>
      </c>
      <c r="AJ469">
        <v>2</v>
      </c>
      <c r="AK469">
        <v>3</v>
      </c>
      <c r="AL469">
        <v>4</v>
      </c>
      <c r="AM469">
        <v>2</v>
      </c>
      <c r="AN469">
        <v>5</v>
      </c>
      <c r="AO469">
        <v>4</v>
      </c>
      <c r="AP469">
        <v>2</v>
      </c>
      <c r="AQ469">
        <v>48</v>
      </c>
      <c r="AR469">
        <f t="shared" si="21"/>
        <v>57</v>
      </c>
      <c r="AS469" s="1"/>
    </row>
    <row r="470" spans="1:45" x14ac:dyDescent="0.25">
      <c r="A470">
        <v>34249</v>
      </c>
      <c r="B470">
        <v>0</v>
      </c>
      <c r="C470">
        <v>25</v>
      </c>
      <c r="D470">
        <v>1998</v>
      </c>
      <c r="E470">
        <v>45230.638854166667</v>
      </c>
      <c r="F470" t="s">
        <v>55</v>
      </c>
      <c r="G470">
        <v>4</v>
      </c>
      <c r="H470">
        <v>2</v>
      </c>
      <c r="I470">
        <v>4</v>
      </c>
      <c r="J470">
        <v>5</v>
      </c>
      <c r="K470">
        <v>5</v>
      </c>
      <c r="L470">
        <v>1</v>
      </c>
      <c r="M470">
        <v>4</v>
      </c>
      <c r="N470">
        <v>4</v>
      </c>
      <c r="O470">
        <v>2</v>
      </c>
      <c r="P470">
        <v>3</v>
      </c>
      <c r="Q470">
        <v>4</v>
      </c>
      <c r="R470">
        <v>2</v>
      </c>
      <c r="S470">
        <v>4</v>
      </c>
      <c r="T470">
        <v>2</v>
      </c>
      <c r="U470">
        <v>4</v>
      </c>
      <c r="V470">
        <v>4</v>
      </c>
      <c r="W470">
        <v>2</v>
      </c>
      <c r="X470">
        <v>4</v>
      </c>
      <c r="Y470">
        <v>4</v>
      </c>
      <c r="Z470">
        <v>1</v>
      </c>
      <c r="AA470">
        <v>5</v>
      </c>
      <c r="AB470">
        <v>4</v>
      </c>
      <c r="AC470">
        <v>2</v>
      </c>
      <c r="AD470">
        <v>4</v>
      </c>
      <c r="AE470">
        <v>1</v>
      </c>
      <c r="AF470">
        <v>2</v>
      </c>
      <c r="AG470">
        <v>4</v>
      </c>
      <c r="AH470">
        <v>2</v>
      </c>
      <c r="AI470">
        <v>2</v>
      </c>
      <c r="AJ470">
        <v>4</v>
      </c>
      <c r="AK470">
        <v>1</v>
      </c>
      <c r="AL470">
        <v>1</v>
      </c>
      <c r="AM470">
        <v>5</v>
      </c>
      <c r="AN470">
        <v>1</v>
      </c>
      <c r="AO470">
        <v>2</v>
      </c>
      <c r="AP470">
        <v>4</v>
      </c>
      <c r="AQ470">
        <v>64</v>
      </c>
      <c r="AR470">
        <f t="shared" si="21"/>
        <v>44</v>
      </c>
      <c r="AS470" s="1"/>
    </row>
    <row r="471" spans="1:45" x14ac:dyDescent="0.25">
      <c r="A471">
        <v>34247</v>
      </c>
      <c r="B471">
        <v>0</v>
      </c>
      <c r="C471">
        <v>61</v>
      </c>
      <c r="D471">
        <v>1962</v>
      </c>
      <c r="E471">
        <v>45230.646967592591</v>
      </c>
      <c r="F471" t="s">
        <v>158</v>
      </c>
      <c r="G471">
        <v>4</v>
      </c>
      <c r="H471">
        <v>4</v>
      </c>
      <c r="I471">
        <v>2</v>
      </c>
      <c r="J471">
        <v>2</v>
      </c>
      <c r="K471">
        <v>4</v>
      </c>
      <c r="L471">
        <v>2</v>
      </c>
      <c r="M471">
        <v>4</v>
      </c>
      <c r="N471">
        <v>5</v>
      </c>
      <c r="O471">
        <v>1</v>
      </c>
      <c r="P471">
        <v>4</v>
      </c>
      <c r="Q471">
        <v>5</v>
      </c>
      <c r="R471">
        <v>1</v>
      </c>
      <c r="S471">
        <v>3</v>
      </c>
      <c r="T471">
        <v>4</v>
      </c>
      <c r="U471">
        <v>2</v>
      </c>
      <c r="V471">
        <v>3</v>
      </c>
      <c r="W471">
        <v>3</v>
      </c>
      <c r="X471">
        <v>3</v>
      </c>
      <c r="Y471">
        <v>1</v>
      </c>
      <c r="Z471">
        <v>2</v>
      </c>
      <c r="AA471">
        <v>4</v>
      </c>
      <c r="AB471">
        <v>3</v>
      </c>
      <c r="AC471">
        <v>2</v>
      </c>
      <c r="AD471">
        <v>4</v>
      </c>
      <c r="AE471">
        <v>1</v>
      </c>
      <c r="AF471">
        <v>3</v>
      </c>
      <c r="AG471">
        <v>3</v>
      </c>
      <c r="AH471">
        <v>2</v>
      </c>
      <c r="AI471">
        <v>4</v>
      </c>
      <c r="AJ471">
        <v>2</v>
      </c>
      <c r="AK471">
        <v>4</v>
      </c>
      <c r="AL471">
        <v>3</v>
      </c>
      <c r="AM471">
        <v>3</v>
      </c>
      <c r="AN471">
        <v>1</v>
      </c>
      <c r="AO471">
        <v>4</v>
      </c>
      <c r="AP471">
        <v>2</v>
      </c>
      <c r="AQ471">
        <v>65</v>
      </c>
      <c r="AR471">
        <f t="shared" si="21"/>
        <v>51</v>
      </c>
      <c r="AS471" s="1">
        <v>0</v>
      </c>
    </row>
    <row r="472" spans="1:45" x14ac:dyDescent="0.25">
      <c r="A472">
        <v>34259</v>
      </c>
      <c r="B472">
        <v>0</v>
      </c>
      <c r="C472">
        <v>26</v>
      </c>
      <c r="D472">
        <v>1997</v>
      </c>
      <c r="E472">
        <v>45230.67591435185</v>
      </c>
      <c r="F472" t="s">
        <v>57</v>
      </c>
      <c r="G472">
        <v>3</v>
      </c>
      <c r="H472">
        <v>2</v>
      </c>
      <c r="I472">
        <v>4</v>
      </c>
      <c r="J472">
        <v>3</v>
      </c>
      <c r="K472">
        <v>4</v>
      </c>
      <c r="L472">
        <v>2</v>
      </c>
      <c r="M472">
        <v>3</v>
      </c>
      <c r="N472">
        <v>1</v>
      </c>
      <c r="O472">
        <v>5</v>
      </c>
      <c r="P472">
        <v>3</v>
      </c>
      <c r="Q472">
        <v>2</v>
      </c>
      <c r="R472">
        <v>4</v>
      </c>
      <c r="S472">
        <v>2</v>
      </c>
      <c r="T472">
        <v>2</v>
      </c>
      <c r="U472">
        <v>4</v>
      </c>
      <c r="V472">
        <v>1</v>
      </c>
      <c r="W472">
        <v>1</v>
      </c>
      <c r="X472">
        <v>5</v>
      </c>
      <c r="Y472">
        <v>2</v>
      </c>
      <c r="Z472">
        <v>4</v>
      </c>
      <c r="AA472">
        <v>2</v>
      </c>
      <c r="AB472">
        <v>2</v>
      </c>
      <c r="AC472">
        <v>2</v>
      </c>
      <c r="AD472">
        <v>4</v>
      </c>
      <c r="AE472">
        <v>1</v>
      </c>
      <c r="AF472">
        <v>3</v>
      </c>
      <c r="AG472">
        <v>3</v>
      </c>
      <c r="AH472">
        <v>2</v>
      </c>
      <c r="AI472">
        <v>2</v>
      </c>
      <c r="AJ472">
        <v>4</v>
      </c>
      <c r="AK472">
        <v>1</v>
      </c>
      <c r="AL472">
        <v>4</v>
      </c>
      <c r="AM472">
        <v>2</v>
      </c>
      <c r="AN472">
        <v>3</v>
      </c>
      <c r="AO472">
        <v>2</v>
      </c>
      <c r="AP472">
        <v>4</v>
      </c>
      <c r="AQ472">
        <v>13</v>
      </c>
      <c r="AR472">
        <f t="shared" si="21"/>
        <v>32</v>
      </c>
      <c r="AS472" s="1">
        <v>0</v>
      </c>
    </row>
    <row r="473" spans="1:45" x14ac:dyDescent="0.25">
      <c r="A473">
        <v>34267</v>
      </c>
      <c r="B473">
        <v>0</v>
      </c>
      <c r="C473">
        <v>42</v>
      </c>
      <c r="D473">
        <v>1981</v>
      </c>
      <c r="E473">
        <v>45230.740034722221</v>
      </c>
      <c r="F473" t="s">
        <v>57</v>
      </c>
      <c r="G473">
        <v>3</v>
      </c>
      <c r="H473">
        <v>3</v>
      </c>
      <c r="I473">
        <v>3</v>
      </c>
      <c r="J473">
        <v>4</v>
      </c>
      <c r="K473">
        <v>5</v>
      </c>
      <c r="L473">
        <v>1</v>
      </c>
      <c r="M473">
        <v>5</v>
      </c>
      <c r="N473">
        <v>2</v>
      </c>
      <c r="O473">
        <v>4</v>
      </c>
      <c r="P473">
        <v>3</v>
      </c>
      <c r="Q473">
        <v>3</v>
      </c>
      <c r="R473">
        <v>3</v>
      </c>
      <c r="S473">
        <v>2</v>
      </c>
      <c r="T473">
        <v>4</v>
      </c>
      <c r="U473">
        <v>2</v>
      </c>
      <c r="V473">
        <v>3</v>
      </c>
      <c r="W473">
        <v>3</v>
      </c>
      <c r="X473">
        <v>3</v>
      </c>
      <c r="Y473">
        <v>4</v>
      </c>
      <c r="Z473">
        <v>3</v>
      </c>
      <c r="AA473">
        <v>3</v>
      </c>
      <c r="AB473">
        <v>3</v>
      </c>
      <c r="AC473">
        <v>3</v>
      </c>
      <c r="AD473">
        <v>3</v>
      </c>
      <c r="AE473">
        <v>1</v>
      </c>
      <c r="AF473">
        <v>4</v>
      </c>
      <c r="AG473">
        <v>2</v>
      </c>
      <c r="AH473">
        <v>3</v>
      </c>
      <c r="AI473">
        <v>2</v>
      </c>
      <c r="AJ473">
        <v>4</v>
      </c>
      <c r="AK473">
        <v>3</v>
      </c>
      <c r="AL473">
        <v>3</v>
      </c>
      <c r="AM473">
        <v>3</v>
      </c>
      <c r="AN473">
        <v>3</v>
      </c>
      <c r="AO473">
        <v>1</v>
      </c>
      <c r="AP473">
        <v>5</v>
      </c>
      <c r="AQ473">
        <v>65</v>
      </c>
      <c r="AR473">
        <f t="shared" si="21"/>
        <v>46</v>
      </c>
      <c r="AS473" s="1">
        <v>0</v>
      </c>
    </row>
    <row r="474" spans="1:45" x14ac:dyDescent="0.25">
      <c r="A474">
        <v>34276</v>
      </c>
      <c r="B474">
        <v>0</v>
      </c>
      <c r="C474">
        <v>27</v>
      </c>
      <c r="D474">
        <v>1996</v>
      </c>
      <c r="E474">
        <v>45230.786562499998</v>
      </c>
      <c r="F474" t="s">
        <v>57</v>
      </c>
      <c r="G474">
        <v>3</v>
      </c>
      <c r="H474">
        <v>3</v>
      </c>
      <c r="I474">
        <v>3</v>
      </c>
      <c r="J474">
        <v>4</v>
      </c>
      <c r="K474">
        <v>2</v>
      </c>
      <c r="L474">
        <v>4</v>
      </c>
      <c r="M474">
        <v>2</v>
      </c>
      <c r="N474">
        <v>3</v>
      </c>
      <c r="O474">
        <v>3</v>
      </c>
      <c r="P474">
        <v>5</v>
      </c>
      <c r="Q474">
        <v>3</v>
      </c>
      <c r="R474">
        <v>3</v>
      </c>
      <c r="S474">
        <v>4</v>
      </c>
      <c r="T474">
        <v>4</v>
      </c>
      <c r="U474">
        <v>2</v>
      </c>
      <c r="V474">
        <v>1</v>
      </c>
      <c r="W474">
        <v>5</v>
      </c>
      <c r="X474">
        <v>1</v>
      </c>
      <c r="Y474">
        <v>2</v>
      </c>
      <c r="Z474">
        <v>1</v>
      </c>
      <c r="AA474">
        <v>5</v>
      </c>
      <c r="AB474">
        <v>2</v>
      </c>
      <c r="AC474">
        <v>3</v>
      </c>
      <c r="AD474">
        <v>3</v>
      </c>
      <c r="AE474">
        <v>1</v>
      </c>
      <c r="AF474">
        <v>2</v>
      </c>
      <c r="AG474">
        <v>4</v>
      </c>
      <c r="AH474">
        <v>1</v>
      </c>
      <c r="AI474">
        <v>2</v>
      </c>
      <c r="AJ474">
        <v>4</v>
      </c>
      <c r="AK474">
        <v>1</v>
      </c>
      <c r="AL474">
        <v>2</v>
      </c>
      <c r="AM474">
        <v>4</v>
      </c>
      <c r="AN474">
        <v>2</v>
      </c>
      <c r="AO474">
        <v>3</v>
      </c>
      <c r="AP474">
        <v>3</v>
      </c>
      <c r="AQ474">
        <v>48</v>
      </c>
      <c r="AR474">
        <f t="shared" si="21"/>
        <v>39</v>
      </c>
      <c r="AS474" s="1">
        <v>0</v>
      </c>
    </row>
    <row r="475" spans="1:45" x14ac:dyDescent="0.25">
      <c r="A475">
        <v>34280</v>
      </c>
      <c r="B475">
        <v>1</v>
      </c>
      <c r="C475">
        <v>23</v>
      </c>
      <c r="D475">
        <v>2000</v>
      </c>
      <c r="E475">
        <v>45230.818842592591</v>
      </c>
      <c r="F475" t="s">
        <v>53</v>
      </c>
      <c r="G475">
        <v>5</v>
      </c>
      <c r="H475">
        <v>3</v>
      </c>
      <c r="I475">
        <v>3</v>
      </c>
      <c r="J475">
        <v>3</v>
      </c>
      <c r="K475">
        <v>4</v>
      </c>
      <c r="L475">
        <v>2</v>
      </c>
      <c r="M475">
        <v>4</v>
      </c>
      <c r="N475">
        <v>3</v>
      </c>
      <c r="O475">
        <v>3</v>
      </c>
      <c r="P475">
        <v>4</v>
      </c>
      <c r="Q475">
        <v>3</v>
      </c>
      <c r="R475">
        <v>3</v>
      </c>
      <c r="S475">
        <v>4</v>
      </c>
      <c r="T475">
        <v>4</v>
      </c>
      <c r="U475">
        <v>2</v>
      </c>
      <c r="V475">
        <v>3</v>
      </c>
      <c r="W475">
        <v>4</v>
      </c>
      <c r="X475">
        <v>2</v>
      </c>
      <c r="Y475">
        <v>1</v>
      </c>
      <c r="Z475">
        <v>4</v>
      </c>
      <c r="AA475">
        <v>2</v>
      </c>
      <c r="AB475">
        <v>1</v>
      </c>
      <c r="AC475">
        <v>1</v>
      </c>
      <c r="AD475">
        <v>5</v>
      </c>
      <c r="AE475">
        <v>1</v>
      </c>
      <c r="AF475">
        <v>4</v>
      </c>
      <c r="AG475">
        <v>2</v>
      </c>
      <c r="AH475">
        <v>2</v>
      </c>
      <c r="AI475">
        <v>2</v>
      </c>
      <c r="AJ475">
        <v>4</v>
      </c>
      <c r="AK475">
        <v>1</v>
      </c>
      <c r="AL475">
        <v>2</v>
      </c>
      <c r="AM475">
        <v>4</v>
      </c>
      <c r="AN475">
        <v>4</v>
      </c>
      <c r="AO475">
        <v>1</v>
      </c>
      <c r="AP475">
        <v>5</v>
      </c>
      <c r="AQ475">
        <v>59</v>
      </c>
      <c r="AR475">
        <f t="shared" si="21"/>
        <v>42</v>
      </c>
      <c r="AS475" s="1">
        <v>0</v>
      </c>
    </row>
    <row r="476" spans="1:45" x14ac:dyDescent="0.25">
      <c r="A476">
        <v>34295</v>
      </c>
      <c r="B476">
        <v>1</v>
      </c>
      <c r="C476">
        <v>24</v>
      </c>
      <c r="D476">
        <v>1999</v>
      </c>
      <c r="E476">
        <v>45230.919016203705</v>
      </c>
      <c r="F476" t="s">
        <v>53</v>
      </c>
      <c r="G476">
        <v>4</v>
      </c>
      <c r="H476">
        <v>3</v>
      </c>
      <c r="I476">
        <v>3</v>
      </c>
      <c r="J476">
        <v>4</v>
      </c>
      <c r="K476">
        <v>5</v>
      </c>
      <c r="L476">
        <v>1</v>
      </c>
      <c r="M476">
        <v>5</v>
      </c>
      <c r="N476">
        <v>2</v>
      </c>
      <c r="O476">
        <v>4</v>
      </c>
      <c r="P476">
        <v>5</v>
      </c>
      <c r="Q476">
        <v>4</v>
      </c>
      <c r="R476">
        <v>2</v>
      </c>
      <c r="S476">
        <v>4</v>
      </c>
      <c r="T476">
        <v>5</v>
      </c>
      <c r="U476">
        <v>1</v>
      </c>
      <c r="V476">
        <v>2</v>
      </c>
      <c r="W476">
        <v>4</v>
      </c>
      <c r="X476">
        <v>2</v>
      </c>
      <c r="Y476">
        <v>3</v>
      </c>
      <c r="Z476">
        <v>4</v>
      </c>
      <c r="AA476">
        <v>2</v>
      </c>
      <c r="AB476">
        <v>4</v>
      </c>
      <c r="AC476">
        <v>5</v>
      </c>
      <c r="AD476">
        <v>1</v>
      </c>
      <c r="AE476">
        <v>1</v>
      </c>
      <c r="AF476">
        <v>4</v>
      </c>
      <c r="AG476">
        <v>2</v>
      </c>
      <c r="AH476">
        <v>3</v>
      </c>
      <c r="AI476">
        <v>2</v>
      </c>
      <c r="AJ476">
        <v>4</v>
      </c>
      <c r="AK476">
        <v>1</v>
      </c>
      <c r="AL476">
        <v>2</v>
      </c>
      <c r="AM476">
        <v>4</v>
      </c>
      <c r="AN476">
        <v>3</v>
      </c>
      <c r="AO476">
        <v>4</v>
      </c>
      <c r="AP476">
        <v>2</v>
      </c>
      <c r="AQ476">
        <v>59</v>
      </c>
      <c r="AR476">
        <f t="shared" si="21"/>
        <v>54</v>
      </c>
      <c r="AS476" s="1">
        <v>0</v>
      </c>
    </row>
    <row r="477" spans="1:45" x14ac:dyDescent="0.25">
      <c r="A477">
        <v>34300</v>
      </c>
      <c r="B477">
        <v>0</v>
      </c>
      <c r="C477">
        <v>40</v>
      </c>
      <c r="D477">
        <v>1983</v>
      </c>
      <c r="E477">
        <v>45230.947002314817</v>
      </c>
      <c r="F477" t="s">
        <v>159</v>
      </c>
      <c r="G477">
        <v>5</v>
      </c>
      <c r="H477">
        <v>2</v>
      </c>
      <c r="I477">
        <v>4</v>
      </c>
      <c r="J477">
        <v>3</v>
      </c>
      <c r="K477">
        <v>5</v>
      </c>
      <c r="L477">
        <v>1</v>
      </c>
      <c r="M477">
        <v>5</v>
      </c>
      <c r="N477">
        <v>5</v>
      </c>
      <c r="O477">
        <v>1</v>
      </c>
      <c r="P477">
        <v>3</v>
      </c>
      <c r="Q477">
        <v>4</v>
      </c>
      <c r="R477">
        <v>2</v>
      </c>
      <c r="S477">
        <v>3</v>
      </c>
      <c r="T477">
        <v>4</v>
      </c>
      <c r="U477">
        <v>2</v>
      </c>
      <c r="V477">
        <v>3</v>
      </c>
      <c r="W477">
        <v>2</v>
      </c>
      <c r="X477">
        <v>4</v>
      </c>
      <c r="Y477">
        <v>4</v>
      </c>
      <c r="Z477">
        <v>3</v>
      </c>
      <c r="AA477">
        <v>3</v>
      </c>
      <c r="AB477">
        <v>2</v>
      </c>
      <c r="AC477">
        <v>5</v>
      </c>
      <c r="AD477">
        <v>1</v>
      </c>
      <c r="AE477">
        <v>1</v>
      </c>
      <c r="AF477">
        <v>3</v>
      </c>
      <c r="AG477">
        <v>3</v>
      </c>
      <c r="AH477">
        <v>3</v>
      </c>
      <c r="AI477">
        <v>1</v>
      </c>
      <c r="AJ477">
        <v>5</v>
      </c>
      <c r="AK477">
        <v>1</v>
      </c>
      <c r="AL477">
        <v>3</v>
      </c>
      <c r="AM477">
        <v>3</v>
      </c>
      <c r="AN477">
        <v>3</v>
      </c>
      <c r="AO477">
        <v>4</v>
      </c>
      <c r="AP477">
        <v>2</v>
      </c>
      <c r="AQ477">
        <v>61</v>
      </c>
      <c r="AR477">
        <f t="shared" si="21"/>
        <v>51</v>
      </c>
      <c r="AS477" s="1">
        <v>1</v>
      </c>
    </row>
    <row r="478" spans="1:45" x14ac:dyDescent="0.25">
      <c r="A478">
        <v>34314</v>
      </c>
      <c r="B478">
        <v>0</v>
      </c>
      <c r="C478">
        <v>47</v>
      </c>
      <c r="D478">
        <v>1976</v>
      </c>
      <c r="E478">
        <v>45231.339467592596</v>
      </c>
      <c r="F478" t="s">
        <v>57</v>
      </c>
      <c r="G478">
        <v>4</v>
      </c>
      <c r="H478">
        <v>3</v>
      </c>
      <c r="I478">
        <v>3</v>
      </c>
      <c r="J478">
        <v>2</v>
      </c>
      <c r="K478">
        <v>2</v>
      </c>
      <c r="L478">
        <v>4</v>
      </c>
      <c r="M478">
        <v>4</v>
      </c>
      <c r="N478">
        <v>3</v>
      </c>
      <c r="O478">
        <v>3</v>
      </c>
      <c r="P478">
        <v>2</v>
      </c>
      <c r="Q478">
        <v>3</v>
      </c>
      <c r="R478">
        <v>3</v>
      </c>
      <c r="S478">
        <v>3</v>
      </c>
      <c r="T478">
        <v>3</v>
      </c>
      <c r="U478">
        <v>3</v>
      </c>
      <c r="V478">
        <v>2</v>
      </c>
      <c r="W478">
        <v>2</v>
      </c>
      <c r="X478">
        <v>4</v>
      </c>
      <c r="Y478">
        <v>2</v>
      </c>
      <c r="Z478">
        <v>1</v>
      </c>
      <c r="AA478">
        <v>5</v>
      </c>
      <c r="AB478">
        <v>2</v>
      </c>
      <c r="AC478">
        <v>3</v>
      </c>
      <c r="AD478">
        <v>3</v>
      </c>
      <c r="AE478">
        <v>2</v>
      </c>
      <c r="AF478">
        <v>4</v>
      </c>
      <c r="AG478">
        <v>2</v>
      </c>
      <c r="AH478">
        <v>3</v>
      </c>
      <c r="AI478">
        <v>3</v>
      </c>
      <c r="AJ478">
        <v>3</v>
      </c>
      <c r="AK478">
        <v>2</v>
      </c>
      <c r="AL478">
        <v>3</v>
      </c>
      <c r="AM478">
        <v>3</v>
      </c>
      <c r="AN478">
        <v>3</v>
      </c>
      <c r="AO478">
        <v>2</v>
      </c>
      <c r="AP478">
        <v>4</v>
      </c>
      <c r="AQ478">
        <v>46</v>
      </c>
      <c r="AR478">
        <f t="shared" si="21"/>
        <v>37</v>
      </c>
      <c r="AS478" s="1">
        <v>0</v>
      </c>
    </row>
    <row r="479" spans="1:45" x14ac:dyDescent="0.25">
      <c r="A479">
        <v>30202</v>
      </c>
      <c r="B479">
        <v>0</v>
      </c>
      <c r="C479">
        <v>71</v>
      </c>
      <c r="D479">
        <v>1952</v>
      </c>
      <c r="E479">
        <v>45231.362743055557</v>
      </c>
      <c r="F479" t="s">
        <v>55</v>
      </c>
      <c r="G479">
        <v>4</v>
      </c>
      <c r="H479">
        <v>3</v>
      </c>
      <c r="I479">
        <v>3</v>
      </c>
      <c r="J479">
        <v>4</v>
      </c>
      <c r="K479">
        <v>4</v>
      </c>
      <c r="L479">
        <v>2</v>
      </c>
      <c r="M479">
        <v>5</v>
      </c>
      <c r="N479">
        <v>2</v>
      </c>
      <c r="O479">
        <v>4</v>
      </c>
      <c r="P479">
        <v>4</v>
      </c>
      <c r="Q479">
        <v>3</v>
      </c>
      <c r="R479">
        <v>3</v>
      </c>
      <c r="S479">
        <v>4</v>
      </c>
      <c r="T479">
        <v>4</v>
      </c>
      <c r="U479">
        <v>2</v>
      </c>
      <c r="V479">
        <v>2</v>
      </c>
      <c r="W479">
        <v>2</v>
      </c>
      <c r="X479">
        <v>4</v>
      </c>
      <c r="Y479">
        <v>4</v>
      </c>
      <c r="Z479">
        <v>2</v>
      </c>
      <c r="AA479">
        <v>4</v>
      </c>
      <c r="AB479">
        <v>2</v>
      </c>
      <c r="AC479">
        <v>2</v>
      </c>
      <c r="AD479">
        <v>4</v>
      </c>
      <c r="AE479">
        <v>2</v>
      </c>
      <c r="AF479">
        <v>4</v>
      </c>
      <c r="AG479">
        <v>2</v>
      </c>
      <c r="AH479">
        <v>2</v>
      </c>
      <c r="AI479">
        <v>4</v>
      </c>
      <c r="AJ479">
        <v>2</v>
      </c>
      <c r="AK479">
        <v>2</v>
      </c>
      <c r="AL479">
        <v>2</v>
      </c>
      <c r="AM479">
        <v>4</v>
      </c>
      <c r="AN479">
        <v>4</v>
      </c>
      <c r="AO479">
        <v>4</v>
      </c>
      <c r="AP479">
        <v>2</v>
      </c>
      <c r="AQ479">
        <v>57</v>
      </c>
      <c r="AR479">
        <f t="shared" si="21"/>
        <v>42</v>
      </c>
      <c r="AS479" s="1"/>
    </row>
    <row r="480" spans="1:45" x14ac:dyDescent="0.25">
      <c r="A480">
        <v>30306</v>
      </c>
      <c r="B480">
        <v>0</v>
      </c>
      <c r="C480">
        <v>22</v>
      </c>
      <c r="D480">
        <v>2001</v>
      </c>
      <c r="E480">
        <v>45231.461631944447</v>
      </c>
      <c r="F480" t="s">
        <v>55</v>
      </c>
      <c r="G480">
        <v>4</v>
      </c>
      <c r="H480">
        <v>4</v>
      </c>
      <c r="I480">
        <v>2</v>
      </c>
      <c r="J480">
        <v>4</v>
      </c>
      <c r="K480">
        <v>5</v>
      </c>
      <c r="L480">
        <v>1</v>
      </c>
      <c r="M480">
        <v>5</v>
      </c>
      <c r="N480">
        <v>5</v>
      </c>
      <c r="O480">
        <v>1</v>
      </c>
      <c r="P480">
        <v>3</v>
      </c>
      <c r="Q480">
        <v>4</v>
      </c>
      <c r="R480">
        <v>2</v>
      </c>
      <c r="S480">
        <v>4</v>
      </c>
      <c r="T480">
        <v>5</v>
      </c>
      <c r="U480">
        <v>1</v>
      </c>
      <c r="V480">
        <v>3</v>
      </c>
      <c r="W480">
        <v>4</v>
      </c>
      <c r="X480">
        <v>2</v>
      </c>
      <c r="Y480">
        <v>4</v>
      </c>
      <c r="Z480">
        <v>5</v>
      </c>
      <c r="AA480">
        <v>1</v>
      </c>
      <c r="AB480">
        <v>3</v>
      </c>
      <c r="AC480">
        <v>4</v>
      </c>
      <c r="AD480">
        <v>2</v>
      </c>
      <c r="AE480">
        <v>1</v>
      </c>
      <c r="AF480">
        <v>4</v>
      </c>
      <c r="AG480">
        <v>2</v>
      </c>
      <c r="AH480">
        <v>3</v>
      </c>
      <c r="AI480">
        <v>3</v>
      </c>
      <c r="AJ480">
        <v>3</v>
      </c>
      <c r="AK480">
        <v>4</v>
      </c>
      <c r="AL480">
        <v>2</v>
      </c>
      <c r="AM480">
        <v>4</v>
      </c>
      <c r="AN480">
        <v>2</v>
      </c>
      <c r="AO480">
        <v>4</v>
      </c>
      <c r="AP480">
        <v>2</v>
      </c>
      <c r="AQ480">
        <v>46</v>
      </c>
      <c r="AR480">
        <f t="shared" si="21"/>
        <v>61</v>
      </c>
      <c r="AS480" s="1"/>
    </row>
    <row r="481" spans="1:45" x14ac:dyDescent="0.25">
      <c r="A481">
        <v>34356</v>
      </c>
      <c r="B481">
        <v>0</v>
      </c>
      <c r="C481">
        <v>19</v>
      </c>
      <c r="D481">
        <v>2004</v>
      </c>
      <c r="E481">
        <v>45231.46361111111</v>
      </c>
      <c r="F481" t="s">
        <v>57</v>
      </c>
      <c r="G481">
        <v>5</v>
      </c>
      <c r="H481">
        <v>5</v>
      </c>
      <c r="I481">
        <v>1</v>
      </c>
      <c r="J481">
        <v>4</v>
      </c>
      <c r="K481">
        <v>4</v>
      </c>
      <c r="L481">
        <v>2</v>
      </c>
      <c r="M481">
        <v>5</v>
      </c>
      <c r="N481">
        <v>3</v>
      </c>
      <c r="O481">
        <v>3</v>
      </c>
      <c r="P481">
        <v>4</v>
      </c>
      <c r="Q481">
        <v>3</v>
      </c>
      <c r="R481">
        <v>3</v>
      </c>
      <c r="S481">
        <v>3</v>
      </c>
      <c r="T481">
        <v>4</v>
      </c>
      <c r="U481">
        <v>2</v>
      </c>
      <c r="V481">
        <v>4</v>
      </c>
      <c r="W481">
        <v>4</v>
      </c>
      <c r="X481">
        <v>2</v>
      </c>
      <c r="Y481">
        <v>2</v>
      </c>
      <c r="Z481">
        <v>4</v>
      </c>
      <c r="AA481">
        <v>2</v>
      </c>
      <c r="AB481">
        <v>2</v>
      </c>
      <c r="AC481">
        <v>4</v>
      </c>
      <c r="AD481">
        <v>2</v>
      </c>
      <c r="AE481">
        <v>1</v>
      </c>
      <c r="AF481">
        <v>3</v>
      </c>
      <c r="AG481">
        <v>3</v>
      </c>
      <c r="AH481">
        <v>4</v>
      </c>
      <c r="AI481">
        <v>1</v>
      </c>
      <c r="AJ481">
        <v>5</v>
      </c>
      <c r="AK481">
        <v>2</v>
      </c>
      <c r="AL481">
        <v>2</v>
      </c>
      <c r="AM481">
        <v>4</v>
      </c>
      <c r="AN481">
        <v>2</v>
      </c>
      <c r="AO481">
        <v>4</v>
      </c>
      <c r="AP481">
        <v>2</v>
      </c>
      <c r="AQ481">
        <v>60</v>
      </c>
      <c r="AR481">
        <f t="shared" si="21"/>
        <v>56</v>
      </c>
      <c r="AS481" s="1">
        <v>0</v>
      </c>
    </row>
    <row r="482" spans="1:45" x14ac:dyDescent="0.25">
      <c r="A482">
        <v>34388</v>
      </c>
      <c r="B482">
        <v>1</v>
      </c>
      <c r="C482">
        <v>37</v>
      </c>
      <c r="D482">
        <v>1986</v>
      </c>
      <c r="E482">
        <v>45231.481493055559</v>
      </c>
      <c r="F482" t="s">
        <v>55</v>
      </c>
      <c r="G482">
        <v>4</v>
      </c>
      <c r="H482">
        <v>4</v>
      </c>
      <c r="I482">
        <v>2</v>
      </c>
      <c r="J482">
        <v>4</v>
      </c>
      <c r="K482">
        <v>5</v>
      </c>
      <c r="L482">
        <v>1</v>
      </c>
      <c r="M482">
        <v>4</v>
      </c>
      <c r="N482">
        <v>4</v>
      </c>
      <c r="O482">
        <v>2</v>
      </c>
      <c r="P482">
        <v>4</v>
      </c>
      <c r="Q482">
        <v>4</v>
      </c>
      <c r="R482">
        <v>2</v>
      </c>
      <c r="S482">
        <v>4</v>
      </c>
      <c r="T482">
        <v>4</v>
      </c>
      <c r="U482">
        <v>2</v>
      </c>
      <c r="V482">
        <v>2</v>
      </c>
      <c r="W482">
        <v>2</v>
      </c>
      <c r="X482">
        <v>4</v>
      </c>
      <c r="Y482">
        <v>3</v>
      </c>
      <c r="Z482">
        <v>3</v>
      </c>
      <c r="AA482">
        <v>3</v>
      </c>
      <c r="AB482">
        <v>2</v>
      </c>
      <c r="AC482">
        <v>3</v>
      </c>
      <c r="AD482">
        <v>3</v>
      </c>
      <c r="AE482">
        <v>1</v>
      </c>
      <c r="AF482">
        <v>2</v>
      </c>
      <c r="AG482">
        <v>4</v>
      </c>
      <c r="AH482">
        <v>2</v>
      </c>
      <c r="AI482">
        <v>2</v>
      </c>
      <c r="AJ482">
        <v>4</v>
      </c>
      <c r="AK482">
        <v>1</v>
      </c>
      <c r="AL482">
        <v>2</v>
      </c>
      <c r="AM482">
        <v>4</v>
      </c>
      <c r="AN482">
        <v>1</v>
      </c>
      <c r="AO482">
        <v>3</v>
      </c>
      <c r="AP482">
        <v>3</v>
      </c>
      <c r="AQ482">
        <v>48</v>
      </c>
      <c r="AR482">
        <f t="shared" si="21"/>
        <v>47</v>
      </c>
      <c r="AS482" s="1"/>
    </row>
    <row r="483" spans="1:45" x14ac:dyDescent="0.25">
      <c r="A483">
        <v>34391</v>
      </c>
      <c r="B483">
        <v>0</v>
      </c>
      <c r="C483">
        <v>23</v>
      </c>
      <c r="D483">
        <v>2000</v>
      </c>
      <c r="E483">
        <v>45231.487037037034</v>
      </c>
      <c r="F483" t="s">
        <v>55</v>
      </c>
      <c r="G483">
        <v>3</v>
      </c>
      <c r="H483">
        <v>3</v>
      </c>
      <c r="I483">
        <v>3</v>
      </c>
      <c r="J483">
        <v>3</v>
      </c>
      <c r="K483">
        <v>4</v>
      </c>
      <c r="L483">
        <v>2</v>
      </c>
      <c r="M483">
        <v>2</v>
      </c>
      <c r="N483">
        <v>3</v>
      </c>
      <c r="O483">
        <v>3</v>
      </c>
      <c r="P483">
        <v>3</v>
      </c>
      <c r="Q483">
        <v>4</v>
      </c>
      <c r="R483">
        <v>2</v>
      </c>
      <c r="S483">
        <v>2</v>
      </c>
      <c r="T483">
        <v>5</v>
      </c>
      <c r="U483">
        <v>1</v>
      </c>
      <c r="V483">
        <v>1</v>
      </c>
      <c r="W483">
        <v>2</v>
      </c>
      <c r="X483">
        <v>4</v>
      </c>
      <c r="Y483">
        <v>1</v>
      </c>
      <c r="Z483">
        <v>3</v>
      </c>
      <c r="AA483">
        <v>3</v>
      </c>
      <c r="AB483">
        <v>1</v>
      </c>
      <c r="AC483">
        <v>2</v>
      </c>
      <c r="AD483">
        <v>4</v>
      </c>
      <c r="AE483">
        <v>1</v>
      </c>
      <c r="AF483">
        <v>5</v>
      </c>
      <c r="AG483">
        <v>1</v>
      </c>
      <c r="AH483">
        <v>3</v>
      </c>
      <c r="AI483">
        <v>2</v>
      </c>
      <c r="AJ483">
        <v>4</v>
      </c>
      <c r="AK483">
        <v>1</v>
      </c>
      <c r="AL483">
        <v>4</v>
      </c>
      <c r="AM483">
        <v>2</v>
      </c>
      <c r="AN483">
        <v>2</v>
      </c>
      <c r="AO483">
        <v>2</v>
      </c>
      <c r="AP483">
        <v>4</v>
      </c>
      <c r="AQ483">
        <v>43</v>
      </c>
      <c r="AR483">
        <f t="shared" si="21"/>
        <v>40</v>
      </c>
      <c r="AS483" s="1"/>
    </row>
    <row r="484" spans="1:45" x14ac:dyDescent="0.25">
      <c r="A484">
        <v>34396</v>
      </c>
      <c r="B484">
        <v>0</v>
      </c>
      <c r="C484">
        <v>23</v>
      </c>
      <c r="D484">
        <v>2000</v>
      </c>
      <c r="E484">
        <v>45231.495138888888</v>
      </c>
      <c r="F484" t="s">
        <v>57</v>
      </c>
      <c r="G484">
        <v>5</v>
      </c>
      <c r="H484">
        <v>4</v>
      </c>
      <c r="I484">
        <v>2</v>
      </c>
      <c r="J484">
        <v>4</v>
      </c>
      <c r="K484">
        <v>3</v>
      </c>
      <c r="L484">
        <v>3</v>
      </c>
      <c r="M484">
        <v>5</v>
      </c>
      <c r="N484">
        <v>4</v>
      </c>
      <c r="O484">
        <v>2</v>
      </c>
      <c r="P484">
        <v>3</v>
      </c>
      <c r="Q484">
        <v>5</v>
      </c>
      <c r="R484">
        <v>1</v>
      </c>
      <c r="S484">
        <v>4</v>
      </c>
      <c r="T484">
        <v>5</v>
      </c>
      <c r="U484">
        <v>1</v>
      </c>
      <c r="V484">
        <v>3</v>
      </c>
      <c r="W484">
        <v>2</v>
      </c>
      <c r="X484">
        <v>4</v>
      </c>
      <c r="Y484">
        <v>5</v>
      </c>
      <c r="Z484">
        <v>3</v>
      </c>
      <c r="AA484">
        <v>3</v>
      </c>
      <c r="AB484">
        <v>3</v>
      </c>
      <c r="AC484">
        <v>5</v>
      </c>
      <c r="AD484">
        <v>1</v>
      </c>
      <c r="AE484">
        <v>3</v>
      </c>
      <c r="AF484">
        <v>3</v>
      </c>
      <c r="AG484">
        <v>3</v>
      </c>
      <c r="AH484">
        <v>5</v>
      </c>
      <c r="AI484">
        <v>3</v>
      </c>
      <c r="AJ484">
        <v>3</v>
      </c>
      <c r="AK484">
        <v>5</v>
      </c>
      <c r="AL484">
        <v>3</v>
      </c>
      <c r="AM484">
        <v>3</v>
      </c>
      <c r="AN484">
        <v>2</v>
      </c>
      <c r="AO484">
        <v>5</v>
      </c>
      <c r="AP484">
        <v>1</v>
      </c>
      <c r="AQ484">
        <v>48</v>
      </c>
      <c r="AR484">
        <f t="shared" si="21"/>
        <v>61</v>
      </c>
      <c r="AS484" s="1">
        <v>0</v>
      </c>
    </row>
    <row r="485" spans="1:45" x14ac:dyDescent="0.25">
      <c r="A485">
        <v>34405</v>
      </c>
      <c r="B485">
        <v>1</v>
      </c>
      <c r="C485">
        <v>24</v>
      </c>
      <c r="D485">
        <v>1999</v>
      </c>
      <c r="E485">
        <v>45231.509421296294</v>
      </c>
      <c r="F485" t="s">
        <v>160</v>
      </c>
      <c r="G485">
        <v>2</v>
      </c>
      <c r="H485">
        <v>3</v>
      </c>
      <c r="I485">
        <v>3</v>
      </c>
      <c r="J485">
        <v>1</v>
      </c>
      <c r="K485">
        <v>5</v>
      </c>
      <c r="L485">
        <v>1</v>
      </c>
      <c r="M485">
        <v>3</v>
      </c>
      <c r="N485">
        <v>1</v>
      </c>
      <c r="O485">
        <v>5</v>
      </c>
      <c r="P485">
        <v>4</v>
      </c>
      <c r="Q485">
        <v>2</v>
      </c>
      <c r="R485">
        <v>4</v>
      </c>
      <c r="S485">
        <v>1</v>
      </c>
      <c r="T485">
        <v>4</v>
      </c>
      <c r="U485">
        <v>2</v>
      </c>
      <c r="V485">
        <v>3</v>
      </c>
      <c r="W485">
        <v>1</v>
      </c>
      <c r="X485">
        <v>5</v>
      </c>
      <c r="Y485">
        <v>5</v>
      </c>
      <c r="Z485">
        <v>1</v>
      </c>
      <c r="AA485">
        <v>5</v>
      </c>
      <c r="AB485">
        <v>1</v>
      </c>
      <c r="AC485">
        <v>5</v>
      </c>
      <c r="AD485">
        <v>1</v>
      </c>
      <c r="AE485">
        <v>1</v>
      </c>
      <c r="AF485">
        <v>2</v>
      </c>
      <c r="AG485">
        <v>4</v>
      </c>
      <c r="AH485">
        <v>3</v>
      </c>
      <c r="AI485">
        <v>2</v>
      </c>
      <c r="AJ485">
        <v>4</v>
      </c>
      <c r="AK485">
        <v>1</v>
      </c>
      <c r="AL485">
        <v>1</v>
      </c>
      <c r="AM485">
        <v>5</v>
      </c>
      <c r="AN485">
        <v>1</v>
      </c>
      <c r="AO485">
        <v>2</v>
      </c>
      <c r="AP485">
        <v>4</v>
      </c>
      <c r="AQ485">
        <v>34</v>
      </c>
      <c r="AR485">
        <f t="shared" si="21"/>
        <v>35</v>
      </c>
      <c r="AS485" s="1"/>
    </row>
    <row r="486" spans="1:45" x14ac:dyDescent="0.25">
      <c r="A486">
        <v>34433</v>
      </c>
      <c r="B486">
        <v>0</v>
      </c>
      <c r="C486">
        <v>54</v>
      </c>
      <c r="D486">
        <v>1969</v>
      </c>
      <c r="E486">
        <v>45231.579722222225</v>
      </c>
      <c r="F486" t="s">
        <v>53</v>
      </c>
      <c r="G486">
        <v>3</v>
      </c>
      <c r="H486">
        <v>4</v>
      </c>
      <c r="I486">
        <v>2</v>
      </c>
      <c r="J486">
        <v>3</v>
      </c>
      <c r="K486">
        <v>2</v>
      </c>
      <c r="L486">
        <v>4</v>
      </c>
      <c r="M486">
        <v>4</v>
      </c>
      <c r="N486">
        <v>3</v>
      </c>
      <c r="O486">
        <v>3</v>
      </c>
      <c r="P486">
        <v>2</v>
      </c>
      <c r="Q486">
        <v>4</v>
      </c>
      <c r="R486">
        <v>2</v>
      </c>
      <c r="S486">
        <v>3</v>
      </c>
      <c r="T486">
        <v>4</v>
      </c>
      <c r="U486">
        <v>2</v>
      </c>
      <c r="V486">
        <v>3</v>
      </c>
      <c r="W486">
        <v>2</v>
      </c>
      <c r="X486">
        <v>4</v>
      </c>
      <c r="Y486">
        <v>3</v>
      </c>
      <c r="Z486">
        <v>3</v>
      </c>
      <c r="AA486">
        <v>3</v>
      </c>
      <c r="AB486">
        <v>3</v>
      </c>
      <c r="AC486">
        <v>4</v>
      </c>
      <c r="AD486">
        <v>2</v>
      </c>
      <c r="AE486">
        <v>1</v>
      </c>
      <c r="AF486">
        <v>4</v>
      </c>
      <c r="AG486">
        <v>2</v>
      </c>
      <c r="AH486">
        <v>2</v>
      </c>
      <c r="AI486">
        <v>3</v>
      </c>
      <c r="AJ486">
        <v>3</v>
      </c>
      <c r="AK486">
        <v>2</v>
      </c>
      <c r="AL486">
        <v>3</v>
      </c>
      <c r="AM486">
        <v>3</v>
      </c>
      <c r="AN486">
        <v>2</v>
      </c>
      <c r="AO486">
        <v>3</v>
      </c>
      <c r="AP486">
        <v>3</v>
      </c>
      <c r="AQ486">
        <v>49</v>
      </c>
      <c r="AR486">
        <f t="shared" si="21"/>
        <v>45</v>
      </c>
      <c r="AS486" s="1">
        <v>0</v>
      </c>
    </row>
    <row r="487" spans="1:45" x14ac:dyDescent="0.25">
      <c r="A487">
        <v>34464</v>
      </c>
      <c r="B487">
        <v>0</v>
      </c>
      <c r="C487">
        <v>26</v>
      </c>
      <c r="D487">
        <v>1997</v>
      </c>
      <c r="E487">
        <v>45231.618622685186</v>
      </c>
      <c r="F487" t="s">
        <v>141</v>
      </c>
      <c r="G487">
        <v>5</v>
      </c>
      <c r="H487">
        <v>5</v>
      </c>
      <c r="I487">
        <v>1</v>
      </c>
      <c r="J487">
        <v>5</v>
      </c>
      <c r="K487">
        <v>5</v>
      </c>
      <c r="L487">
        <v>1</v>
      </c>
      <c r="M487">
        <v>5</v>
      </c>
      <c r="N487">
        <v>5</v>
      </c>
      <c r="O487">
        <v>1</v>
      </c>
      <c r="P487">
        <v>4</v>
      </c>
      <c r="Q487">
        <v>5</v>
      </c>
      <c r="R487">
        <v>1</v>
      </c>
      <c r="S487">
        <v>4</v>
      </c>
      <c r="T487">
        <v>5</v>
      </c>
      <c r="U487">
        <v>1</v>
      </c>
      <c r="V487">
        <v>2</v>
      </c>
      <c r="W487">
        <v>4</v>
      </c>
      <c r="X487">
        <v>2</v>
      </c>
      <c r="Y487">
        <v>2</v>
      </c>
      <c r="Z487">
        <v>5</v>
      </c>
      <c r="AA487">
        <v>1</v>
      </c>
      <c r="AB487">
        <v>4</v>
      </c>
      <c r="AC487">
        <v>5</v>
      </c>
      <c r="AD487">
        <v>1</v>
      </c>
      <c r="AE487">
        <v>1</v>
      </c>
      <c r="AF487">
        <v>4</v>
      </c>
      <c r="AG487">
        <v>2</v>
      </c>
      <c r="AH487">
        <v>5</v>
      </c>
      <c r="AI487">
        <v>2</v>
      </c>
      <c r="AJ487">
        <v>4</v>
      </c>
      <c r="AK487">
        <v>5</v>
      </c>
      <c r="AL487">
        <v>1</v>
      </c>
      <c r="AM487">
        <v>5</v>
      </c>
      <c r="AN487">
        <v>4</v>
      </c>
      <c r="AO487">
        <v>5</v>
      </c>
      <c r="AP487">
        <v>1</v>
      </c>
      <c r="AQ487">
        <v>20</v>
      </c>
      <c r="AR487">
        <f t="shared" si="21"/>
        <v>70</v>
      </c>
      <c r="AS487" s="1">
        <v>1</v>
      </c>
    </row>
    <row r="488" spans="1:45" x14ac:dyDescent="0.25">
      <c r="A488">
        <v>34465</v>
      </c>
      <c r="B488">
        <v>1</v>
      </c>
      <c r="C488">
        <v>19</v>
      </c>
      <c r="D488">
        <v>2004</v>
      </c>
      <c r="E488">
        <v>45231.634606481479</v>
      </c>
      <c r="F488" t="s">
        <v>161</v>
      </c>
      <c r="G488">
        <v>5</v>
      </c>
      <c r="H488">
        <v>3</v>
      </c>
      <c r="I488">
        <v>3</v>
      </c>
      <c r="J488">
        <v>4</v>
      </c>
      <c r="K488">
        <v>4</v>
      </c>
      <c r="L488">
        <v>2</v>
      </c>
      <c r="M488">
        <v>4</v>
      </c>
      <c r="N488">
        <v>2</v>
      </c>
      <c r="O488">
        <v>4</v>
      </c>
      <c r="P488">
        <v>2</v>
      </c>
      <c r="Q488">
        <v>5</v>
      </c>
      <c r="R488">
        <v>1</v>
      </c>
      <c r="S488">
        <v>4</v>
      </c>
      <c r="T488">
        <v>5</v>
      </c>
      <c r="U488">
        <v>1</v>
      </c>
      <c r="V488">
        <v>5</v>
      </c>
      <c r="W488">
        <v>2</v>
      </c>
      <c r="X488">
        <v>4</v>
      </c>
      <c r="Y488">
        <v>5</v>
      </c>
      <c r="Z488">
        <v>3</v>
      </c>
      <c r="AA488">
        <v>3</v>
      </c>
      <c r="AB488">
        <v>2</v>
      </c>
      <c r="AC488">
        <v>4</v>
      </c>
      <c r="AD488">
        <v>2</v>
      </c>
      <c r="AE488">
        <v>1</v>
      </c>
      <c r="AF488">
        <v>3</v>
      </c>
      <c r="AG488">
        <v>3</v>
      </c>
      <c r="AH488">
        <v>2</v>
      </c>
      <c r="AI488">
        <v>4</v>
      </c>
      <c r="AJ488">
        <v>2</v>
      </c>
      <c r="AK488">
        <v>2</v>
      </c>
      <c r="AL488">
        <v>4</v>
      </c>
      <c r="AM488">
        <v>2</v>
      </c>
      <c r="AN488">
        <v>2</v>
      </c>
      <c r="AO488">
        <v>4</v>
      </c>
      <c r="AP488">
        <v>2</v>
      </c>
      <c r="AQ488">
        <v>64</v>
      </c>
      <c r="AR488">
        <f t="shared" si="21"/>
        <v>52</v>
      </c>
      <c r="AS488" s="1"/>
    </row>
    <row r="489" spans="1:45" x14ac:dyDescent="0.25">
      <c r="A489">
        <v>34489</v>
      </c>
      <c r="B489">
        <v>0</v>
      </c>
      <c r="C489">
        <v>71</v>
      </c>
      <c r="D489">
        <v>1952</v>
      </c>
      <c r="E489">
        <v>45231.725856481484</v>
      </c>
      <c r="F489" t="s">
        <v>57</v>
      </c>
      <c r="G489">
        <v>5</v>
      </c>
      <c r="H489">
        <v>4</v>
      </c>
      <c r="I489">
        <v>2</v>
      </c>
      <c r="J489">
        <v>5</v>
      </c>
      <c r="K489">
        <v>4</v>
      </c>
      <c r="L489">
        <v>2</v>
      </c>
      <c r="M489">
        <v>5</v>
      </c>
      <c r="N489">
        <v>3</v>
      </c>
      <c r="O489">
        <v>3</v>
      </c>
      <c r="P489">
        <v>5</v>
      </c>
      <c r="Q489">
        <v>4</v>
      </c>
      <c r="R489">
        <v>2</v>
      </c>
      <c r="S489">
        <v>5</v>
      </c>
      <c r="T489">
        <v>4</v>
      </c>
      <c r="U489">
        <v>2</v>
      </c>
      <c r="V489">
        <v>5</v>
      </c>
      <c r="W489">
        <v>1</v>
      </c>
      <c r="X489">
        <v>5</v>
      </c>
      <c r="Y489">
        <v>3</v>
      </c>
      <c r="Z489">
        <v>2</v>
      </c>
      <c r="AA489">
        <v>4</v>
      </c>
      <c r="AB489">
        <v>1</v>
      </c>
      <c r="AC489">
        <v>5</v>
      </c>
      <c r="AD489">
        <v>1</v>
      </c>
      <c r="AE489">
        <v>1</v>
      </c>
      <c r="AF489">
        <v>2</v>
      </c>
      <c r="AG489">
        <v>4</v>
      </c>
      <c r="AH489">
        <v>3</v>
      </c>
      <c r="AI489">
        <v>1</v>
      </c>
      <c r="AJ489">
        <v>5</v>
      </c>
      <c r="AK489">
        <v>1</v>
      </c>
      <c r="AL489">
        <v>4</v>
      </c>
      <c r="AM489">
        <v>2</v>
      </c>
      <c r="AN489">
        <v>4</v>
      </c>
      <c r="AO489">
        <v>4</v>
      </c>
      <c r="AP489">
        <v>2</v>
      </c>
      <c r="AQ489">
        <v>71</v>
      </c>
      <c r="AR489">
        <f t="shared" si="21"/>
        <v>51</v>
      </c>
      <c r="AS489" s="1">
        <v>0</v>
      </c>
    </row>
    <row r="490" spans="1:45" x14ac:dyDescent="0.25">
      <c r="A490">
        <v>34521</v>
      </c>
      <c r="B490">
        <v>1</v>
      </c>
      <c r="C490">
        <v>23</v>
      </c>
      <c r="D490">
        <v>2000</v>
      </c>
      <c r="E490">
        <v>45231.738113425927</v>
      </c>
      <c r="F490" t="s">
        <v>88</v>
      </c>
      <c r="G490">
        <v>5</v>
      </c>
      <c r="H490">
        <v>4</v>
      </c>
      <c r="I490">
        <v>2</v>
      </c>
      <c r="J490">
        <v>3</v>
      </c>
      <c r="K490">
        <v>5</v>
      </c>
      <c r="L490">
        <v>1</v>
      </c>
      <c r="M490">
        <v>1</v>
      </c>
      <c r="N490">
        <v>4</v>
      </c>
      <c r="O490">
        <v>2</v>
      </c>
      <c r="P490">
        <v>2</v>
      </c>
      <c r="Q490">
        <v>5</v>
      </c>
      <c r="R490">
        <v>1</v>
      </c>
      <c r="S490">
        <v>3</v>
      </c>
      <c r="T490">
        <v>5</v>
      </c>
      <c r="U490">
        <v>1</v>
      </c>
      <c r="V490">
        <v>4</v>
      </c>
      <c r="W490">
        <v>2</v>
      </c>
      <c r="X490">
        <v>4</v>
      </c>
      <c r="Y490">
        <v>5</v>
      </c>
      <c r="Z490">
        <v>4</v>
      </c>
      <c r="AA490">
        <v>2</v>
      </c>
      <c r="AB490">
        <v>4</v>
      </c>
      <c r="AC490">
        <v>5</v>
      </c>
      <c r="AD490">
        <v>1</v>
      </c>
      <c r="AE490">
        <v>2</v>
      </c>
      <c r="AF490">
        <v>3</v>
      </c>
      <c r="AG490">
        <v>3</v>
      </c>
      <c r="AH490">
        <v>2</v>
      </c>
      <c r="AI490">
        <v>2</v>
      </c>
      <c r="AJ490">
        <v>4</v>
      </c>
      <c r="AK490">
        <v>1</v>
      </c>
      <c r="AL490">
        <v>1</v>
      </c>
      <c r="AM490">
        <v>5</v>
      </c>
      <c r="AN490">
        <v>4</v>
      </c>
      <c r="AO490">
        <v>1</v>
      </c>
      <c r="AP490">
        <v>5</v>
      </c>
      <c r="AQ490">
        <v>78</v>
      </c>
      <c r="AR490">
        <f t="shared" si="21"/>
        <v>54</v>
      </c>
      <c r="AS490" s="1">
        <v>0</v>
      </c>
    </row>
    <row r="491" spans="1:45" x14ac:dyDescent="0.25">
      <c r="A491">
        <v>34563</v>
      </c>
      <c r="B491">
        <v>0</v>
      </c>
      <c r="C491">
        <v>25</v>
      </c>
      <c r="D491">
        <v>1998</v>
      </c>
      <c r="E491">
        <v>45231.811736111114</v>
      </c>
      <c r="F491" t="s">
        <v>57</v>
      </c>
      <c r="G491">
        <v>5</v>
      </c>
      <c r="H491">
        <v>4</v>
      </c>
      <c r="I491">
        <v>2</v>
      </c>
      <c r="J491">
        <v>3</v>
      </c>
      <c r="K491">
        <v>5</v>
      </c>
      <c r="L491">
        <v>1</v>
      </c>
      <c r="M491">
        <v>5</v>
      </c>
      <c r="N491">
        <v>5</v>
      </c>
      <c r="O491">
        <v>1</v>
      </c>
      <c r="P491">
        <v>2</v>
      </c>
      <c r="Q491">
        <v>5</v>
      </c>
      <c r="R491">
        <v>1</v>
      </c>
      <c r="S491">
        <v>4</v>
      </c>
      <c r="T491">
        <v>5</v>
      </c>
      <c r="U491">
        <v>1</v>
      </c>
      <c r="V491">
        <v>1</v>
      </c>
      <c r="W491">
        <v>1</v>
      </c>
      <c r="X491">
        <v>5</v>
      </c>
      <c r="Y491">
        <v>2</v>
      </c>
      <c r="Z491">
        <v>5</v>
      </c>
      <c r="AA491">
        <v>1</v>
      </c>
      <c r="AB491">
        <v>1</v>
      </c>
      <c r="AC491">
        <v>2</v>
      </c>
      <c r="AD491">
        <v>4</v>
      </c>
      <c r="AE491">
        <v>1</v>
      </c>
      <c r="AF491">
        <v>1</v>
      </c>
      <c r="AG491">
        <v>5</v>
      </c>
      <c r="AH491">
        <v>1</v>
      </c>
      <c r="AI491">
        <v>2</v>
      </c>
      <c r="AJ491">
        <v>4</v>
      </c>
      <c r="AK491">
        <v>1</v>
      </c>
      <c r="AL491">
        <v>3</v>
      </c>
      <c r="AM491">
        <v>3</v>
      </c>
      <c r="AN491">
        <v>1</v>
      </c>
      <c r="AO491">
        <v>1</v>
      </c>
      <c r="AP491">
        <v>5</v>
      </c>
      <c r="AQ491">
        <v>81</v>
      </c>
      <c r="AR491">
        <f t="shared" si="21"/>
        <v>45</v>
      </c>
      <c r="AS491" s="1">
        <v>0</v>
      </c>
    </row>
    <row r="492" spans="1:45" x14ac:dyDescent="0.25">
      <c r="A492">
        <v>34559</v>
      </c>
      <c r="B492">
        <v>1</v>
      </c>
      <c r="C492">
        <v>29</v>
      </c>
      <c r="D492">
        <v>1994</v>
      </c>
      <c r="E492">
        <v>45231.811886574076</v>
      </c>
      <c r="F492" t="s">
        <v>55</v>
      </c>
      <c r="G492">
        <v>4</v>
      </c>
      <c r="H492">
        <v>4</v>
      </c>
      <c r="I492">
        <v>2</v>
      </c>
      <c r="J492">
        <v>2</v>
      </c>
      <c r="K492">
        <v>4</v>
      </c>
      <c r="L492">
        <v>2</v>
      </c>
      <c r="M492">
        <v>5</v>
      </c>
      <c r="N492">
        <v>1</v>
      </c>
      <c r="O492">
        <v>5</v>
      </c>
      <c r="P492">
        <v>2</v>
      </c>
      <c r="Q492">
        <v>5</v>
      </c>
      <c r="R492">
        <v>1</v>
      </c>
      <c r="S492">
        <v>5</v>
      </c>
      <c r="T492">
        <v>5</v>
      </c>
      <c r="U492">
        <v>1</v>
      </c>
      <c r="V492">
        <v>3</v>
      </c>
      <c r="W492">
        <v>1</v>
      </c>
      <c r="X492">
        <v>5</v>
      </c>
      <c r="Y492">
        <v>4</v>
      </c>
      <c r="Z492">
        <v>4</v>
      </c>
      <c r="AA492">
        <v>2</v>
      </c>
      <c r="AB492">
        <v>2</v>
      </c>
      <c r="AC492">
        <v>3</v>
      </c>
      <c r="AD492">
        <v>3</v>
      </c>
      <c r="AE492">
        <v>1</v>
      </c>
      <c r="AF492">
        <v>4</v>
      </c>
      <c r="AG492">
        <v>2</v>
      </c>
      <c r="AH492">
        <v>4</v>
      </c>
      <c r="AI492">
        <v>2</v>
      </c>
      <c r="AJ492">
        <v>4</v>
      </c>
      <c r="AK492">
        <v>1</v>
      </c>
      <c r="AL492">
        <v>4</v>
      </c>
      <c r="AM492">
        <v>2</v>
      </c>
      <c r="AN492">
        <v>4</v>
      </c>
      <c r="AO492">
        <v>4</v>
      </c>
      <c r="AP492">
        <v>2</v>
      </c>
      <c r="AQ492">
        <v>74</v>
      </c>
      <c r="AR492">
        <f t="shared" si="21"/>
        <v>47</v>
      </c>
      <c r="AS492" s="1"/>
    </row>
    <row r="493" spans="1:45" x14ac:dyDescent="0.25">
      <c r="A493">
        <v>34556</v>
      </c>
      <c r="B493">
        <v>0</v>
      </c>
      <c r="C493">
        <v>21</v>
      </c>
      <c r="D493">
        <v>2002</v>
      </c>
      <c r="E493">
        <v>45231.819444444445</v>
      </c>
      <c r="F493" t="s">
        <v>55</v>
      </c>
      <c r="G493">
        <v>4</v>
      </c>
      <c r="H493">
        <v>4</v>
      </c>
      <c r="I493">
        <v>2</v>
      </c>
      <c r="J493">
        <v>1</v>
      </c>
      <c r="K493">
        <v>3</v>
      </c>
      <c r="L493">
        <v>3</v>
      </c>
      <c r="M493">
        <v>3</v>
      </c>
      <c r="N493">
        <v>2</v>
      </c>
      <c r="O493">
        <v>4</v>
      </c>
      <c r="P493">
        <v>3</v>
      </c>
      <c r="Q493">
        <v>5</v>
      </c>
      <c r="R493">
        <v>1</v>
      </c>
      <c r="S493">
        <v>2</v>
      </c>
      <c r="T493">
        <v>5</v>
      </c>
      <c r="U493">
        <v>1</v>
      </c>
      <c r="V493">
        <v>2</v>
      </c>
      <c r="W493">
        <v>2</v>
      </c>
      <c r="X493">
        <v>4</v>
      </c>
      <c r="Y493">
        <v>2</v>
      </c>
      <c r="Z493">
        <v>2</v>
      </c>
      <c r="AA493">
        <v>4</v>
      </c>
      <c r="AB493">
        <v>1</v>
      </c>
      <c r="AC493">
        <v>4</v>
      </c>
      <c r="AD493">
        <v>2</v>
      </c>
      <c r="AE493">
        <v>1</v>
      </c>
      <c r="AF493">
        <v>2</v>
      </c>
      <c r="AG493">
        <v>4</v>
      </c>
      <c r="AH493">
        <v>4</v>
      </c>
      <c r="AI493">
        <v>2</v>
      </c>
      <c r="AJ493">
        <v>4</v>
      </c>
      <c r="AK493">
        <v>1</v>
      </c>
      <c r="AL493">
        <v>1</v>
      </c>
      <c r="AM493">
        <v>5</v>
      </c>
      <c r="AN493">
        <v>4</v>
      </c>
      <c r="AO493">
        <v>4</v>
      </c>
      <c r="AP493">
        <v>2</v>
      </c>
      <c r="AQ493">
        <v>57</v>
      </c>
      <c r="AR493">
        <f t="shared" si="21"/>
        <v>44</v>
      </c>
      <c r="AS493" s="1"/>
    </row>
    <row r="494" spans="1:45" x14ac:dyDescent="0.25">
      <c r="A494">
        <v>34578</v>
      </c>
      <c r="B494">
        <v>0</v>
      </c>
      <c r="C494">
        <v>48</v>
      </c>
      <c r="D494">
        <v>1975</v>
      </c>
      <c r="E494">
        <v>45231.87091435185</v>
      </c>
      <c r="F494" t="s">
        <v>162</v>
      </c>
      <c r="G494">
        <v>5</v>
      </c>
      <c r="H494">
        <v>5</v>
      </c>
      <c r="I494">
        <v>1</v>
      </c>
      <c r="J494">
        <v>5</v>
      </c>
      <c r="K494">
        <v>5</v>
      </c>
      <c r="L494">
        <v>1</v>
      </c>
      <c r="M494">
        <v>4</v>
      </c>
      <c r="N494">
        <v>3</v>
      </c>
      <c r="O494">
        <v>3</v>
      </c>
      <c r="P494">
        <v>4</v>
      </c>
      <c r="Q494">
        <v>5</v>
      </c>
      <c r="R494">
        <v>1</v>
      </c>
      <c r="S494">
        <v>4</v>
      </c>
      <c r="T494">
        <v>5</v>
      </c>
      <c r="U494">
        <v>1</v>
      </c>
      <c r="V494">
        <v>4</v>
      </c>
      <c r="W494">
        <v>2</v>
      </c>
      <c r="X494">
        <v>4</v>
      </c>
      <c r="Y494">
        <v>3</v>
      </c>
      <c r="Z494">
        <v>3</v>
      </c>
      <c r="AA494">
        <v>3</v>
      </c>
      <c r="AB494">
        <v>2</v>
      </c>
      <c r="AC494">
        <v>4</v>
      </c>
      <c r="AD494">
        <v>2</v>
      </c>
      <c r="AE494">
        <v>3</v>
      </c>
      <c r="AF494">
        <v>4</v>
      </c>
      <c r="AG494">
        <v>2</v>
      </c>
      <c r="AH494">
        <v>5</v>
      </c>
      <c r="AI494">
        <v>4</v>
      </c>
      <c r="AJ494">
        <v>2</v>
      </c>
      <c r="AK494">
        <v>1</v>
      </c>
      <c r="AL494">
        <v>5</v>
      </c>
      <c r="AM494">
        <v>1</v>
      </c>
      <c r="AN494">
        <v>4</v>
      </c>
      <c r="AO494">
        <v>4</v>
      </c>
      <c r="AP494">
        <v>2</v>
      </c>
      <c r="AQ494">
        <v>47</v>
      </c>
      <c r="AR494">
        <f t="shared" si="21"/>
        <v>58</v>
      </c>
      <c r="AS494" s="1">
        <v>1</v>
      </c>
    </row>
    <row r="495" spans="1:45" x14ac:dyDescent="0.25">
      <c r="A495">
        <v>34581</v>
      </c>
      <c r="B495">
        <v>0</v>
      </c>
      <c r="C495">
        <v>22</v>
      </c>
      <c r="D495">
        <v>2001</v>
      </c>
      <c r="E495">
        <v>45231.880173611113</v>
      </c>
      <c r="F495" t="s">
        <v>53</v>
      </c>
      <c r="G495">
        <v>5</v>
      </c>
      <c r="H495">
        <v>4</v>
      </c>
      <c r="I495">
        <v>2</v>
      </c>
      <c r="J495">
        <v>5</v>
      </c>
      <c r="K495">
        <v>5</v>
      </c>
      <c r="L495">
        <v>1</v>
      </c>
      <c r="M495">
        <v>5</v>
      </c>
      <c r="N495">
        <v>5</v>
      </c>
      <c r="O495">
        <v>1</v>
      </c>
      <c r="P495">
        <v>4</v>
      </c>
      <c r="Q495">
        <v>5</v>
      </c>
      <c r="R495">
        <v>1</v>
      </c>
      <c r="S495">
        <v>4</v>
      </c>
      <c r="T495">
        <v>5</v>
      </c>
      <c r="U495">
        <v>1</v>
      </c>
      <c r="V495">
        <v>2</v>
      </c>
      <c r="W495">
        <v>3</v>
      </c>
      <c r="X495">
        <v>3</v>
      </c>
      <c r="Y495">
        <v>4</v>
      </c>
      <c r="Z495">
        <v>5</v>
      </c>
      <c r="AA495">
        <v>1</v>
      </c>
      <c r="AB495">
        <v>2</v>
      </c>
      <c r="AC495">
        <v>5</v>
      </c>
      <c r="AD495">
        <v>1</v>
      </c>
      <c r="AE495">
        <v>1</v>
      </c>
      <c r="AF495">
        <v>5</v>
      </c>
      <c r="AG495">
        <v>1</v>
      </c>
      <c r="AH495">
        <v>4</v>
      </c>
      <c r="AI495">
        <v>4</v>
      </c>
      <c r="AJ495">
        <v>2</v>
      </c>
      <c r="AK495">
        <v>5</v>
      </c>
      <c r="AL495">
        <v>5</v>
      </c>
      <c r="AM495">
        <v>1</v>
      </c>
      <c r="AN495">
        <v>4</v>
      </c>
      <c r="AO495">
        <v>5</v>
      </c>
      <c r="AP495">
        <v>1</v>
      </c>
      <c r="AQ495">
        <v>18</v>
      </c>
      <c r="AR495">
        <f t="shared" si="21"/>
        <v>65</v>
      </c>
      <c r="AS495" s="1">
        <v>0</v>
      </c>
    </row>
    <row r="496" spans="1:45" x14ac:dyDescent="0.25">
      <c r="A496">
        <v>34592</v>
      </c>
      <c r="B496">
        <v>0</v>
      </c>
      <c r="C496">
        <v>23</v>
      </c>
      <c r="D496">
        <v>2000</v>
      </c>
      <c r="E496">
        <v>45231.906712962962</v>
      </c>
      <c r="F496" t="s">
        <v>163</v>
      </c>
      <c r="G496">
        <v>5</v>
      </c>
      <c r="H496">
        <v>1</v>
      </c>
      <c r="I496">
        <v>5</v>
      </c>
      <c r="J496">
        <v>5</v>
      </c>
      <c r="K496">
        <v>1</v>
      </c>
      <c r="L496">
        <v>5</v>
      </c>
      <c r="M496">
        <v>5</v>
      </c>
      <c r="N496">
        <v>1</v>
      </c>
      <c r="O496">
        <v>5</v>
      </c>
      <c r="P496">
        <v>5</v>
      </c>
      <c r="Q496">
        <v>1</v>
      </c>
      <c r="R496">
        <v>5</v>
      </c>
      <c r="S496">
        <v>5</v>
      </c>
      <c r="T496">
        <v>1</v>
      </c>
      <c r="U496">
        <v>5</v>
      </c>
      <c r="V496">
        <v>5</v>
      </c>
      <c r="W496">
        <v>1</v>
      </c>
      <c r="X496">
        <v>5</v>
      </c>
      <c r="Y496">
        <v>5</v>
      </c>
      <c r="Z496">
        <v>1</v>
      </c>
      <c r="AA496">
        <v>5</v>
      </c>
      <c r="AB496">
        <v>5</v>
      </c>
      <c r="AC496">
        <v>1</v>
      </c>
      <c r="AD496">
        <v>5</v>
      </c>
      <c r="AE496">
        <v>5</v>
      </c>
      <c r="AF496">
        <v>1</v>
      </c>
      <c r="AG496">
        <v>5</v>
      </c>
      <c r="AH496">
        <v>5</v>
      </c>
      <c r="AI496">
        <v>5</v>
      </c>
      <c r="AJ496">
        <v>1</v>
      </c>
      <c r="AK496">
        <v>5</v>
      </c>
      <c r="AL496">
        <v>2</v>
      </c>
      <c r="AM496">
        <v>4</v>
      </c>
      <c r="AN496">
        <v>5</v>
      </c>
      <c r="AO496">
        <v>2</v>
      </c>
      <c r="AP496">
        <v>4</v>
      </c>
      <c r="AQ496">
        <v>95</v>
      </c>
      <c r="AR496">
        <f t="shared" si="21"/>
        <v>40</v>
      </c>
      <c r="AS496" s="1">
        <v>1</v>
      </c>
    </row>
    <row r="497" spans="1:45" x14ac:dyDescent="0.25">
      <c r="A497">
        <v>34609</v>
      </c>
      <c r="B497">
        <v>0</v>
      </c>
      <c r="C497">
        <v>30</v>
      </c>
      <c r="D497">
        <v>1993</v>
      </c>
      <c r="E497">
        <v>45231.980567129627</v>
      </c>
      <c r="F497" t="s">
        <v>55</v>
      </c>
      <c r="G497">
        <v>4</v>
      </c>
      <c r="H497">
        <v>3</v>
      </c>
      <c r="I497">
        <v>3</v>
      </c>
      <c r="J497">
        <v>5</v>
      </c>
      <c r="K497">
        <v>4</v>
      </c>
      <c r="L497">
        <v>2</v>
      </c>
      <c r="M497">
        <v>4</v>
      </c>
      <c r="N497">
        <v>3</v>
      </c>
      <c r="O497">
        <v>3</v>
      </c>
      <c r="P497">
        <v>4</v>
      </c>
      <c r="Q497">
        <v>3</v>
      </c>
      <c r="R497">
        <v>3</v>
      </c>
      <c r="S497">
        <v>3</v>
      </c>
      <c r="T497">
        <v>4</v>
      </c>
      <c r="U497">
        <v>2</v>
      </c>
      <c r="V497">
        <v>2</v>
      </c>
      <c r="W497">
        <v>5</v>
      </c>
      <c r="X497">
        <v>1</v>
      </c>
      <c r="Y497">
        <v>2</v>
      </c>
      <c r="Z497">
        <v>3</v>
      </c>
      <c r="AA497">
        <v>3</v>
      </c>
      <c r="AB497">
        <v>1</v>
      </c>
      <c r="AC497">
        <v>3</v>
      </c>
      <c r="AD497">
        <v>3</v>
      </c>
      <c r="AE497">
        <v>1</v>
      </c>
      <c r="AF497">
        <v>3</v>
      </c>
      <c r="AG497">
        <v>3</v>
      </c>
      <c r="AH497">
        <v>1</v>
      </c>
      <c r="AI497">
        <v>4</v>
      </c>
      <c r="AJ497">
        <v>2</v>
      </c>
      <c r="AK497">
        <v>1</v>
      </c>
      <c r="AL497">
        <v>4</v>
      </c>
      <c r="AM497">
        <v>2</v>
      </c>
      <c r="AN497">
        <v>5</v>
      </c>
      <c r="AO497">
        <v>3</v>
      </c>
      <c r="AP497">
        <v>3</v>
      </c>
      <c r="AQ497">
        <v>62</v>
      </c>
      <c r="AR497">
        <f t="shared" si="21"/>
        <v>45</v>
      </c>
      <c r="AS497" s="1"/>
    </row>
    <row r="498" spans="1:45" x14ac:dyDescent="0.25">
      <c r="A498">
        <v>34608</v>
      </c>
      <c r="B498">
        <v>0</v>
      </c>
      <c r="C498">
        <v>25</v>
      </c>
      <c r="D498">
        <v>1998</v>
      </c>
      <c r="E498">
        <v>45231.984571759262</v>
      </c>
      <c r="F498" t="s">
        <v>57</v>
      </c>
      <c r="G498">
        <v>4</v>
      </c>
      <c r="H498">
        <v>5</v>
      </c>
      <c r="I498">
        <v>1</v>
      </c>
      <c r="J498">
        <v>5</v>
      </c>
      <c r="K498">
        <v>5</v>
      </c>
      <c r="L498">
        <v>1</v>
      </c>
      <c r="M498">
        <v>5</v>
      </c>
      <c r="N498">
        <v>5</v>
      </c>
      <c r="O498">
        <v>1</v>
      </c>
      <c r="P498">
        <v>3</v>
      </c>
      <c r="Q498">
        <v>5</v>
      </c>
      <c r="R498">
        <v>1</v>
      </c>
      <c r="S498">
        <v>3</v>
      </c>
      <c r="T498">
        <v>5</v>
      </c>
      <c r="U498">
        <v>1</v>
      </c>
      <c r="V498">
        <v>4</v>
      </c>
      <c r="W498">
        <v>3</v>
      </c>
      <c r="X498">
        <v>3</v>
      </c>
      <c r="Y498">
        <v>2</v>
      </c>
      <c r="Z498">
        <v>4</v>
      </c>
      <c r="AA498">
        <v>2</v>
      </c>
      <c r="AB498">
        <v>3</v>
      </c>
      <c r="AC498">
        <v>1</v>
      </c>
      <c r="AD498">
        <v>5</v>
      </c>
      <c r="AE498">
        <v>1</v>
      </c>
      <c r="AF498">
        <v>3</v>
      </c>
      <c r="AG498">
        <v>3</v>
      </c>
      <c r="AH498">
        <v>4</v>
      </c>
      <c r="AI498">
        <v>4</v>
      </c>
      <c r="AJ498">
        <v>2</v>
      </c>
      <c r="AK498">
        <v>5</v>
      </c>
      <c r="AL498">
        <v>2</v>
      </c>
      <c r="AM498">
        <v>4</v>
      </c>
      <c r="AN498">
        <v>3</v>
      </c>
      <c r="AO498">
        <v>4</v>
      </c>
      <c r="AP498">
        <v>2</v>
      </c>
      <c r="AQ498">
        <v>58</v>
      </c>
      <c r="AR498">
        <f t="shared" si="21"/>
        <v>62</v>
      </c>
      <c r="AS498" s="1">
        <v>0</v>
      </c>
    </row>
    <row r="499" spans="1:45" x14ac:dyDescent="0.25">
      <c r="A499">
        <v>34623</v>
      </c>
      <c r="B499">
        <v>1</v>
      </c>
      <c r="C499">
        <v>30</v>
      </c>
      <c r="D499">
        <v>1993</v>
      </c>
      <c r="E499">
        <v>45232.347708333335</v>
      </c>
      <c r="F499" t="s">
        <v>57</v>
      </c>
      <c r="G499">
        <v>3</v>
      </c>
      <c r="H499">
        <v>3</v>
      </c>
      <c r="I499">
        <v>3</v>
      </c>
      <c r="J499">
        <v>4</v>
      </c>
      <c r="K499">
        <v>4</v>
      </c>
      <c r="L499">
        <v>2</v>
      </c>
      <c r="M499">
        <v>3</v>
      </c>
      <c r="N499">
        <v>3</v>
      </c>
      <c r="O499">
        <v>3</v>
      </c>
      <c r="P499">
        <v>3</v>
      </c>
      <c r="Q499">
        <v>4</v>
      </c>
      <c r="R499">
        <v>2</v>
      </c>
      <c r="S499">
        <v>3</v>
      </c>
      <c r="T499">
        <v>3</v>
      </c>
      <c r="U499">
        <v>3</v>
      </c>
      <c r="V499">
        <v>2</v>
      </c>
      <c r="W499">
        <v>1</v>
      </c>
      <c r="X499">
        <v>5</v>
      </c>
      <c r="Y499">
        <v>2</v>
      </c>
      <c r="Z499">
        <v>3</v>
      </c>
      <c r="AA499">
        <v>3</v>
      </c>
      <c r="AB499">
        <v>3</v>
      </c>
      <c r="AC499">
        <v>4</v>
      </c>
      <c r="AD499">
        <v>2</v>
      </c>
      <c r="AE499">
        <v>1</v>
      </c>
      <c r="AF499">
        <v>1</v>
      </c>
      <c r="AG499">
        <v>5</v>
      </c>
      <c r="AH499">
        <v>3</v>
      </c>
      <c r="AI499">
        <v>2</v>
      </c>
      <c r="AJ499">
        <v>4</v>
      </c>
      <c r="AK499">
        <v>1</v>
      </c>
      <c r="AL499">
        <v>1</v>
      </c>
      <c r="AM499">
        <v>5</v>
      </c>
      <c r="AN499">
        <v>1</v>
      </c>
      <c r="AO499">
        <v>3</v>
      </c>
      <c r="AP499">
        <v>3</v>
      </c>
      <c r="AQ499">
        <v>34</v>
      </c>
      <c r="AR499">
        <f t="shared" si="21"/>
        <v>44</v>
      </c>
      <c r="AS499" s="1">
        <v>0</v>
      </c>
    </row>
    <row r="500" spans="1:45" x14ac:dyDescent="0.25">
      <c r="A500">
        <v>30647</v>
      </c>
      <c r="B500">
        <v>0</v>
      </c>
      <c r="C500">
        <v>22</v>
      </c>
      <c r="D500">
        <v>2001</v>
      </c>
      <c r="E500">
        <v>45232.408946759257</v>
      </c>
      <c r="F500" t="s">
        <v>164</v>
      </c>
      <c r="G500">
        <v>4</v>
      </c>
      <c r="H500">
        <v>5</v>
      </c>
      <c r="I500">
        <v>1</v>
      </c>
      <c r="J500">
        <v>5</v>
      </c>
      <c r="K500">
        <v>5</v>
      </c>
      <c r="L500">
        <v>1</v>
      </c>
      <c r="M500">
        <v>5</v>
      </c>
      <c r="N500">
        <v>5</v>
      </c>
      <c r="O500">
        <v>1</v>
      </c>
      <c r="P500">
        <v>3</v>
      </c>
      <c r="Q500">
        <v>5</v>
      </c>
      <c r="R500">
        <v>1</v>
      </c>
      <c r="S500">
        <v>5</v>
      </c>
      <c r="T500">
        <v>5</v>
      </c>
      <c r="U500">
        <v>1</v>
      </c>
      <c r="V500">
        <v>5</v>
      </c>
      <c r="W500">
        <v>5</v>
      </c>
      <c r="X500">
        <v>1</v>
      </c>
      <c r="Y500">
        <v>5</v>
      </c>
      <c r="Z500">
        <v>5</v>
      </c>
      <c r="AA500">
        <v>1</v>
      </c>
      <c r="AB500">
        <v>5</v>
      </c>
      <c r="AC500">
        <v>5</v>
      </c>
      <c r="AD500">
        <v>1</v>
      </c>
      <c r="AE500">
        <v>1</v>
      </c>
      <c r="AF500">
        <v>3</v>
      </c>
      <c r="AG500">
        <v>3</v>
      </c>
      <c r="AH500">
        <v>5</v>
      </c>
      <c r="AI500">
        <v>5</v>
      </c>
      <c r="AJ500">
        <v>1</v>
      </c>
      <c r="AK500">
        <v>4</v>
      </c>
      <c r="AL500">
        <v>5</v>
      </c>
      <c r="AM500">
        <v>1</v>
      </c>
      <c r="AN500">
        <v>2</v>
      </c>
      <c r="AO500">
        <v>5</v>
      </c>
      <c r="AP500">
        <v>1</v>
      </c>
      <c r="AQ500">
        <v>5</v>
      </c>
      <c r="AR500">
        <f t="shared" si="21"/>
        <v>73</v>
      </c>
      <c r="AS500" s="1"/>
    </row>
    <row r="501" spans="1:45" x14ac:dyDescent="0.25">
      <c r="A501">
        <v>34679</v>
      </c>
      <c r="B501">
        <v>0</v>
      </c>
      <c r="C501">
        <v>15</v>
      </c>
      <c r="D501">
        <v>2008</v>
      </c>
      <c r="E501">
        <v>45232.505173611113</v>
      </c>
      <c r="F501" t="s">
        <v>53</v>
      </c>
      <c r="G501">
        <v>4</v>
      </c>
      <c r="H501">
        <v>4</v>
      </c>
      <c r="I501">
        <v>2</v>
      </c>
      <c r="J501">
        <v>5</v>
      </c>
      <c r="K501">
        <v>4</v>
      </c>
      <c r="L501">
        <v>2</v>
      </c>
      <c r="M501">
        <v>3</v>
      </c>
      <c r="N501">
        <v>3</v>
      </c>
      <c r="O501">
        <v>3</v>
      </c>
      <c r="P501">
        <v>5</v>
      </c>
      <c r="Q501">
        <v>3</v>
      </c>
      <c r="R501">
        <v>3</v>
      </c>
      <c r="S501">
        <v>3</v>
      </c>
      <c r="T501">
        <v>2</v>
      </c>
      <c r="U501">
        <v>4</v>
      </c>
      <c r="V501">
        <v>1</v>
      </c>
      <c r="W501">
        <v>3</v>
      </c>
      <c r="X501">
        <v>3</v>
      </c>
      <c r="Y501">
        <v>2</v>
      </c>
      <c r="Z501">
        <v>3</v>
      </c>
      <c r="AA501">
        <v>3</v>
      </c>
      <c r="AB501">
        <v>3</v>
      </c>
      <c r="AC501">
        <v>1</v>
      </c>
      <c r="AD501">
        <v>5</v>
      </c>
      <c r="AE501">
        <v>1</v>
      </c>
      <c r="AF501">
        <v>5</v>
      </c>
      <c r="AG501">
        <v>1</v>
      </c>
      <c r="AH501">
        <v>3</v>
      </c>
      <c r="AI501">
        <v>4</v>
      </c>
      <c r="AJ501">
        <v>2</v>
      </c>
      <c r="AK501">
        <v>1</v>
      </c>
      <c r="AL501">
        <v>2</v>
      </c>
      <c r="AM501">
        <v>4</v>
      </c>
      <c r="AN501">
        <v>4</v>
      </c>
      <c r="AO501">
        <v>3</v>
      </c>
      <c r="AP501">
        <v>3</v>
      </c>
      <c r="AQ501">
        <v>66</v>
      </c>
      <c r="AR501">
        <f t="shared" si="21"/>
        <v>43</v>
      </c>
      <c r="AS501" s="1">
        <v>0</v>
      </c>
    </row>
    <row r="502" spans="1:45" x14ac:dyDescent="0.25">
      <c r="A502">
        <v>34684</v>
      </c>
      <c r="B502">
        <v>0</v>
      </c>
      <c r="C502">
        <v>48</v>
      </c>
      <c r="D502">
        <v>1975</v>
      </c>
      <c r="E502">
        <v>45232.533993055556</v>
      </c>
      <c r="F502" t="s">
        <v>57</v>
      </c>
      <c r="G502">
        <v>5</v>
      </c>
      <c r="H502">
        <v>2</v>
      </c>
      <c r="I502">
        <v>4</v>
      </c>
      <c r="J502">
        <v>4</v>
      </c>
      <c r="K502">
        <v>4</v>
      </c>
      <c r="L502">
        <v>2</v>
      </c>
      <c r="M502">
        <v>5</v>
      </c>
      <c r="N502">
        <v>2</v>
      </c>
      <c r="O502">
        <v>4</v>
      </c>
      <c r="P502">
        <v>4</v>
      </c>
      <c r="Q502">
        <v>2</v>
      </c>
      <c r="R502">
        <v>4</v>
      </c>
      <c r="S502">
        <v>4</v>
      </c>
      <c r="T502">
        <v>3</v>
      </c>
      <c r="U502">
        <v>3</v>
      </c>
      <c r="V502">
        <v>4</v>
      </c>
      <c r="W502">
        <v>2</v>
      </c>
      <c r="X502">
        <v>4</v>
      </c>
      <c r="Y502">
        <v>4</v>
      </c>
      <c r="Z502">
        <v>3</v>
      </c>
      <c r="AA502">
        <v>3</v>
      </c>
      <c r="AB502">
        <v>4</v>
      </c>
      <c r="AC502">
        <v>4</v>
      </c>
      <c r="AD502">
        <v>2</v>
      </c>
      <c r="AE502">
        <v>1</v>
      </c>
      <c r="AF502">
        <v>3</v>
      </c>
      <c r="AG502">
        <v>3</v>
      </c>
      <c r="AH502">
        <v>1</v>
      </c>
      <c r="AI502">
        <v>2</v>
      </c>
      <c r="AJ502">
        <v>4</v>
      </c>
      <c r="AK502">
        <v>1</v>
      </c>
      <c r="AL502">
        <v>2</v>
      </c>
      <c r="AM502">
        <v>4</v>
      </c>
      <c r="AN502">
        <v>1</v>
      </c>
      <c r="AO502">
        <v>2</v>
      </c>
      <c r="AP502">
        <v>4</v>
      </c>
      <c r="AQ502">
        <v>64</v>
      </c>
      <c r="AR502">
        <f t="shared" si="21"/>
        <v>43</v>
      </c>
      <c r="AS502" s="1">
        <v>0</v>
      </c>
    </row>
    <row r="503" spans="1:45" x14ac:dyDescent="0.25">
      <c r="A503">
        <v>34688</v>
      </c>
      <c r="B503">
        <v>0</v>
      </c>
      <c r="C503">
        <v>40</v>
      </c>
      <c r="D503">
        <v>1983</v>
      </c>
      <c r="E503">
        <v>45232.560324074075</v>
      </c>
      <c r="F503" t="s">
        <v>55</v>
      </c>
      <c r="G503">
        <v>5</v>
      </c>
      <c r="H503">
        <v>4</v>
      </c>
      <c r="I503">
        <v>2</v>
      </c>
      <c r="J503">
        <v>4</v>
      </c>
      <c r="K503">
        <v>4</v>
      </c>
      <c r="L503">
        <v>2</v>
      </c>
      <c r="M503">
        <v>5</v>
      </c>
      <c r="N503">
        <v>4</v>
      </c>
      <c r="O503">
        <v>2</v>
      </c>
      <c r="P503">
        <v>4</v>
      </c>
      <c r="Q503">
        <v>4</v>
      </c>
      <c r="R503">
        <v>2</v>
      </c>
      <c r="S503">
        <v>4</v>
      </c>
      <c r="T503">
        <v>5</v>
      </c>
      <c r="U503">
        <v>1</v>
      </c>
      <c r="V503">
        <v>2</v>
      </c>
      <c r="W503">
        <v>3</v>
      </c>
      <c r="X503">
        <v>3</v>
      </c>
      <c r="Y503">
        <v>4</v>
      </c>
      <c r="Z503">
        <v>3</v>
      </c>
      <c r="AA503">
        <v>3</v>
      </c>
      <c r="AB503">
        <v>2</v>
      </c>
      <c r="AC503">
        <v>5</v>
      </c>
      <c r="AD503">
        <v>1</v>
      </c>
      <c r="AE503">
        <v>1</v>
      </c>
      <c r="AF503">
        <v>4</v>
      </c>
      <c r="AG503">
        <v>2</v>
      </c>
      <c r="AH503">
        <v>4</v>
      </c>
      <c r="AI503">
        <v>4</v>
      </c>
      <c r="AJ503">
        <v>2</v>
      </c>
      <c r="AK503">
        <v>1</v>
      </c>
      <c r="AL503">
        <v>2</v>
      </c>
      <c r="AM503">
        <v>4</v>
      </c>
      <c r="AN503">
        <v>2</v>
      </c>
      <c r="AO503">
        <v>4</v>
      </c>
      <c r="AP503">
        <v>2</v>
      </c>
      <c r="AQ503">
        <v>52</v>
      </c>
      <c r="AR503">
        <f t="shared" si="21"/>
        <v>54</v>
      </c>
      <c r="AS503" s="1"/>
    </row>
    <row r="504" spans="1:45" x14ac:dyDescent="0.25">
      <c r="A504">
        <v>34692</v>
      </c>
      <c r="B504">
        <v>0</v>
      </c>
      <c r="C504">
        <v>22</v>
      </c>
      <c r="D504">
        <v>2001</v>
      </c>
      <c r="E504">
        <v>45232.582314814812</v>
      </c>
      <c r="F504" t="s">
        <v>165</v>
      </c>
      <c r="G504">
        <v>5</v>
      </c>
      <c r="H504">
        <v>5</v>
      </c>
      <c r="I504">
        <v>1</v>
      </c>
      <c r="J504">
        <v>4</v>
      </c>
      <c r="K504">
        <v>4</v>
      </c>
      <c r="L504">
        <v>2</v>
      </c>
      <c r="M504">
        <v>4</v>
      </c>
      <c r="N504">
        <v>3</v>
      </c>
      <c r="O504">
        <v>3</v>
      </c>
      <c r="P504">
        <v>4</v>
      </c>
      <c r="Q504">
        <v>5</v>
      </c>
      <c r="R504">
        <v>1</v>
      </c>
      <c r="S504">
        <v>3</v>
      </c>
      <c r="T504">
        <v>5</v>
      </c>
      <c r="U504">
        <v>1</v>
      </c>
      <c r="V504">
        <v>3</v>
      </c>
      <c r="W504">
        <v>4</v>
      </c>
      <c r="X504">
        <v>2</v>
      </c>
      <c r="Y504">
        <v>4</v>
      </c>
      <c r="Z504">
        <v>4</v>
      </c>
      <c r="AA504">
        <v>2</v>
      </c>
      <c r="AB504">
        <v>3</v>
      </c>
      <c r="AC504">
        <v>5</v>
      </c>
      <c r="AD504">
        <v>1</v>
      </c>
      <c r="AE504">
        <v>1</v>
      </c>
      <c r="AF504">
        <v>2</v>
      </c>
      <c r="AG504">
        <v>4</v>
      </c>
      <c r="AH504">
        <v>3</v>
      </c>
      <c r="AI504">
        <v>2</v>
      </c>
      <c r="AJ504">
        <v>4</v>
      </c>
      <c r="AK504">
        <v>4</v>
      </c>
      <c r="AL504">
        <v>2</v>
      </c>
      <c r="AM504">
        <v>4</v>
      </c>
      <c r="AN504">
        <v>2</v>
      </c>
      <c r="AO504">
        <v>4</v>
      </c>
      <c r="AP504">
        <v>2</v>
      </c>
      <c r="AQ504">
        <v>55</v>
      </c>
      <c r="AR504">
        <f t="shared" si="21"/>
        <v>61</v>
      </c>
      <c r="AS504" s="1">
        <v>1</v>
      </c>
    </row>
    <row r="505" spans="1:45" x14ac:dyDescent="0.25">
      <c r="A505">
        <v>34697</v>
      </c>
      <c r="B505">
        <v>0</v>
      </c>
      <c r="C505">
        <v>20</v>
      </c>
      <c r="D505">
        <v>2003</v>
      </c>
      <c r="E505">
        <v>45232.620497685188</v>
      </c>
      <c r="F505" t="s">
        <v>55</v>
      </c>
      <c r="G505">
        <v>2</v>
      </c>
      <c r="H505">
        <v>2</v>
      </c>
      <c r="I505">
        <v>4</v>
      </c>
      <c r="J505">
        <v>2</v>
      </c>
      <c r="K505">
        <v>2</v>
      </c>
      <c r="L505">
        <v>4</v>
      </c>
      <c r="M505">
        <v>2</v>
      </c>
      <c r="N505">
        <v>4</v>
      </c>
      <c r="O505">
        <v>2</v>
      </c>
      <c r="P505">
        <v>1</v>
      </c>
      <c r="Q505">
        <v>4</v>
      </c>
      <c r="R505">
        <v>2</v>
      </c>
      <c r="S505">
        <v>2</v>
      </c>
      <c r="T505">
        <v>3</v>
      </c>
      <c r="U505">
        <v>3</v>
      </c>
      <c r="V505">
        <v>2</v>
      </c>
      <c r="W505">
        <v>4</v>
      </c>
      <c r="X505">
        <v>2</v>
      </c>
      <c r="Y505">
        <v>2</v>
      </c>
      <c r="Z505">
        <v>2</v>
      </c>
      <c r="AA505">
        <v>4</v>
      </c>
      <c r="AB505">
        <v>2</v>
      </c>
      <c r="AC505">
        <v>2</v>
      </c>
      <c r="AD505">
        <v>4</v>
      </c>
      <c r="AE505">
        <v>1</v>
      </c>
      <c r="AF505">
        <v>2</v>
      </c>
      <c r="AG505">
        <v>4</v>
      </c>
      <c r="AH505">
        <v>2</v>
      </c>
      <c r="AI505">
        <v>2</v>
      </c>
      <c r="AJ505">
        <v>4</v>
      </c>
      <c r="AK505">
        <v>1</v>
      </c>
      <c r="AL505">
        <v>2</v>
      </c>
      <c r="AM505">
        <v>4</v>
      </c>
      <c r="AN505">
        <v>1</v>
      </c>
      <c r="AO505">
        <v>4</v>
      </c>
      <c r="AP505">
        <v>2</v>
      </c>
      <c r="AQ505">
        <v>20</v>
      </c>
      <c r="AR505">
        <f t="shared" si="21"/>
        <v>38</v>
      </c>
      <c r="AS505" s="1"/>
    </row>
    <row r="506" spans="1:45" x14ac:dyDescent="0.25">
      <c r="A506">
        <v>34677</v>
      </c>
      <c r="B506">
        <v>0</v>
      </c>
      <c r="C506">
        <v>24</v>
      </c>
      <c r="D506">
        <v>1999</v>
      </c>
      <c r="E506">
        <v>45232.621064814812</v>
      </c>
      <c r="F506" t="s">
        <v>57</v>
      </c>
      <c r="G506">
        <v>5</v>
      </c>
      <c r="H506">
        <v>4</v>
      </c>
      <c r="I506">
        <v>2</v>
      </c>
      <c r="J506">
        <v>4</v>
      </c>
      <c r="K506">
        <v>4</v>
      </c>
      <c r="L506">
        <v>2</v>
      </c>
      <c r="M506">
        <v>5</v>
      </c>
      <c r="N506">
        <v>4</v>
      </c>
      <c r="O506">
        <v>2</v>
      </c>
      <c r="P506">
        <v>2</v>
      </c>
      <c r="Q506">
        <v>5</v>
      </c>
      <c r="R506">
        <v>1</v>
      </c>
      <c r="S506">
        <v>4</v>
      </c>
      <c r="T506">
        <v>4</v>
      </c>
      <c r="U506">
        <v>2</v>
      </c>
      <c r="V506">
        <v>2</v>
      </c>
      <c r="W506">
        <v>4</v>
      </c>
      <c r="X506">
        <v>2</v>
      </c>
      <c r="Y506">
        <v>5</v>
      </c>
      <c r="Z506">
        <v>4</v>
      </c>
      <c r="AA506">
        <v>2</v>
      </c>
      <c r="AB506">
        <v>3</v>
      </c>
      <c r="AC506">
        <v>4</v>
      </c>
      <c r="AD506">
        <v>2</v>
      </c>
      <c r="AE506">
        <v>1</v>
      </c>
      <c r="AF506">
        <v>2</v>
      </c>
      <c r="AG506">
        <v>4</v>
      </c>
      <c r="AH506">
        <v>4</v>
      </c>
      <c r="AI506">
        <v>2</v>
      </c>
      <c r="AJ506">
        <v>4</v>
      </c>
      <c r="AK506">
        <v>2</v>
      </c>
      <c r="AL506">
        <v>4</v>
      </c>
      <c r="AM506">
        <v>2</v>
      </c>
      <c r="AN506">
        <v>2</v>
      </c>
      <c r="AO506">
        <v>5</v>
      </c>
      <c r="AP506">
        <v>1</v>
      </c>
      <c r="AQ506">
        <v>55</v>
      </c>
      <c r="AR506">
        <f t="shared" si="21"/>
        <v>58</v>
      </c>
      <c r="AS506" s="1">
        <v>0</v>
      </c>
    </row>
    <row r="507" spans="1:45" x14ac:dyDescent="0.25">
      <c r="A507">
        <v>34698</v>
      </c>
      <c r="B507">
        <v>0</v>
      </c>
      <c r="C507">
        <v>25</v>
      </c>
      <c r="D507">
        <v>1998</v>
      </c>
      <c r="E507">
        <v>45232.629895833335</v>
      </c>
      <c r="F507" t="s">
        <v>55</v>
      </c>
      <c r="G507">
        <v>4</v>
      </c>
      <c r="H507">
        <v>4</v>
      </c>
      <c r="I507">
        <v>2</v>
      </c>
      <c r="J507">
        <v>4</v>
      </c>
      <c r="K507">
        <v>4</v>
      </c>
      <c r="L507">
        <v>2</v>
      </c>
      <c r="M507">
        <v>4</v>
      </c>
      <c r="N507">
        <v>4</v>
      </c>
      <c r="O507">
        <v>2</v>
      </c>
      <c r="P507">
        <v>3</v>
      </c>
      <c r="Q507">
        <v>4</v>
      </c>
      <c r="R507">
        <v>2</v>
      </c>
      <c r="S507">
        <v>2</v>
      </c>
      <c r="T507">
        <v>4</v>
      </c>
      <c r="U507">
        <v>2</v>
      </c>
      <c r="V507">
        <v>2</v>
      </c>
      <c r="W507">
        <v>3</v>
      </c>
      <c r="X507">
        <v>3</v>
      </c>
      <c r="Y507">
        <v>2</v>
      </c>
      <c r="Z507">
        <v>3</v>
      </c>
      <c r="AA507">
        <v>3</v>
      </c>
      <c r="AB507">
        <v>2</v>
      </c>
      <c r="AC507">
        <v>4</v>
      </c>
      <c r="AD507">
        <v>2</v>
      </c>
      <c r="AE507">
        <v>1</v>
      </c>
      <c r="AF507">
        <v>5</v>
      </c>
      <c r="AG507">
        <v>1</v>
      </c>
      <c r="AH507">
        <v>3</v>
      </c>
      <c r="AI507">
        <v>1</v>
      </c>
      <c r="AJ507">
        <v>5</v>
      </c>
      <c r="AK507">
        <v>1</v>
      </c>
      <c r="AL507">
        <v>2</v>
      </c>
      <c r="AM507">
        <v>4</v>
      </c>
      <c r="AN507">
        <v>4</v>
      </c>
      <c r="AO507">
        <v>4</v>
      </c>
      <c r="AP507">
        <v>2</v>
      </c>
      <c r="AQ507">
        <v>50</v>
      </c>
      <c r="AR507">
        <f t="shared" si="21"/>
        <v>50</v>
      </c>
      <c r="AS507" s="1"/>
    </row>
    <row r="508" spans="1:45" x14ac:dyDescent="0.25">
      <c r="A508">
        <v>34701</v>
      </c>
      <c r="B508">
        <v>0</v>
      </c>
      <c r="C508">
        <v>23</v>
      </c>
      <c r="D508">
        <v>2000</v>
      </c>
      <c r="E508">
        <v>45232.695254629631</v>
      </c>
      <c r="F508" t="s">
        <v>55</v>
      </c>
      <c r="G508">
        <v>4</v>
      </c>
      <c r="H508">
        <v>4</v>
      </c>
      <c r="I508">
        <v>2</v>
      </c>
      <c r="J508">
        <v>4</v>
      </c>
      <c r="K508">
        <v>5</v>
      </c>
      <c r="L508">
        <v>1</v>
      </c>
      <c r="M508">
        <v>5</v>
      </c>
      <c r="N508">
        <v>3</v>
      </c>
      <c r="O508">
        <v>3</v>
      </c>
      <c r="P508">
        <v>5</v>
      </c>
      <c r="Q508">
        <v>4</v>
      </c>
      <c r="R508">
        <v>2</v>
      </c>
      <c r="S508">
        <v>3</v>
      </c>
      <c r="T508">
        <v>4</v>
      </c>
      <c r="U508">
        <v>2</v>
      </c>
      <c r="V508">
        <v>3</v>
      </c>
      <c r="W508">
        <v>3</v>
      </c>
      <c r="X508">
        <v>3</v>
      </c>
      <c r="Y508">
        <v>4</v>
      </c>
      <c r="Z508">
        <v>4</v>
      </c>
      <c r="AA508">
        <v>2</v>
      </c>
      <c r="AB508">
        <v>3</v>
      </c>
      <c r="AC508">
        <v>5</v>
      </c>
      <c r="AD508">
        <v>1</v>
      </c>
      <c r="AE508">
        <v>2</v>
      </c>
      <c r="AF508">
        <v>4</v>
      </c>
      <c r="AG508">
        <v>2</v>
      </c>
      <c r="AH508">
        <v>2</v>
      </c>
      <c r="AI508">
        <v>5</v>
      </c>
      <c r="AJ508">
        <v>1</v>
      </c>
      <c r="AK508">
        <v>3</v>
      </c>
      <c r="AL508">
        <v>3</v>
      </c>
      <c r="AM508">
        <v>3</v>
      </c>
      <c r="AN508">
        <v>4</v>
      </c>
      <c r="AO508">
        <v>4</v>
      </c>
      <c r="AP508">
        <v>2</v>
      </c>
      <c r="AQ508">
        <v>50</v>
      </c>
      <c r="AR508">
        <f t="shared" si="21"/>
        <v>55</v>
      </c>
      <c r="AS508" s="1"/>
    </row>
    <row r="509" spans="1:45" x14ac:dyDescent="0.25">
      <c r="A509">
        <v>34713</v>
      </c>
      <c r="B509">
        <v>0</v>
      </c>
      <c r="C509">
        <v>20</v>
      </c>
      <c r="D509">
        <v>2003</v>
      </c>
      <c r="E509">
        <v>45232.735601851855</v>
      </c>
      <c r="F509" t="s">
        <v>55</v>
      </c>
      <c r="G509">
        <v>4</v>
      </c>
      <c r="H509">
        <v>4</v>
      </c>
      <c r="I509">
        <v>2</v>
      </c>
      <c r="J509">
        <v>2</v>
      </c>
      <c r="K509">
        <v>5</v>
      </c>
      <c r="L509">
        <v>1</v>
      </c>
      <c r="M509">
        <v>4</v>
      </c>
      <c r="N509">
        <v>5</v>
      </c>
      <c r="O509">
        <v>1</v>
      </c>
      <c r="P509">
        <v>4</v>
      </c>
      <c r="Q509">
        <v>5</v>
      </c>
      <c r="R509">
        <v>1</v>
      </c>
      <c r="S509">
        <v>4</v>
      </c>
      <c r="T509">
        <v>5</v>
      </c>
      <c r="U509">
        <v>1</v>
      </c>
      <c r="V509">
        <v>4</v>
      </c>
      <c r="W509">
        <v>5</v>
      </c>
      <c r="X509">
        <v>1</v>
      </c>
      <c r="Y509">
        <v>4</v>
      </c>
      <c r="Z509">
        <v>4</v>
      </c>
      <c r="AA509">
        <v>2</v>
      </c>
      <c r="AB509">
        <v>3</v>
      </c>
      <c r="AC509">
        <v>5</v>
      </c>
      <c r="AD509">
        <v>1</v>
      </c>
      <c r="AE509">
        <v>1</v>
      </c>
      <c r="AF509">
        <v>4</v>
      </c>
      <c r="AG509">
        <v>2</v>
      </c>
      <c r="AH509">
        <v>4</v>
      </c>
      <c r="AI509">
        <v>3</v>
      </c>
      <c r="AJ509">
        <v>3</v>
      </c>
      <c r="AK509">
        <v>4</v>
      </c>
      <c r="AL509">
        <v>4</v>
      </c>
      <c r="AM509">
        <v>2</v>
      </c>
      <c r="AN509">
        <v>1</v>
      </c>
      <c r="AO509">
        <v>4</v>
      </c>
      <c r="AP509">
        <v>2</v>
      </c>
      <c r="AQ509">
        <v>49</v>
      </c>
      <c r="AR509">
        <f t="shared" si="21"/>
        <v>63</v>
      </c>
      <c r="AS509" s="1"/>
    </row>
    <row r="510" spans="1:45" x14ac:dyDescent="0.25">
      <c r="A510">
        <v>34728</v>
      </c>
      <c r="B510">
        <v>0</v>
      </c>
      <c r="C510">
        <v>52</v>
      </c>
      <c r="D510">
        <v>1971</v>
      </c>
      <c r="E510">
        <v>45232.866412037038</v>
      </c>
      <c r="F510" t="s">
        <v>166</v>
      </c>
      <c r="G510">
        <v>4</v>
      </c>
      <c r="H510">
        <v>4</v>
      </c>
      <c r="I510">
        <v>2</v>
      </c>
      <c r="J510">
        <v>4</v>
      </c>
      <c r="K510">
        <v>5</v>
      </c>
      <c r="L510">
        <v>1</v>
      </c>
      <c r="M510">
        <v>5</v>
      </c>
      <c r="N510">
        <v>4</v>
      </c>
      <c r="O510">
        <v>2</v>
      </c>
      <c r="P510">
        <v>3</v>
      </c>
      <c r="Q510">
        <v>4</v>
      </c>
      <c r="R510">
        <v>2</v>
      </c>
      <c r="S510">
        <v>4</v>
      </c>
      <c r="T510">
        <v>5</v>
      </c>
      <c r="U510">
        <v>1</v>
      </c>
      <c r="V510">
        <v>2</v>
      </c>
      <c r="W510">
        <v>2</v>
      </c>
      <c r="X510">
        <v>4</v>
      </c>
      <c r="Y510">
        <v>5</v>
      </c>
      <c r="Z510">
        <v>3</v>
      </c>
      <c r="AA510">
        <v>3</v>
      </c>
      <c r="AB510">
        <v>4</v>
      </c>
      <c r="AC510">
        <v>5</v>
      </c>
      <c r="AD510">
        <v>1</v>
      </c>
      <c r="AE510">
        <v>1</v>
      </c>
      <c r="AF510">
        <v>4</v>
      </c>
      <c r="AG510">
        <v>2</v>
      </c>
      <c r="AH510">
        <v>4</v>
      </c>
      <c r="AI510">
        <v>4</v>
      </c>
      <c r="AJ510">
        <v>2</v>
      </c>
      <c r="AK510">
        <v>2</v>
      </c>
      <c r="AL510">
        <v>4</v>
      </c>
      <c r="AM510">
        <v>2</v>
      </c>
      <c r="AN510">
        <v>2</v>
      </c>
      <c r="AO510">
        <v>5</v>
      </c>
      <c r="AP510">
        <v>1</v>
      </c>
      <c r="AQ510">
        <v>51</v>
      </c>
      <c r="AR510">
        <f t="shared" si="21"/>
        <v>57</v>
      </c>
      <c r="AS510" s="1">
        <v>1</v>
      </c>
    </row>
    <row r="511" spans="1:45" x14ac:dyDescent="0.25">
      <c r="A511">
        <v>34726</v>
      </c>
      <c r="B511">
        <v>0</v>
      </c>
      <c r="C511">
        <v>60</v>
      </c>
      <c r="D511">
        <v>1963</v>
      </c>
      <c r="E511">
        <v>45232.868252314816</v>
      </c>
      <c r="F511" t="s">
        <v>57</v>
      </c>
      <c r="G511">
        <v>4</v>
      </c>
      <c r="H511">
        <v>3</v>
      </c>
      <c r="I511">
        <v>3</v>
      </c>
      <c r="J511">
        <v>4</v>
      </c>
      <c r="K511">
        <v>5</v>
      </c>
      <c r="L511">
        <v>1</v>
      </c>
      <c r="M511">
        <v>5</v>
      </c>
      <c r="N511">
        <v>2</v>
      </c>
      <c r="O511">
        <v>4</v>
      </c>
      <c r="P511">
        <v>4</v>
      </c>
      <c r="Q511">
        <v>4</v>
      </c>
      <c r="R511">
        <v>2</v>
      </c>
      <c r="S511">
        <v>4</v>
      </c>
      <c r="T511">
        <v>4</v>
      </c>
      <c r="U511">
        <v>2</v>
      </c>
      <c r="V511">
        <v>3</v>
      </c>
      <c r="W511">
        <v>2</v>
      </c>
      <c r="X511">
        <v>4</v>
      </c>
      <c r="Y511">
        <v>4</v>
      </c>
      <c r="Z511">
        <v>3</v>
      </c>
      <c r="AA511">
        <v>3</v>
      </c>
      <c r="AB511">
        <v>2</v>
      </c>
      <c r="AC511">
        <v>2</v>
      </c>
      <c r="AD511">
        <v>4</v>
      </c>
      <c r="AE511">
        <v>2</v>
      </c>
      <c r="AF511">
        <v>3</v>
      </c>
      <c r="AG511">
        <v>3</v>
      </c>
      <c r="AH511">
        <v>1</v>
      </c>
      <c r="AI511">
        <v>3</v>
      </c>
      <c r="AJ511">
        <v>3</v>
      </c>
      <c r="AK511">
        <v>1</v>
      </c>
      <c r="AL511">
        <v>3</v>
      </c>
      <c r="AM511">
        <v>3</v>
      </c>
      <c r="AN511">
        <v>2</v>
      </c>
      <c r="AO511">
        <v>4</v>
      </c>
      <c r="AP511">
        <v>2</v>
      </c>
      <c r="AQ511">
        <v>59</v>
      </c>
      <c r="AR511">
        <f t="shared" si="21"/>
        <v>44</v>
      </c>
      <c r="AS511" s="1">
        <v>0</v>
      </c>
    </row>
    <row r="512" spans="1:45" x14ac:dyDescent="0.25">
      <c r="A512">
        <v>34727</v>
      </c>
      <c r="B512">
        <v>0</v>
      </c>
      <c r="C512">
        <v>47</v>
      </c>
      <c r="D512">
        <v>1976</v>
      </c>
      <c r="E512">
        <v>45232.868750000001</v>
      </c>
      <c r="F512" t="s">
        <v>167</v>
      </c>
      <c r="G512">
        <v>5</v>
      </c>
      <c r="H512">
        <v>5</v>
      </c>
      <c r="I512">
        <v>1</v>
      </c>
      <c r="J512">
        <v>5</v>
      </c>
      <c r="K512">
        <v>5</v>
      </c>
      <c r="L512">
        <v>1</v>
      </c>
      <c r="M512">
        <v>5</v>
      </c>
      <c r="N512">
        <v>5</v>
      </c>
      <c r="O512">
        <v>1</v>
      </c>
      <c r="P512">
        <v>5</v>
      </c>
      <c r="Q512">
        <v>4</v>
      </c>
      <c r="R512">
        <v>2</v>
      </c>
      <c r="S512">
        <v>4</v>
      </c>
      <c r="T512">
        <v>5</v>
      </c>
      <c r="U512">
        <v>1</v>
      </c>
      <c r="V512">
        <v>3</v>
      </c>
      <c r="W512">
        <v>2</v>
      </c>
      <c r="X512">
        <v>4</v>
      </c>
      <c r="Y512">
        <v>5</v>
      </c>
      <c r="Z512">
        <v>3</v>
      </c>
      <c r="AA512">
        <v>3</v>
      </c>
      <c r="AB512">
        <v>1</v>
      </c>
      <c r="AC512">
        <v>3</v>
      </c>
      <c r="AD512">
        <v>3</v>
      </c>
      <c r="AE512">
        <v>1</v>
      </c>
      <c r="AF512">
        <v>3</v>
      </c>
      <c r="AG512">
        <v>3</v>
      </c>
      <c r="AH512">
        <v>4</v>
      </c>
      <c r="AI512">
        <v>2</v>
      </c>
      <c r="AJ512">
        <v>4</v>
      </c>
      <c r="AK512">
        <v>2</v>
      </c>
      <c r="AL512">
        <v>2</v>
      </c>
      <c r="AM512">
        <v>4</v>
      </c>
      <c r="AN512">
        <v>2</v>
      </c>
      <c r="AO512">
        <v>5</v>
      </c>
      <c r="AP512">
        <v>1</v>
      </c>
      <c r="AQ512">
        <v>54</v>
      </c>
      <c r="AR512">
        <f t="shared" si="21"/>
        <v>57</v>
      </c>
      <c r="AS512" s="1"/>
    </row>
    <row r="513" spans="1:45" x14ac:dyDescent="0.25">
      <c r="A513">
        <v>34746</v>
      </c>
      <c r="B513">
        <v>1</v>
      </c>
      <c r="C513">
        <v>20</v>
      </c>
      <c r="D513">
        <v>2003</v>
      </c>
      <c r="E513">
        <v>45233.414027777777</v>
      </c>
      <c r="F513" t="s">
        <v>55</v>
      </c>
      <c r="G513">
        <v>3</v>
      </c>
      <c r="H513">
        <v>3</v>
      </c>
      <c r="I513">
        <v>3</v>
      </c>
      <c r="J513">
        <v>5</v>
      </c>
      <c r="K513">
        <v>4</v>
      </c>
      <c r="L513">
        <v>2</v>
      </c>
      <c r="M513">
        <v>5</v>
      </c>
      <c r="N513">
        <v>2</v>
      </c>
      <c r="O513">
        <v>4</v>
      </c>
      <c r="P513">
        <v>3</v>
      </c>
      <c r="Q513">
        <v>3</v>
      </c>
      <c r="R513">
        <v>3</v>
      </c>
      <c r="S513">
        <v>3</v>
      </c>
      <c r="T513">
        <v>3</v>
      </c>
      <c r="U513">
        <v>3</v>
      </c>
      <c r="V513">
        <v>3</v>
      </c>
      <c r="W513">
        <v>1</v>
      </c>
      <c r="X513">
        <v>5</v>
      </c>
      <c r="Y513">
        <v>3</v>
      </c>
      <c r="Z513">
        <v>3</v>
      </c>
      <c r="AA513">
        <v>3</v>
      </c>
      <c r="AB513">
        <v>3</v>
      </c>
      <c r="AC513">
        <v>2</v>
      </c>
      <c r="AD513">
        <v>4</v>
      </c>
      <c r="AE513">
        <v>3</v>
      </c>
      <c r="AF513">
        <v>2</v>
      </c>
      <c r="AG513">
        <v>4</v>
      </c>
      <c r="AH513">
        <v>1</v>
      </c>
      <c r="AI513">
        <v>2</v>
      </c>
      <c r="AJ513">
        <v>4</v>
      </c>
      <c r="AK513">
        <v>1</v>
      </c>
      <c r="AL513">
        <v>1</v>
      </c>
      <c r="AM513">
        <v>5</v>
      </c>
      <c r="AN513">
        <v>1</v>
      </c>
      <c r="AO513">
        <v>2</v>
      </c>
      <c r="AP513">
        <v>4</v>
      </c>
      <c r="AQ513">
        <v>56</v>
      </c>
      <c r="AR513">
        <f t="shared" si="21"/>
        <v>39</v>
      </c>
      <c r="AS513" s="1"/>
    </row>
    <row r="514" spans="1:45" x14ac:dyDescent="0.25">
      <c r="A514">
        <v>34761</v>
      </c>
      <c r="B514">
        <v>1</v>
      </c>
      <c r="C514">
        <v>47</v>
      </c>
      <c r="D514">
        <v>1976</v>
      </c>
      <c r="E514">
        <v>45233.473761574074</v>
      </c>
      <c r="F514" t="s">
        <v>53</v>
      </c>
      <c r="G514">
        <v>4</v>
      </c>
      <c r="H514">
        <v>3</v>
      </c>
      <c r="I514">
        <v>3</v>
      </c>
      <c r="J514">
        <v>3</v>
      </c>
      <c r="K514">
        <v>4</v>
      </c>
      <c r="L514">
        <v>2</v>
      </c>
      <c r="M514">
        <v>4</v>
      </c>
      <c r="N514">
        <v>2</v>
      </c>
      <c r="O514">
        <v>4</v>
      </c>
      <c r="P514">
        <v>1</v>
      </c>
      <c r="Q514">
        <v>2</v>
      </c>
      <c r="R514">
        <v>4</v>
      </c>
      <c r="S514">
        <v>3</v>
      </c>
      <c r="T514">
        <v>2</v>
      </c>
      <c r="U514">
        <v>4</v>
      </c>
      <c r="V514">
        <v>2</v>
      </c>
      <c r="W514">
        <v>1</v>
      </c>
      <c r="X514">
        <v>5</v>
      </c>
      <c r="Y514">
        <v>3</v>
      </c>
      <c r="Z514">
        <v>1</v>
      </c>
      <c r="AA514">
        <v>5</v>
      </c>
      <c r="AB514">
        <v>2</v>
      </c>
      <c r="AC514">
        <v>3</v>
      </c>
      <c r="AD514">
        <v>3</v>
      </c>
      <c r="AE514">
        <v>1</v>
      </c>
      <c r="AF514">
        <v>2</v>
      </c>
      <c r="AG514">
        <v>4</v>
      </c>
      <c r="AH514">
        <v>2</v>
      </c>
      <c r="AI514">
        <v>1</v>
      </c>
      <c r="AJ514">
        <v>5</v>
      </c>
      <c r="AK514">
        <v>1</v>
      </c>
      <c r="AL514">
        <v>2</v>
      </c>
      <c r="AM514">
        <v>4</v>
      </c>
      <c r="AN514">
        <v>1</v>
      </c>
      <c r="AO514">
        <v>4</v>
      </c>
      <c r="AP514">
        <v>2</v>
      </c>
      <c r="AQ514">
        <v>15</v>
      </c>
      <c r="AR514">
        <f t="shared" si="21"/>
        <v>36</v>
      </c>
      <c r="AS514" s="1">
        <v>0</v>
      </c>
    </row>
    <row r="515" spans="1:45" x14ac:dyDescent="0.25">
      <c r="A515">
        <v>34784</v>
      </c>
      <c r="B515">
        <v>0</v>
      </c>
      <c r="C515">
        <v>20</v>
      </c>
      <c r="D515">
        <v>2003</v>
      </c>
      <c r="E515">
        <v>45233.531469907408</v>
      </c>
      <c r="F515" t="s">
        <v>168</v>
      </c>
      <c r="G515">
        <v>4</v>
      </c>
      <c r="H515">
        <v>5</v>
      </c>
      <c r="I515">
        <v>1</v>
      </c>
      <c r="J515">
        <v>5</v>
      </c>
      <c r="K515">
        <v>5</v>
      </c>
      <c r="L515">
        <v>1</v>
      </c>
      <c r="M515">
        <v>5</v>
      </c>
      <c r="N515">
        <v>5</v>
      </c>
      <c r="O515">
        <v>1</v>
      </c>
      <c r="P515">
        <v>5</v>
      </c>
      <c r="Q515">
        <v>5</v>
      </c>
      <c r="R515">
        <v>1</v>
      </c>
      <c r="S515">
        <v>3</v>
      </c>
      <c r="T515">
        <v>5</v>
      </c>
      <c r="U515">
        <v>1</v>
      </c>
      <c r="V515">
        <v>5</v>
      </c>
      <c r="W515">
        <v>4</v>
      </c>
      <c r="X515">
        <v>2</v>
      </c>
      <c r="Y515">
        <v>2</v>
      </c>
      <c r="Z515">
        <v>5</v>
      </c>
      <c r="AA515">
        <v>1</v>
      </c>
      <c r="AB515">
        <v>2</v>
      </c>
      <c r="AC515">
        <v>5</v>
      </c>
      <c r="AD515">
        <v>1</v>
      </c>
      <c r="AE515">
        <v>2</v>
      </c>
      <c r="AF515">
        <v>3</v>
      </c>
      <c r="AG515">
        <v>3</v>
      </c>
      <c r="AH515">
        <v>5</v>
      </c>
      <c r="AI515">
        <v>2</v>
      </c>
      <c r="AJ515">
        <v>4</v>
      </c>
      <c r="AK515">
        <v>4</v>
      </c>
      <c r="AL515">
        <v>4</v>
      </c>
      <c r="AM515">
        <v>2</v>
      </c>
      <c r="AN515">
        <v>2</v>
      </c>
      <c r="AO515">
        <v>5</v>
      </c>
      <c r="AP515">
        <v>1</v>
      </c>
      <c r="AQ515">
        <v>18</v>
      </c>
      <c r="AR515">
        <f t="shared" ref="AR515:AR578" si="22">SUM(G515,H515,J515,K515,N515,Q515,T515,V515,W515,Z515,AB515,AC515,AH515,AK515,AO515)</f>
        <v>69</v>
      </c>
      <c r="AS515" s="1"/>
    </row>
    <row r="516" spans="1:45" x14ac:dyDescent="0.25">
      <c r="A516">
        <v>34786</v>
      </c>
      <c r="B516">
        <v>0</v>
      </c>
      <c r="C516">
        <v>21</v>
      </c>
      <c r="D516">
        <v>2002</v>
      </c>
      <c r="E516">
        <v>45233.54755787037</v>
      </c>
      <c r="F516" t="s">
        <v>169</v>
      </c>
      <c r="G516">
        <v>5</v>
      </c>
      <c r="H516">
        <v>5</v>
      </c>
      <c r="I516">
        <v>1</v>
      </c>
      <c r="J516">
        <v>5</v>
      </c>
      <c r="K516">
        <v>5</v>
      </c>
      <c r="L516">
        <v>1</v>
      </c>
      <c r="M516">
        <v>5</v>
      </c>
      <c r="N516">
        <v>3</v>
      </c>
      <c r="O516">
        <v>3</v>
      </c>
      <c r="P516">
        <v>4</v>
      </c>
      <c r="Q516">
        <v>5</v>
      </c>
      <c r="R516">
        <v>1</v>
      </c>
      <c r="S516">
        <v>4</v>
      </c>
      <c r="T516">
        <v>3</v>
      </c>
      <c r="U516">
        <v>3</v>
      </c>
      <c r="V516">
        <v>3</v>
      </c>
      <c r="W516">
        <v>4</v>
      </c>
      <c r="X516">
        <v>2</v>
      </c>
      <c r="Y516">
        <v>4</v>
      </c>
      <c r="Z516">
        <v>3</v>
      </c>
      <c r="AA516">
        <v>3</v>
      </c>
      <c r="AB516">
        <v>4</v>
      </c>
      <c r="AC516">
        <v>4</v>
      </c>
      <c r="AD516">
        <v>2</v>
      </c>
      <c r="AE516">
        <v>2</v>
      </c>
      <c r="AF516">
        <v>5</v>
      </c>
      <c r="AG516">
        <v>1</v>
      </c>
      <c r="AH516">
        <v>5</v>
      </c>
      <c r="AI516">
        <v>2</v>
      </c>
      <c r="AJ516">
        <v>4</v>
      </c>
      <c r="AK516">
        <v>3</v>
      </c>
      <c r="AL516">
        <v>4</v>
      </c>
      <c r="AM516">
        <v>2</v>
      </c>
      <c r="AN516">
        <v>4</v>
      </c>
      <c r="AO516">
        <v>5</v>
      </c>
      <c r="AP516">
        <v>1</v>
      </c>
      <c r="AQ516">
        <v>41</v>
      </c>
      <c r="AR516">
        <f t="shared" si="22"/>
        <v>62</v>
      </c>
      <c r="AS516" s="1"/>
    </row>
    <row r="517" spans="1:45" x14ac:dyDescent="0.25">
      <c r="A517">
        <v>34833</v>
      </c>
      <c r="B517">
        <v>0</v>
      </c>
      <c r="C517">
        <v>70</v>
      </c>
      <c r="D517">
        <v>1953</v>
      </c>
      <c r="E517">
        <v>45233.805231481485</v>
      </c>
      <c r="F517" t="s">
        <v>57</v>
      </c>
      <c r="G517">
        <v>4</v>
      </c>
      <c r="H517">
        <v>4</v>
      </c>
      <c r="I517">
        <v>2</v>
      </c>
      <c r="J517">
        <v>5</v>
      </c>
      <c r="K517">
        <v>5</v>
      </c>
      <c r="L517">
        <v>1</v>
      </c>
      <c r="M517">
        <v>5</v>
      </c>
      <c r="N517">
        <v>5</v>
      </c>
      <c r="O517">
        <v>1</v>
      </c>
      <c r="P517">
        <v>3</v>
      </c>
      <c r="Q517">
        <v>4</v>
      </c>
      <c r="R517">
        <v>2</v>
      </c>
      <c r="S517">
        <v>5</v>
      </c>
      <c r="T517">
        <v>5</v>
      </c>
      <c r="U517">
        <v>1</v>
      </c>
      <c r="V517">
        <v>4</v>
      </c>
      <c r="W517">
        <v>2</v>
      </c>
      <c r="X517">
        <v>4</v>
      </c>
      <c r="Y517">
        <v>3</v>
      </c>
      <c r="Z517">
        <v>5</v>
      </c>
      <c r="AA517">
        <v>1</v>
      </c>
      <c r="AB517">
        <v>2</v>
      </c>
      <c r="AC517">
        <v>4</v>
      </c>
      <c r="AD517">
        <v>2</v>
      </c>
      <c r="AE517">
        <v>2</v>
      </c>
      <c r="AF517">
        <v>2</v>
      </c>
      <c r="AG517">
        <v>4</v>
      </c>
      <c r="AH517">
        <v>2</v>
      </c>
      <c r="AI517">
        <v>2</v>
      </c>
      <c r="AJ517">
        <v>4</v>
      </c>
      <c r="AK517">
        <v>2</v>
      </c>
      <c r="AL517">
        <v>2</v>
      </c>
      <c r="AM517">
        <v>4</v>
      </c>
      <c r="AN517">
        <v>1</v>
      </c>
      <c r="AO517">
        <v>4</v>
      </c>
      <c r="AP517">
        <v>2</v>
      </c>
      <c r="AQ517">
        <v>56</v>
      </c>
      <c r="AR517">
        <f t="shared" si="22"/>
        <v>57</v>
      </c>
      <c r="AS517" s="1">
        <v>0</v>
      </c>
    </row>
    <row r="518" spans="1:45" x14ac:dyDescent="0.25">
      <c r="A518">
        <v>34844</v>
      </c>
      <c r="B518">
        <v>0</v>
      </c>
      <c r="C518">
        <v>31</v>
      </c>
      <c r="D518">
        <v>1992</v>
      </c>
      <c r="E518">
        <v>45233.986597222225</v>
      </c>
      <c r="F518" t="s">
        <v>170</v>
      </c>
      <c r="G518">
        <v>5</v>
      </c>
      <c r="H518">
        <v>5</v>
      </c>
      <c r="I518">
        <v>1</v>
      </c>
      <c r="J518">
        <v>5</v>
      </c>
      <c r="K518">
        <v>5</v>
      </c>
      <c r="L518">
        <v>1</v>
      </c>
      <c r="M518">
        <v>5</v>
      </c>
      <c r="N518">
        <v>5</v>
      </c>
      <c r="O518">
        <v>1</v>
      </c>
      <c r="P518">
        <v>4</v>
      </c>
      <c r="Q518">
        <v>5</v>
      </c>
      <c r="R518">
        <v>1</v>
      </c>
      <c r="S518">
        <v>4</v>
      </c>
      <c r="T518">
        <v>5</v>
      </c>
      <c r="U518">
        <v>1</v>
      </c>
      <c r="V518">
        <v>3</v>
      </c>
      <c r="W518">
        <v>4</v>
      </c>
      <c r="X518">
        <v>2</v>
      </c>
      <c r="Y518">
        <v>3</v>
      </c>
      <c r="Z518">
        <v>5</v>
      </c>
      <c r="AA518">
        <v>1</v>
      </c>
      <c r="AB518">
        <v>4</v>
      </c>
      <c r="AC518">
        <v>4</v>
      </c>
      <c r="AD518">
        <v>2</v>
      </c>
      <c r="AE518">
        <v>3</v>
      </c>
      <c r="AF518">
        <v>3</v>
      </c>
      <c r="AG518">
        <v>3</v>
      </c>
      <c r="AH518">
        <v>4</v>
      </c>
      <c r="AI518">
        <v>2</v>
      </c>
      <c r="AJ518">
        <v>4</v>
      </c>
      <c r="AK518">
        <v>4</v>
      </c>
      <c r="AL518">
        <v>4</v>
      </c>
      <c r="AM518">
        <v>2</v>
      </c>
      <c r="AN518">
        <v>2</v>
      </c>
      <c r="AO518">
        <v>4</v>
      </c>
      <c r="AP518">
        <v>2</v>
      </c>
      <c r="AQ518">
        <v>13</v>
      </c>
      <c r="AR518">
        <f t="shared" si="22"/>
        <v>67</v>
      </c>
      <c r="AS518" s="1">
        <v>1</v>
      </c>
    </row>
    <row r="519" spans="1:45" x14ac:dyDescent="0.25">
      <c r="A519">
        <v>34850</v>
      </c>
      <c r="B519">
        <v>1</v>
      </c>
      <c r="C519">
        <v>33</v>
      </c>
      <c r="D519">
        <v>1990</v>
      </c>
      <c r="E519">
        <v>45234.381342592591</v>
      </c>
      <c r="F519" t="s">
        <v>171</v>
      </c>
      <c r="G519">
        <v>5</v>
      </c>
      <c r="H519">
        <v>4</v>
      </c>
      <c r="I519">
        <v>2</v>
      </c>
      <c r="J519">
        <v>5</v>
      </c>
      <c r="K519">
        <v>4</v>
      </c>
      <c r="L519">
        <v>2</v>
      </c>
      <c r="M519">
        <v>5</v>
      </c>
      <c r="N519">
        <v>4</v>
      </c>
      <c r="O519">
        <v>2</v>
      </c>
      <c r="P519">
        <v>4</v>
      </c>
      <c r="Q519">
        <v>4</v>
      </c>
      <c r="R519">
        <v>2</v>
      </c>
      <c r="S519">
        <v>2</v>
      </c>
      <c r="T519">
        <v>4</v>
      </c>
      <c r="U519">
        <v>2</v>
      </c>
      <c r="V519">
        <v>2</v>
      </c>
      <c r="W519">
        <v>2</v>
      </c>
      <c r="X519">
        <v>4</v>
      </c>
      <c r="Y519">
        <v>4</v>
      </c>
      <c r="Z519">
        <v>4</v>
      </c>
      <c r="AA519">
        <v>2</v>
      </c>
      <c r="AB519">
        <v>3</v>
      </c>
      <c r="AC519">
        <v>2</v>
      </c>
      <c r="AD519">
        <v>4</v>
      </c>
      <c r="AE519">
        <v>1</v>
      </c>
      <c r="AF519">
        <v>2</v>
      </c>
      <c r="AG519">
        <v>4</v>
      </c>
      <c r="AH519">
        <v>2</v>
      </c>
      <c r="AI519">
        <v>2</v>
      </c>
      <c r="AJ519">
        <v>4</v>
      </c>
      <c r="AK519">
        <v>1</v>
      </c>
      <c r="AL519">
        <v>2</v>
      </c>
      <c r="AM519">
        <v>4</v>
      </c>
      <c r="AN519">
        <v>4</v>
      </c>
      <c r="AO519">
        <v>4</v>
      </c>
      <c r="AP519">
        <v>2</v>
      </c>
      <c r="AQ519">
        <v>58</v>
      </c>
      <c r="AR519">
        <f t="shared" si="22"/>
        <v>50</v>
      </c>
      <c r="AS519" s="1">
        <v>0</v>
      </c>
    </row>
    <row r="520" spans="1:45" x14ac:dyDescent="0.25">
      <c r="A520">
        <v>34855</v>
      </c>
      <c r="B520">
        <v>0</v>
      </c>
      <c r="C520">
        <v>23</v>
      </c>
      <c r="D520">
        <v>2000</v>
      </c>
      <c r="E520">
        <v>45234.39644675926</v>
      </c>
      <c r="F520" t="s">
        <v>80</v>
      </c>
      <c r="G520">
        <v>4</v>
      </c>
      <c r="H520">
        <v>2</v>
      </c>
      <c r="I520">
        <v>4</v>
      </c>
      <c r="J520">
        <v>5</v>
      </c>
      <c r="K520">
        <v>4</v>
      </c>
      <c r="L520">
        <v>2</v>
      </c>
      <c r="M520">
        <v>3</v>
      </c>
      <c r="N520">
        <v>4</v>
      </c>
      <c r="O520">
        <v>2</v>
      </c>
      <c r="P520">
        <v>1</v>
      </c>
      <c r="Q520">
        <v>2</v>
      </c>
      <c r="R520">
        <v>4</v>
      </c>
      <c r="S520">
        <v>2</v>
      </c>
      <c r="T520">
        <v>4</v>
      </c>
      <c r="U520">
        <v>2</v>
      </c>
      <c r="V520">
        <v>1</v>
      </c>
      <c r="W520">
        <v>3</v>
      </c>
      <c r="X520">
        <v>3</v>
      </c>
      <c r="Y520">
        <v>2</v>
      </c>
      <c r="Z520">
        <v>3</v>
      </c>
      <c r="AA520">
        <v>3</v>
      </c>
      <c r="AB520">
        <v>2</v>
      </c>
      <c r="AC520">
        <v>2</v>
      </c>
      <c r="AD520">
        <v>4</v>
      </c>
      <c r="AE520">
        <v>1</v>
      </c>
      <c r="AF520">
        <v>4</v>
      </c>
      <c r="AG520">
        <v>2</v>
      </c>
      <c r="AH520">
        <v>2</v>
      </c>
      <c r="AI520">
        <v>2</v>
      </c>
      <c r="AJ520">
        <v>4</v>
      </c>
      <c r="AK520">
        <v>1</v>
      </c>
      <c r="AL520">
        <v>4</v>
      </c>
      <c r="AM520">
        <v>2</v>
      </c>
      <c r="AN520">
        <v>4</v>
      </c>
      <c r="AO520">
        <v>4</v>
      </c>
      <c r="AP520">
        <v>2</v>
      </c>
      <c r="AQ520">
        <v>51</v>
      </c>
      <c r="AR520">
        <f t="shared" si="22"/>
        <v>43</v>
      </c>
      <c r="AS520" s="1">
        <v>0</v>
      </c>
    </row>
    <row r="521" spans="1:45" x14ac:dyDescent="0.25">
      <c r="A521">
        <v>34861</v>
      </c>
      <c r="B521">
        <v>0</v>
      </c>
      <c r="C521">
        <v>19</v>
      </c>
      <c r="D521">
        <v>2004</v>
      </c>
      <c r="E521">
        <v>45234.402094907404</v>
      </c>
      <c r="F521" t="s">
        <v>57</v>
      </c>
      <c r="G521">
        <v>3</v>
      </c>
      <c r="H521">
        <v>3</v>
      </c>
      <c r="I521">
        <v>3</v>
      </c>
      <c r="J521">
        <v>4</v>
      </c>
      <c r="K521">
        <v>5</v>
      </c>
      <c r="L521">
        <v>1</v>
      </c>
      <c r="M521">
        <v>4</v>
      </c>
      <c r="N521">
        <v>3</v>
      </c>
      <c r="O521">
        <v>3</v>
      </c>
      <c r="P521">
        <v>2</v>
      </c>
      <c r="Q521">
        <v>2</v>
      </c>
      <c r="R521">
        <v>4</v>
      </c>
      <c r="S521">
        <v>3</v>
      </c>
      <c r="T521">
        <v>4</v>
      </c>
      <c r="U521">
        <v>2</v>
      </c>
      <c r="V521">
        <v>3</v>
      </c>
      <c r="W521">
        <v>4</v>
      </c>
      <c r="X521">
        <v>2</v>
      </c>
      <c r="Y521">
        <v>1</v>
      </c>
      <c r="Z521">
        <v>4</v>
      </c>
      <c r="AA521">
        <v>2</v>
      </c>
      <c r="AB521">
        <v>2</v>
      </c>
      <c r="AC521">
        <v>1</v>
      </c>
      <c r="AD521">
        <v>5</v>
      </c>
      <c r="AE521">
        <v>1</v>
      </c>
      <c r="AF521">
        <v>4</v>
      </c>
      <c r="AG521">
        <v>2</v>
      </c>
      <c r="AH521">
        <v>1</v>
      </c>
      <c r="AI521">
        <v>5</v>
      </c>
      <c r="AJ521">
        <v>1</v>
      </c>
      <c r="AK521">
        <v>1</v>
      </c>
      <c r="AL521">
        <v>4</v>
      </c>
      <c r="AM521">
        <v>2</v>
      </c>
      <c r="AN521">
        <v>4</v>
      </c>
      <c r="AO521">
        <v>2</v>
      </c>
      <c r="AP521">
        <v>4</v>
      </c>
      <c r="AQ521">
        <v>58</v>
      </c>
      <c r="AR521">
        <f t="shared" si="22"/>
        <v>42</v>
      </c>
      <c r="AS521" s="1">
        <v>0</v>
      </c>
    </row>
    <row r="522" spans="1:45" x14ac:dyDescent="0.25">
      <c r="A522">
        <v>34863</v>
      </c>
      <c r="B522">
        <v>0</v>
      </c>
      <c r="C522">
        <v>31</v>
      </c>
      <c r="D522">
        <v>1992</v>
      </c>
      <c r="E522">
        <v>45234.405821759261</v>
      </c>
      <c r="F522" t="s">
        <v>55</v>
      </c>
      <c r="G522">
        <v>4</v>
      </c>
      <c r="H522">
        <v>4</v>
      </c>
      <c r="I522">
        <v>2</v>
      </c>
      <c r="J522">
        <v>4</v>
      </c>
      <c r="K522">
        <v>4</v>
      </c>
      <c r="L522">
        <v>2</v>
      </c>
      <c r="M522">
        <v>3</v>
      </c>
      <c r="N522">
        <v>4</v>
      </c>
      <c r="O522">
        <v>2</v>
      </c>
      <c r="P522">
        <v>3</v>
      </c>
      <c r="Q522">
        <v>4</v>
      </c>
      <c r="R522">
        <v>2</v>
      </c>
      <c r="S522">
        <v>4</v>
      </c>
      <c r="T522">
        <v>5</v>
      </c>
      <c r="U522">
        <v>1</v>
      </c>
      <c r="V522">
        <v>3</v>
      </c>
      <c r="W522">
        <v>4</v>
      </c>
      <c r="X522">
        <v>2</v>
      </c>
      <c r="Y522">
        <v>5</v>
      </c>
      <c r="Z522">
        <v>2</v>
      </c>
      <c r="AA522">
        <v>4</v>
      </c>
      <c r="AB522">
        <v>3</v>
      </c>
      <c r="AC522">
        <v>5</v>
      </c>
      <c r="AD522">
        <v>1</v>
      </c>
      <c r="AE522">
        <v>1</v>
      </c>
      <c r="AF522">
        <v>3</v>
      </c>
      <c r="AG522">
        <v>3</v>
      </c>
      <c r="AH522">
        <v>3</v>
      </c>
      <c r="AI522">
        <v>1</v>
      </c>
      <c r="AJ522">
        <v>5</v>
      </c>
      <c r="AK522">
        <v>1</v>
      </c>
      <c r="AL522">
        <v>2</v>
      </c>
      <c r="AM522">
        <v>4</v>
      </c>
      <c r="AN522">
        <v>1</v>
      </c>
      <c r="AO522">
        <v>3</v>
      </c>
      <c r="AP522">
        <v>3</v>
      </c>
      <c r="AQ522">
        <v>57</v>
      </c>
      <c r="AR522">
        <f t="shared" si="22"/>
        <v>53</v>
      </c>
      <c r="AS522" s="1"/>
    </row>
    <row r="523" spans="1:45" x14ac:dyDescent="0.25">
      <c r="A523">
        <v>34874</v>
      </c>
      <c r="B523">
        <v>0</v>
      </c>
      <c r="C523">
        <v>22</v>
      </c>
      <c r="D523">
        <v>2001</v>
      </c>
      <c r="E523">
        <v>45234.431041666663</v>
      </c>
      <c r="F523" t="s">
        <v>88</v>
      </c>
      <c r="G523">
        <v>5</v>
      </c>
      <c r="H523">
        <v>4</v>
      </c>
      <c r="I523">
        <v>2</v>
      </c>
      <c r="J523">
        <v>5</v>
      </c>
      <c r="K523">
        <v>4</v>
      </c>
      <c r="L523">
        <v>2</v>
      </c>
      <c r="M523">
        <v>5</v>
      </c>
      <c r="N523">
        <v>4</v>
      </c>
      <c r="O523">
        <v>2</v>
      </c>
      <c r="P523">
        <v>2</v>
      </c>
      <c r="Q523">
        <v>5</v>
      </c>
      <c r="R523">
        <v>1</v>
      </c>
      <c r="S523">
        <v>4</v>
      </c>
      <c r="T523">
        <v>5</v>
      </c>
      <c r="U523">
        <v>1</v>
      </c>
      <c r="V523">
        <v>4</v>
      </c>
      <c r="W523">
        <v>4</v>
      </c>
      <c r="X523">
        <v>2</v>
      </c>
      <c r="Y523">
        <v>1</v>
      </c>
      <c r="Z523">
        <v>4</v>
      </c>
      <c r="AA523">
        <v>2</v>
      </c>
      <c r="AB523">
        <v>4</v>
      </c>
      <c r="AC523">
        <v>5</v>
      </c>
      <c r="AD523">
        <v>1</v>
      </c>
      <c r="AE523">
        <v>1</v>
      </c>
      <c r="AF523">
        <v>2</v>
      </c>
      <c r="AG523">
        <v>4</v>
      </c>
      <c r="AH523">
        <v>2</v>
      </c>
      <c r="AI523">
        <v>2</v>
      </c>
      <c r="AJ523">
        <v>4</v>
      </c>
      <c r="AK523">
        <v>2</v>
      </c>
      <c r="AL523">
        <v>1</v>
      </c>
      <c r="AM523">
        <v>5</v>
      </c>
      <c r="AN523">
        <v>2</v>
      </c>
      <c r="AO523">
        <v>4</v>
      </c>
      <c r="AP523">
        <v>2</v>
      </c>
      <c r="AQ523">
        <v>57</v>
      </c>
      <c r="AR523">
        <f t="shared" si="22"/>
        <v>61</v>
      </c>
      <c r="AS523" s="1">
        <v>0</v>
      </c>
    </row>
    <row r="524" spans="1:45" x14ac:dyDescent="0.25">
      <c r="A524">
        <v>30945</v>
      </c>
      <c r="B524">
        <v>0</v>
      </c>
      <c r="C524">
        <v>24</v>
      </c>
      <c r="D524">
        <v>1999</v>
      </c>
      <c r="E524">
        <v>45234.436863425923</v>
      </c>
      <c r="F524" t="s">
        <v>55</v>
      </c>
      <c r="G524">
        <v>5</v>
      </c>
      <c r="H524">
        <v>5</v>
      </c>
      <c r="I524">
        <v>1</v>
      </c>
      <c r="J524">
        <v>5</v>
      </c>
      <c r="K524">
        <v>5</v>
      </c>
      <c r="L524">
        <v>1</v>
      </c>
      <c r="M524">
        <v>4</v>
      </c>
      <c r="N524">
        <v>4</v>
      </c>
      <c r="O524">
        <v>2</v>
      </c>
      <c r="P524">
        <v>3</v>
      </c>
      <c r="Q524">
        <v>5</v>
      </c>
      <c r="R524">
        <v>1</v>
      </c>
      <c r="S524">
        <v>4</v>
      </c>
      <c r="T524">
        <v>5</v>
      </c>
      <c r="U524">
        <v>1</v>
      </c>
      <c r="V524">
        <v>5</v>
      </c>
      <c r="W524">
        <v>3</v>
      </c>
      <c r="X524">
        <v>3</v>
      </c>
      <c r="Y524">
        <v>4</v>
      </c>
      <c r="Z524">
        <v>4</v>
      </c>
      <c r="AA524">
        <v>2</v>
      </c>
      <c r="AB524">
        <v>4</v>
      </c>
      <c r="AC524">
        <v>2</v>
      </c>
      <c r="AD524">
        <v>4</v>
      </c>
      <c r="AE524">
        <v>2</v>
      </c>
      <c r="AF524">
        <v>4</v>
      </c>
      <c r="AG524">
        <v>2</v>
      </c>
      <c r="AH524">
        <v>4</v>
      </c>
      <c r="AI524">
        <v>4</v>
      </c>
      <c r="AJ524">
        <v>2</v>
      </c>
      <c r="AK524">
        <v>5</v>
      </c>
      <c r="AL524">
        <v>1</v>
      </c>
      <c r="AM524">
        <v>5</v>
      </c>
      <c r="AN524">
        <v>2</v>
      </c>
      <c r="AO524">
        <v>5</v>
      </c>
      <c r="AP524">
        <v>1</v>
      </c>
      <c r="AQ524">
        <v>36</v>
      </c>
      <c r="AR524">
        <f t="shared" si="22"/>
        <v>66</v>
      </c>
      <c r="AS524" s="1"/>
    </row>
    <row r="525" spans="1:45" x14ac:dyDescent="0.25">
      <c r="A525">
        <v>34882</v>
      </c>
      <c r="B525">
        <v>0</v>
      </c>
      <c r="C525">
        <v>25</v>
      </c>
      <c r="D525">
        <v>1998</v>
      </c>
      <c r="E525">
        <v>45234.447615740741</v>
      </c>
      <c r="F525" t="s">
        <v>55</v>
      </c>
      <c r="G525">
        <v>5</v>
      </c>
      <c r="H525">
        <v>5</v>
      </c>
      <c r="I525">
        <v>1</v>
      </c>
      <c r="J525">
        <v>5</v>
      </c>
      <c r="K525">
        <v>4</v>
      </c>
      <c r="L525">
        <v>2</v>
      </c>
      <c r="M525">
        <v>4</v>
      </c>
      <c r="N525">
        <v>5</v>
      </c>
      <c r="O525">
        <v>1</v>
      </c>
      <c r="P525">
        <v>4</v>
      </c>
      <c r="Q525">
        <v>5</v>
      </c>
      <c r="R525">
        <v>1</v>
      </c>
      <c r="S525">
        <v>4</v>
      </c>
      <c r="T525">
        <v>5</v>
      </c>
      <c r="U525">
        <v>1</v>
      </c>
      <c r="V525">
        <v>3</v>
      </c>
      <c r="W525">
        <v>1</v>
      </c>
      <c r="X525">
        <v>5</v>
      </c>
      <c r="Y525">
        <v>4</v>
      </c>
      <c r="Z525">
        <v>3</v>
      </c>
      <c r="AA525">
        <v>3</v>
      </c>
      <c r="AB525">
        <v>4</v>
      </c>
      <c r="AC525">
        <v>4</v>
      </c>
      <c r="AD525">
        <v>2</v>
      </c>
      <c r="AE525">
        <v>1</v>
      </c>
      <c r="AF525">
        <v>2</v>
      </c>
      <c r="AG525">
        <v>4</v>
      </c>
      <c r="AH525">
        <v>4</v>
      </c>
      <c r="AI525">
        <v>1</v>
      </c>
      <c r="AJ525">
        <v>5</v>
      </c>
      <c r="AK525">
        <v>4</v>
      </c>
      <c r="AL525">
        <v>4</v>
      </c>
      <c r="AM525">
        <v>2</v>
      </c>
      <c r="AN525">
        <v>2</v>
      </c>
      <c r="AO525">
        <v>4</v>
      </c>
      <c r="AP525">
        <v>2</v>
      </c>
      <c r="AQ525">
        <v>55</v>
      </c>
      <c r="AR525">
        <f t="shared" si="22"/>
        <v>61</v>
      </c>
      <c r="AS525" s="1"/>
    </row>
    <row r="526" spans="1:45" x14ac:dyDescent="0.25">
      <c r="A526">
        <v>34885</v>
      </c>
      <c r="B526">
        <v>1</v>
      </c>
      <c r="C526">
        <v>46</v>
      </c>
      <c r="D526">
        <v>1977</v>
      </c>
      <c r="E526">
        <v>45234.452025462961</v>
      </c>
      <c r="F526" t="s">
        <v>55</v>
      </c>
      <c r="G526">
        <v>4</v>
      </c>
      <c r="H526">
        <v>2</v>
      </c>
      <c r="I526">
        <v>4</v>
      </c>
      <c r="J526">
        <v>4</v>
      </c>
      <c r="K526">
        <v>4</v>
      </c>
      <c r="L526">
        <v>2</v>
      </c>
      <c r="M526">
        <v>4</v>
      </c>
      <c r="N526">
        <v>3</v>
      </c>
      <c r="O526">
        <v>3</v>
      </c>
      <c r="P526">
        <v>4</v>
      </c>
      <c r="Q526">
        <v>4</v>
      </c>
      <c r="R526">
        <v>2</v>
      </c>
      <c r="S526">
        <v>4</v>
      </c>
      <c r="T526">
        <v>3</v>
      </c>
      <c r="U526">
        <v>3</v>
      </c>
      <c r="V526">
        <v>3</v>
      </c>
      <c r="W526">
        <v>1</v>
      </c>
      <c r="X526">
        <v>5</v>
      </c>
      <c r="Y526">
        <v>4</v>
      </c>
      <c r="Z526">
        <v>1</v>
      </c>
      <c r="AA526">
        <v>5</v>
      </c>
      <c r="AB526">
        <v>2</v>
      </c>
      <c r="AC526">
        <v>1</v>
      </c>
      <c r="AD526">
        <v>5</v>
      </c>
      <c r="AE526">
        <v>1</v>
      </c>
      <c r="AF526">
        <v>5</v>
      </c>
      <c r="AG526">
        <v>1</v>
      </c>
      <c r="AH526">
        <v>3</v>
      </c>
      <c r="AI526">
        <v>5</v>
      </c>
      <c r="AJ526">
        <v>1</v>
      </c>
      <c r="AK526">
        <v>1</v>
      </c>
      <c r="AL526">
        <v>4</v>
      </c>
      <c r="AM526">
        <v>2</v>
      </c>
      <c r="AN526">
        <v>4</v>
      </c>
      <c r="AO526">
        <v>3</v>
      </c>
      <c r="AP526">
        <v>3</v>
      </c>
      <c r="AQ526">
        <v>58</v>
      </c>
      <c r="AR526">
        <f t="shared" si="22"/>
        <v>39</v>
      </c>
      <c r="AS526" s="1"/>
    </row>
    <row r="527" spans="1:45" x14ac:dyDescent="0.25">
      <c r="A527">
        <v>34168</v>
      </c>
      <c r="B527">
        <v>0</v>
      </c>
      <c r="C527">
        <v>19</v>
      </c>
      <c r="D527">
        <v>2004</v>
      </c>
      <c r="E527">
        <v>45234.453819444447</v>
      </c>
      <c r="F527" t="s">
        <v>55</v>
      </c>
      <c r="G527">
        <v>4</v>
      </c>
      <c r="H527">
        <v>4</v>
      </c>
      <c r="I527">
        <v>2</v>
      </c>
      <c r="J527">
        <v>4</v>
      </c>
      <c r="K527">
        <v>4</v>
      </c>
      <c r="L527">
        <v>2</v>
      </c>
      <c r="M527">
        <v>4</v>
      </c>
      <c r="N527">
        <v>4</v>
      </c>
      <c r="O527">
        <v>2</v>
      </c>
      <c r="P527">
        <v>4</v>
      </c>
      <c r="Q527">
        <v>4</v>
      </c>
      <c r="R527">
        <v>2</v>
      </c>
      <c r="S527">
        <v>3</v>
      </c>
      <c r="T527">
        <v>4</v>
      </c>
      <c r="U527">
        <v>2</v>
      </c>
      <c r="V527">
        <v>4</v>
      </c>
      <c r="W527">
        <v>4</v>
      </c>
      <c r="X527">
        <v>2</v>
      </c>
      <c r="Y527">
        <v>3</v>
      </c>
      <c r="Z527">
        <v>4</v>
      </c>
      <c r="AA527">
        <v>2</v>
      </c>
      <c r="AB527">
        <v>3</v>
      </c>
      <c r="AC527">
        <v>4</v>
      </c>
      <c r="AD527">
        <v>2</v>
      </c>
      <c r="AE527">
        <v>2</v>
      </c>
      <c r="AF527">
        <v>4</v>
      </c>
      <c r="AG527">
        <v>2</v>
      </c>
      <c r="AH527">
        <v>4</v>
      </c>
      <c r="AI527">
        <v>4</v>
      </c>
      <c r="AJ527">
        <v>2</v>
      </c>
      <c r="AK527">
        <v>2</v>
      </c>
      <c r="AL527">
        <v>4</v>
      </c>
      <c r="AM527">
        <v>2</v>
      </c>
      <c r="AN527">
        <v>4</v>
      </c>
      <c r="AO527">
        <v>4</v>
      </c>
      <c r="AP527">
        <v>2</v>
      </c>
      <c r="AQ527">
        <v>47</v>
      </c>
      <c r="AR527">
        <f t="shared" si="22"/>
        <v>57</v>
      </c>
      <c r="AS527" s="1"/>
    </row>
    <row r="528" spans="1:45" x14ac:dyDescent="0.25">
      <c r="A528">
        <v>34897</v>
      </c>
      <c r="B528">
        <v>1</v>
      </c>
      <c r="C528">
        <v>46</v>
      </c>
      <c r="D528">
        <v>1977</v>
      </c>
      <c r="E528">
        <v>45234.51189814815</v>
      </c>
      <c r="F528" t="s">
        <v>55</v>
      </c>
      <c r="G528">
        <v>2</v>
      </c>
      <c r="H528">
        <v>1</v>
      </c>
      <c r="I528">
        <v>5</v>
      </c>
      <c r="J528">
        <v>1</v>
      </c>
      <c r="K528">
        <v>2</v>
      </c>
      <c r="L528">
        <v>4</v>
      </c>
      <c r="M528">
        <v>2</v>
      </c>
      <c r="N528">
        <v>1</v>
      </c>
      <c r="O528">
        <v>5</v>
      </c>
      <c r="P528">
        <v>1</v>
      </c>
      <c r="Q528">
        <v>2</v>
      </c>
      <c r="R528">
        <v>4</v>
      </c>
      <c r="S528">
        <v>5</v>
      </c>
      <c r="T528">
        <v>1</v>
      </c>
      <c r="U528">
        <v>5</v>
      </c>
      <c r="V528">
        <v>3</v>
      </c>
      <c r="W528">
        <v>1</v>
      </c>
      <c r="X528">
        <v>5</v>
      </c>
      <c r="Y528">
        <v>3</v>
      </c>
      <c r="Z528">
        <v>1</v>
      </c>
      <c r="AA528">
        <v>5</v>
      </c>
      <c r="AB528">
        <v>2</v>
      </c>
      <c r="AC528">
        <v>3</v>
      </c>
      <c r="AD528">
        <v>3</v>
      </c>
      <c r="AE528">
        <v>1</v>
      </c>
      <c r="AF528">
        <v>2</v>
      </c>
      <c r="AG528">
        <v>4</v>
      </c>
      <c r="AH528">
        <v>2</v>
      </c>
      <c r="AI528">
        <v>2</v>
      </c>
      <c r="AJ528">
        <v>4</v>
      </c>
      <c r="AK528">
        <v>2</v>
      </c>
      <c r="AL528">
        <v>2</v>
      </c>
      <c r="AM528">
        <v>4</v>
      </c>
      <c r="AN528">
        <v>1</v>
      </c>
      <c r="AO528">
        <v>3</v>
      </c>
      <c r="AP528">
        <v>3</v>
      </c>
      <c r="AQ528">
        <v>6</v>
      </c>
      <c r="AR528">
        <f t="shared" si="22"/>
        <v>27</v>
      </c>
      <c r="AS528" s="1"/>
    </row>
    <row r="529" spans="1:45" x14ac:dyDescent="0.25">
      <c r="A529">
        <v>26577</v>
      </c>
      <c r="B529">
        <v>0</v>
      </c>
      <c r="C529">
        <v>46</v>
      </c>
      <c r="D529">
        <v>1977</v>
      </c>
      <c r="E529">
        <v>45234.596678240741</v>
      </c>
      <c r="F529" t="s">
        <v>55</v>
      </c>
      <c r="G529">
        <v>4</v>
      </c>
      <c r="H529">
        <v>4</v>
      </c>
      <c r="I529">
        <v>2</v>
      </c>
      <c r="J529">
        <v>4</v>
      </c>
      <c r="K529">
        <v>5</v>
      </c>
      <c r="L529">
        <v>1</v>
      </c>
      <c r="M529">
        <v>5</v>
      </c>
      <c r="N529">
        <v>5</v>
      </c>
      <c r="O529">
        <v>1</v>
      </c>
      <c r="P529">
        <v>3</v>
      </c>
      <c r="Q529">
        <v>5</v>
      </c>
      <c r="R529">
        <v>1</v>
      </c>
      <c r="S529">
        <v>5</v>
      </c>
      <c r="T529">
        <v>5</v>
      </c>
      <c r="U529">
        <v>1</v>
      </c>
      <c r="V529">
        <v>2</v>
      </c>
      <c r="W529">
        <v>3</v>
      </c>
      <c r="X529">
        <v>3</v>
      </c>
      <c r="Y529">
        <v>2</v>
      </c>
      <c r="Z529">
        <v>3</v>
      </c>
      <c r="AA529">
        <v>3</v>
      </c>
      <c r="AB529">
        <v>2</v>
      </c>
      <c r="AC529">
        <v>3</v>
      </c>
      <c r="AD529">
        <v>3</v>
      </c>
      <c r="AE529">
        <v>1</v>
      </c>
      <c r="AF529">
        <v>3</v>
      </c>
      <c r="AG529">
        <v>3</v>
      </c>
      <c r="AH529">
        <v>2</v>
      </c>
      <c r="AI529">
        <v>2</v>
      </c>
      <c r="AJ529">
        <v>4</v>
      </c>
      <c r="AK529">
        <v>1</v>
      </c>
      <c r="AL529">
        <v>2</v>
      </c>
      <c r="AM529">
        <v>4</v>
      </c>
      <c r="AN529">
        <v>3</v>
      </c>
      <c r="AO529">
        <v>4</v>
      </c>
      <c r="AP529">
        <v>2</v>
      </c>
      <c r="AQ529">
        <v>61</v>
      </c>
      <c r="AR529">
        <f t="shared" si="22"/>
        <v>52</v>
      </c>
      <c r="AS529" s="1"/>
    </row>
    <row r="530" spans="1:45" x14ac:dyDescent="0.25">
      <c r="A530">
        <v>34927</v>
      </c>
      <c r="B530">
        <v>0</v>
      </c>
      <c r="C530">
        <v>50</v>
      </c>
      <c r="D530">
        <v>1973</v>
      </c>
      <c r="E530">
        <v>45234.604513888888</v>
      </c>
      <c r="F530" t="s">
        <v>55</v>
      </c>
      <c r="G530">
        <v>2</v>
      </c>
      <c r="H530">
        <v>3</v>
      </c>
      <c r="I530">
        <v>3</v>
      </c>
      <c r="J530">
        <v>4</v>
      </c>
      <c r="K530">
        <v>5</v>
      </c>
      <c r="L530">
        <v>1</v>
      </c>
      <c r="M530">
        <v>5</v>
      </c>
      <c r="N530">
        <v>4</v>
      </c>
      <c r="O530">
        <v>2</v>
      </c>
      <c r="P530">
        <v>3</v>
      </c>
      <c r="Q530">
        <v>3</v>
      </c>
      <c r="R530">
        <v>3</v>
      </c>
      <c r="S530">
        <v>4</v>
      </c>
      <c r="T530">
        <v>4</v>
      </c>
      <c r="U530">
        <v>2</v>
      </c>
      <c r="V530">
        <v>3</v>
      </c>
      <c r="W530">
        <v>4</v>
      </c>
      <c r="X530">
        <v>2</v>
      </c>
      <c r="Y530">
        <v>4</v>
      </c>
      <c r="Z530">
        <v>4</v>
      </c>
      <c r="AA530">
        <v>2</v>
      </c>
      <c r="AB530">
        <v>3</v>
      </c>
      <c r="AC530">
        <v>5</v>
      </c>
      <c r="AD530">
        <v>1</v>
      </c>
      <c r="AE530">
        <v>3</v>
      </c>
      <c r="AF530">
        <v>3</v>
      </c>
      <c r="AG530">
        <v>3</v>
      </c>
      <c r="AH530">
        <v>3</v>
      </c>
      <c r="AI530">
        <v>1</v>
      </c>
      <c r="AJ530">
        <v>5</v>
      </c>
      <c r="AK530">
        <v>3</v>
      </c>
      <c r="AL530">
        <v>1</v>
      </c>
      <c r="AM530">
        <v>5</v>
      </c>
      <c r="AN530">
        <v>2</v>
      </c>
      <c r="AO530">
        <v>2</v>
      </c>
      <c r="AP530">
        <v>4</v>
      </c>
      <c r="AQ530">
        <v>74</v>
      </c>
      <c r="AR530">
        <f t="shared" si="22"/>
        <v>52</v>
      </c>
      <c r="AS530" s="1"/>
    </row>
    <row r="531" spans="1:45" x14ac:dyDescent="0.25">
      <c r="A531">
        <v>34929</v>
      </c>
      <c r="B531">
        <v>0</v>
      </c>
      <c r="C531">
        <v>15</v>
      </c>
      <c r="D531">
        <v>2008</v>
      </c>
      <c r="E531">
        <v>45234.612071759257</v>
      </c>
      <c r="F531" t="s">
        <v>57</v>
      </c>
      <c r="G531">
        <v>4</v>
      </c>
      <c r="H531">
        <v>3</v>
      </c>
      <c r="I531">
        <v>3</v>
      </c>
      <c r="J531">
        <v>3</v>
      </c>
      <c r="K531">
        <v>4</v>
      </c>
      <c r="L531">
        <v>2</v>
      </c>
      <c r="M531">
        <v>4</v>
      </c>
      <c r="N531">
        <v>3</v>
      </c>
      <c r="O531">
        <v>3</v>
      </c>
      <c r="P531">
        <v>3</v>
      </c>
      <c r="Q531">
        <v>3</v>
      </c>
      <c r="R531">
        <v>3</v>
      </c>
      <c r="S531">
        <v>2</v>
      </c>
      <c r="T531">
        <v>3</v>
      </c>
      <c r="U531">
        <v>3</v>
      </c>
      <c r="V531">
        <v>3</v>
      </c>
      <c r="W531">
        <v>3</v>
      </c>
      <c r="X531">
        <v>3</v>
      </c>
      <c r="Y531">
        <v>3</v>
      </c>
      <c r="Z531">
        <v>3</v>
      </c>
      <c r="AA531">
        <v>3</v>
      </c>
      <c r="AB531">
        <v>3</v>
      </c>
      <c r="AC531">
        <v>2</v>
      </c>
      <c r="AD531">
        <v>4</v>
      </c>
      <c r="AE531">
        <v>2</v>
      </c>
      <c r="AF531">
        <v>4</v>
      </c>
      <c r="AG531">
        <v>2</v>
      </c>
      <c r="AH531">
        <v>3</v>
      </c>
      <c r="AI531">
        <v>2</v>
      </c>
      <c r="AJ531">
        <v>4</v>
      </c>
      <c r="AK531">
        <v>2</v>
      </c>
      <c r="AL531">
        <v>3</v>
      </c>
      <c r="AM531">
        <v>3</v>
      </c>
      <c r="AN531">
        <v>4</v>
      </c>
      <c r="AO531">
        <v>4</v>
      </c>
      <c r="AP531">
        <v>2</v>
      </c>
      <c r="AQ531">
        <v>56</v>
      </c>
      <c r="AR531">
        <f t="shared" si="22"/>
        <v>46</v>
      </c>
      <c r="AS531" s="1">
        <v>0</v>
      </c>
    </row>
    <row r="532" spans="1:45" x14ac:dyDescent="0.25">
      <c r="A532">
        <v>34933</v>
      </c>
      <c r="B532">
        <v>0</v>
      </c>
      <c r="C532">
        <v>49</v>
      </c>
      <c r="D532">
        <v>1974</v>
      </c>
      <c r="E532">
        <v>45234.62568287037</v>
      </c>
      <c r="F532" t="s">
        <v>55</v>
      </c>
      <c r="G532">
        <v>4</v>
      </c>
      <c r="H532">
        <v>3</v>
      </c>
      <c r="I532">
        <v>3</v>
      </c>
      <c r="J532">
        <v>3</v>
      </c>
      <c r="K532">
        <v>2</v>
      </c>
      <c r="L532">
        <v>4</v>
      </c>
      <c r="M532">
        <v>4</v>
      </c>
      <c r="N532">
        <v>3</v>
      </c>
      <c r="O532">
        <v>3</v>
      </c>
      <c r="P532">
        <v>2</v>
      </c>
      <c r="Q532">
        <v>3</v>
      </c>
      <c r="R532">
        <v>3</v>
      </c>
      <c r="S532">
        <v>2</v>
      </c>
      <c r="T532">
        <v>2</v>
      </c>
      <c r="U532">
        <v>4</v>
      </c>
      <c r="V532">
        <v>4</v>
      </c>
      <c r="W532">
        <v>2</v>
      </c>
      <c r="X532">
        <v>4</v>
      </c>
      <c r="Y532">
        <v>5</v>
      </c>
      <c r="Z532">
        <v>2</v>
      </c>
      <c r="AA532">
        <v>4</v>
      </c>
      <c r="AB532">
        <v>3</v>
      </c>
      <c r="AC532">
        <v>3</v>
      </c>
      <c r="AD532">
        <v>3</v>
      </c>
      <c r="AE532">
        <v>2</v>
      </c>
      <c r="AF532">
        <v>1</v>
      </c>
      <c r="AG532">
        <v>5</v>
      </c>
      <c r="AH532">
        <v>3</v>
      </c>
      <c r="AI532">
        <v>4</v>
      </c>
      <c r="AJ532">
        <v>2</v>
      </c>
      <c r="AK532">
        <v>1</v>
      </c>
      <c r="AL532">
        <v>3</v>
      </c>
      <c r="AM532">
        <v>3</v>
      </c>
      <c r="AN532">
        <v>2</v>
      </c>
      <c r="AO532">
        <v>4</v>
      </c>
      <c r="AP532">
        <v>2</v>
      </c>
      <c r="AQ532">
        <v>58</v>
      </c>
      <c r="AR532">
        <f t="shared" si="22"/>
        <v>42</v>
      </c>
      <c r="AS532" s="1"/>
    </row>
    <row r="533" spans="1:45" x14ac:dyDescent="0.25">
      <c r="A533">
        <v>34942</v>
      </c>
      <c r="B533">
        <v>0</v>
      </c>
      <c r="C533">
        <v>41</v>
      </c>
      <c r="D533">
        <v>1982</v>
      </c>
      <c r="E533">
        <v>45234.65289351852</v>
      </c>
      <c r="F533" t="s">
        <v>55</v>
      </c>
      <c r="G533">
        <v>1</v>
      </c>
      <c r="H533">
        <v>1</v>
      </c>
      <c r="I533">
        <v>5</v>
      </c>
      <c r="J533">
        <v>1</v>
      </c>
      <c r="K533">
        <v>3</v>
      </c>
      <c r="L533">
        <v>3</v>
      </c>
      <c r="M533">
        <v>3</v>
      </c>
      <c r="N533">
        <v>1</v>
      </c>
      <c r="O533">
        <v>5</v>
      </c>
      <c r="P533">
        <v>3</v>
      </c>
      <c r="Q533">
        <v>1</v>
      </c>
      <c r="R533">
        <v>5</v>
      </c>
      <c r="S533">
        <v>1</v>
      </c>
      <c r="T533">
        <v>1</v>
      </c>
      <c r="U533">
        <v>5</v>
      </c>
      <c r="V533">
        <v>1</v>
      </c>
      <c r="W533">
        <v>1</v>
      </c>
      <c r="X533">
        <v>5</v>
      </c>
      <c r="Y533">
        <v>1</v>
      </c>
      <c r="Z533">
        <v>1</v>
      </c>
      <c r="AA533">
        <v>5</v>
      </c>
      <c r="AB533">
        <v>1</v>
      </c>
      <c r="AC533">
        <v>1</v>
      </c>
      <c r="AD533">
        <v>5</v>
      </c>
      <c r="AE533">
        <v>3</v>
      </c>
      <c r="AF533">
        <v>2</v>
      </c>
      <c r="AG533">
        <v>4</v>
      </c>
      <c r="AH533">
        <v>3</v>
      </c>
      <c r="AI533">
        <v>3</v>
      </c>
      <c r="AJ533">
        <v>3</v>
      </c>
      <c r="AK533">
        <v>1</v>
      </c>
      <c r="AL533">
        <v>3</v>
      </c>
      <c r="AM533">
        <v>3</v>
      </c>
      <c r="AN533">
        <v>3</v>
      </c>
      <c r="AO533">
        <v>1</v>
      </c>
      <c r="AP533">
        <v>5</v>
      </c>
      <c r="AQ533">
        <v>5</v>
      </c>
      <c r="AR533">
        <f t="shared" si="22"/>
        <v>19</v>
      </c>
      <c r="AS533" s="1"/>
    </row>
    <row r="534" spans="1:45" x14ac:dyDescent="0.25">
      <c r="A534">
        <v>34949</v>
      </c>
      <c r="B534">
        <v>0</v>
      </c>
      <c r="C534">
        <v>26</v>
      </c>
      <c r="D534">
        <v>1997</v>
      </c>
      <c r="E534">
        <v>45234.688275462962</v>
      </c>
      <c r="F534" t="s">
        <v>55</v>
      </c>
      <c r="G534">
        <v>4</v>
      </c>
      <c r="H534">
        <v>4</v>
      </c>
      <c r="I534">
        <v>2</v>
      </c>
      <c r="J534">
        <v>5</v>
      </c>
      <c r="K534">
        <v>5</v>
      </c>
      <c r="L534">
        <v>1</v>
      </c>
      <c r="M534">
        <v>5</v>
      </c>
      <c r="N534">
        <v>4</v>
      </c>
      <c r="O534">
        <v>2</v>
      </c>
      <c r="P534">
        <v>4</v>
      </c>
      <c r="Q534">
        <v>4</v>
      </c>
      <c r="R534">
        <v>2</v>
      </c>
      <c r="S534">
        <v>3</v>
      </c>
      <c r="T534">
        <v>4</v>
      </c>
      <c r="U534">
        <v>2</v>
      </c>
      <c r="V534">
        <v>3</v>
      </c>
      <c r="W534">
        <v>4</v>
      </c>
      <c r="X534">
        <v>2</v>
      </c>
      <c r="Y534">
        <v>4</v>
      </c>
      <c r="Z534">
        <v>3</v>
      </c>
      <c r="AA534">
        <v>3</v>
      </c>
      <c r="AB534">
        <v>3</v>
      </c>
      <c r="AC534">
        <v>2</v>
      </c>
      <c r="AD534">
        <v>4</v>
      </c>
      <c r="AE534">
        <v>3</v>
      </c>
      <c r="AF534">
        <v>4</v>
      </c>
      <c r="AG534">
        <v>2</v>
      </c>
      <c r="AH534">
        <v>4</v>
      </c>
      <c r="AI534">
        <v>3</v>
      </c>
      <c r="AJ534">
        <v>3</v>
      </c>
      <c r="AK534">
        <v>4</v>
      </c>
      <c r="AL534">
        <v>3</v>
      </c>
      <c r="AM534">
        <v>3</v>
      </c>
      <c r="AN534">
        <v>3</v>
      </c>
      <c r="AO534">
        <v>4</v>
      </c>
      <c r="AP534">
        <v>2</v>
      </c>
      <c r="AQ534">
        <v>50</v>
      </c>
      <c r="AR534">
        <f t="shared" si="22"/>
        <v>57</v>
      </c>
      <c r="AS534" s="1"/>
    </row>
    <row r="535" spans="1:45" x14ac:dyDescent="0.25">
      <c r="A535">
        <v>30354</v>
      </c>
      <c r="B535">
        <v>0</v>
      </c>
      <c r="C535">
        <v>19</v>
      </c>
      <c r="D535">
        <v>2004</v>
      </c>
      <c r="E535">
        <v>45234.699131944442</v>
      </c>
      <c r="F535" t="s">
        <v>53</v>
      </c>
      <c r="G535">
        <v>4</v>
      </c>
      <c r="H535">
        <v>3</v>
      </c>
      <c r="I535">
        <v>3</v>
      </c>
      <c r="J535">
        <v>4</v>
      </c>
      <c r="K535">
        <v>4</v>
      </c>
      <c r="L535">
        <v>2</v>
      </c>
      <c r="M535">
        <v>4</v>
      </c>
      <c r="N535">
        <v>2</v>
      </c>
      <c r="O535">
        <v>4</v>
      </c>
      <c r="P535">
        <v>3</v>
      </c>
      <c r="Q535">
        <v>4</v>
      </c>
      <c r="R535">
        <v>2</v>
      </c>
      <c r="S535">
        <v>4</v>
      </c>
      <c r="T535">
        <v>4</v>
      </c>
      <c r="U535">
        <v>2</v>
      </c>
      <c r="V535">
        <v>3</v>
      </c>
      <c r="W535">
        <v>1</v>
      </c>
      <c r="X535">
        <v>5</v>
      </c>
      <c r="Y535">
        <v>4</v>
      </c>
      <c r="Z535">
        <v>4</v>
      </c>
      <c r="AA535">
        <v>2</v>
      </c>
      <c r="AB535">
        <v>2</v>
      </c>
      <c r="AC535">
        <v>3</v>
      </c>
      <c r="AD535">
        <v>3</v>
      </c>
      <c r="AE535">
        <v>1</v>
      </c>
      <c r="AF535">
        <v>1</v>
      </c>
      <c r="AG535">
        <v>5</v>
      </c>
      <c r="AH535">
        <v>1</v>
      </c>
      <c r="AI535">
        <v>1</v>
      </c>
      <c r="AJ535">
        <v>5</v>
      </c>
      <c r="AK535">
        <v>1</v>
      </c>
      <c r="AL535">
        <v>4</v>
      </c>
      <c r="AM535">
        <v>2</v>
      </c>
      <c r="AN535">
        <v>1</v>
      </c>
      <c r="AO535">
        <v>3</v>
      </c>
      <c r="AP535">
        <v>3</v>
      </c>
      <c r="AQ535">
        <v>45</v>
      </c>
      <c r="AR535">
        <f t="shared" si="22"/>
        <v>43</v>
      </c>
      <c r="AS535" s="1">
        <v>0</v>
      </c>
    </row>
    <row r="536" spans="1:45" x14ac:dyDescent="0.25">
      <c r="A536">
        <v>34956</v>
      </c>
      <c r="B536">
        <v>0</v>
      </c>
      <c r="C536">
        <v>22</v>
      </c>
      <c r="D536">
        <v>2001</v>
      </c>
      <c r="E536">
        <v>45234.796944444446</v>
      </c>
      <c r="F536" t="s">
        <v>172</v>
      </c>
      <c r="G536">
        <v>5</v>
      </c>
      <c r="H536">
        <v>5</v>
      </c>
      <c r="I536">
        <v>1</v>
      </c>
      <c r="J536">
        <v>4</v>
      </c>
      <c r="K536">
        <v>5</v>
      </c>
      <c r="L536">
        <v>1</v>
      </c>
      <c r="M536">
        <v>4</v>
      </c>
      <c r="N536">
        <v>5</v>
      </c>
      <c r="O536">
        <v>1</v>
      </c>
      <c r="P536">
        <v>4</v>
      </c>
      <c r="Q536">
        <v>5</v>
      </c>
      <c r="R536">
        <v>1</v>
      </c>
      <c r="S536">
        <v>4</v>
      </c>
      <c r="T536">
        <v>5</v>
      </c>
      <c r="U536">
        <v>1</v>
      </c>
      <c r="V536">
        <v>4</v>
      </c>
      <c r="W536">
        <v>5</v>
      </c>
      <c r="X536">
        <v>1</v>
      </c>
      <c r="Y536">
        <v>4</v>
      </c>
      <c r="Z536">
        <v>5</v>
      </c>
      <c r="AA536">
        <v>1</v>
      </c>
      <c r="AB536">
        <v>4</v>
      </c>
      <c r="AC536">
        <v>5</v>
      </c>
      <c r="AD536">
        <v>1</v>
      </c>
      <c r="AE536">
        <v>4</v>
      </c>
      <c r="AF536">
        <v>5</v>
      </c>
      <c r="AG536">
        <v>1</v>
      </c>
      <c r="AH536">
        <v>5</v>
      </c>
      <c r="AI536">
        <v>4</v>
      </c>
      <c r="AJ536">
        <v>2</v>
      </c>
      <c r="AK536">
        <v>3</v>
      </c>
      <c r="AL536">
        <v>4</v>
      </c>
      <c r="AM536">
        <v>2</v>
      </c>
      <c r="AN536">
        <v>4</v>
      </c>
      <c r="AO536">
        <v>5</v>
      </c>
      <c r="AP536">
        <v>1</v>
      </c>
      <c r="AQ536">
        <v>5</v>
      </c>
      <c r="AR536">
        <f t="shared" si="22"/>
        <v>70</v>
      </c>
      <c r="AS536" s="1">
        <v>1</v>
      </c>
    </row>
    <row r="537" spans="1:45" x14ac:dyDescent="0.25">
      <c r="A537">
        <v>34957</v>
      </c>
      <c r="B537">
        <v>1</v>
      </c>
      <c r="C537">
        <v>36</v>
      </c>
      <c r="D537">
        <v>1987</v>
      </c>
      <c r="E537">
        <v>45234.803946759261</v>
      </c>
      <c r="F537" t="s">
        <v>173</v>
      </c>
      <c r="G537">
        <v>2</v>
      </c>
      <c r="H537">
        <v>2</v>
      </c>
      <c r="I537">
        <v>4</v>
      </c>
      <c r="J537">
        <v>1</v>
      </c>
      <c r="K537">
        <v>1</v>
      </c>
      <c r="L537">
        <v>5</v>
      </c>
      <c r="M537">
        <v>4</v>
      </c>
      <c r="N537">
        <v>1</v>
      </c>
      <c r="O537">
        <v>5</v>
      </c>
      <c r="P537">
        <v>1</v>
      </c>
      <c r="Q537">
        <v>2</v>
      </c>
      <c r="R537">
        <v>4</v>
      </c>
      <c r="S537">
        <v>3</v>
      </c>
      <c r="T537">
        <v>1</v>
      </c>
      <c r="U537">
        <v>5</v>
      </c>
      <c r="V537">
        <v>1</v>
      </c>
      <c r="W537">
        <v>1</v>
      </c>
      <c r="X537">
        <v>5</v>
      </c>
      <c r="Y537">
        <v>2</v>
      </c>
      <c r="Z537">
        <v>1</v>
      </c>
      <c r="AA537">
        <v>5</v>
      </c>
      <c r="AB537">
        <v>1</v>
      </c>
      <c r="AC537">
        <v>1</v>
      </c>
      <c r="AD537">
        <v>5</v>
      </c>
      <c r="AE537">
        <v>1</v>
      </c>
      <c r="AF537">
        <v>3</v>
      </c>
      <c r="AG537">
        <v>3</v>
      </c>
      <c r="AH537">
        <v>2</v>
      </c>
      <c r="AI537">
        <v>2</v>
      </c>
      <c r="AJ537">
        <v>4</v>
      </c>
      <c r="AK537">
        <v>1</v>
      </c>
      <c r="AL537">
        <v>3</v>
      </c>
      <c r="AM537">
        <v>3</v>
      </c>
      <c r="AN537">
        <v>2</v>
      </c>
      <c r="AO537">
        <v>1</v>
      </c>
      <c r="AP537">
        <v>5</v>
      </c>
      <c r="AQ537">
        <v>5</v>
      </c>
      <c r="AR537">
        <f t="shared" si="22"/>
        <v>19</v>
      </c>
      <c r="AS537" s="1">
        <v>0</v>
      </c>
    </row>
    <row r="538" spans="1:45" x14ac:dyDescent="0.25">
      <c r="A538">
        <v>34958</v>
      </c>
      <c r="B538">
        <v>1</v>
      </c>
      <c r="C538">
        <v>30</v>
      </c>
      <c r="D538">
        <v>1993</v>
      </c>
      <c r="E538">
        <v>45234.804525462961</v>
      </c>
      <c r="F538" t="s">
        <v>55</v>
      </c>
      <c r="G538">
        <v>4</v>
      </c>
      <c r="H538">
        <v>4</v>
      </c>
      <c r="I538">
        <v>2</v>
      </c>
      <c r="J538">
        <v>5</v>
      </c>
      <c r="K538">
        <v>3</v>
      </c>
      <c r="L538">
        <v>3</v>
      </c>
      <c r="M538">
        <v>5</v>
      </c>
      <c r="N538">
        <v>3</v>
      </c>
      <c r="O538">
        <v>3</v>
      </c>
      <c r="P538">
        <v>3</v>
      </c>
      <c r="Q538">
        <v>4</v>
      </c>
      <c r="R538">
        <v>2</v>
      </c>
      <c r="S538">
        <v>4</v>
      </c>
      <c r="T538">
        <v>3</v>
      </c>
      <c r="U538">
        <v>3</v>
      </c>
      <c r="V538">
        <v>3</v>
      </c>
      <c r="W538">
        <v>1</v>
      </c>
      <c r="X538">
        <v>5</v>
      </c>
      <c r="Y538">
        <v>3</v>
      </c>
      <c r="Z538">
        <v>1</v>
      </c>
      <c r="AA538">
        <v>5</v>
      </c>
      <c r="AB538">
        <v>1</v>
      </c>
      <c r="AC538">
        <v>3</v>
      </c>
      <c r="AD538">
        <v>3</v>
      </c>
      <c r="AE538">
        <v>1</v>
      </c>
      <c r="AF538">
        <v>3</v>
      </c>
      <c r="AG538">
        <v>3</v>
      </c>
      <c r="AH538">
        <v>3</v>
      </c>
      <c r="AI538">
        <v>2</v>
      </c>
      <c r="AJ538">
        <v>4</v>
      </c>
      <c r="AK538">
        <v>1</v>
      </c>
      <c r="AL538">
        <v>3</v>
      </c>
      <c r="AM538">
        <v>3</v>
      </c>
      <c r="AN538">
        <v>4</v>
      </c>
      <c r="AO538">
        <v>3</v>
      </c>
      <c r="AP538">
        <v>3</v>
      </c>
      <c r="AQ538">
        <v>56</v>
      </c>
      <c r="AR538">
        <f t="shared" si="22"/>
        <v>42</v>
      </c>
      <c r="AS538" s="1"/>
    </row>
    <row r="539" spans="1:45" x14ac:dyDescent="0.25">
      <c r="A539">
        <v>34959</v>
      </c>
      <c r="B539">
        <v>0</v>
      </c>
      <c r="C539">
        <v>21</v>
      </c>
      <c r="D539">
        <v>2002</v>
      </c>
      <c r="E539">
        <v>45234.838865740741</v>
      </c>
      <c r="F539" t="s">
        <v>57</v>
      </c>
      <c r="G539">
        <v>5</v>
      </c>
      <c r="H539">
        <v>3</v>
      </c>
      <c r="I539">
        <v>3</v>
      </c>
      <c r="J539">
        <v>4</v>
      </c>
      <c r="K539">
        <v>4</v>
      </c>
      <c r="L539">
        <v>2</v>
      </c>
      <c r="M539">
        <v>3</v>
      </c>
      <c r="N539">
        <v>2</v>
      </c>
      <c r="O539">
        <v>4</v>
      </c>
      <c r="P539">
        <v>3</v>
      </c>
      <c r="Q539">
        <v>2</v>
      </c>
      <c r="R539">
        <v>4</v>
      </c>
      <c r="S539">
        <v>4</v>
      </c>
      <c r="T539">
        <v>3</v>
      </c>
      <c r="U539">
        <v>3</v>
      </c>
      <c r="V539">
        <v>2</v>
      </c>
      <c r="W539">
        <v>2</v>
      </c>
      <c r="X539">
        <v>4</v>
      </c>
      <c r="Y539">
        <v>3</v>
      </c>
      <c r="Z539">
        <v>2</v>
      </c>
      <c r="AA539">
        <v>4</v>
      </c>
      <c r="AB539">
        <v>2</v>
      </c>
      <c r="AC539">
        <v>4</v>
      </c>
      <c r="AD539">
        <v>2</v>
      </c>
      <c r="AE539">
        <v>1</v>
      </c>
      <c r="AF539">
        <v>5</v>
      </c>
      <c r="AG539">
        <v>1</v>
      </c>
      <c r="AH539">
        <v>1</v>
      </c>
      <c r="AI539">
        <v>4</v>
      </c>
      <c r="AJ539">
        <v>2</v>
      </c>
      <c r="AK539">
        <v>1</v>
      </c>
      <c r="AL539">
        <v>4</v>
      </c>
      <c r="AM539">
        <v>2</v>
      </c>
      <c r="AN539">
        <v>4</v>
      </c>
      <c r="AO539">
        <v>2</v>
      </c>
      <c r="AP539">
        <v>4</v>
      </c>
      <c r="AQ539">
        <v>55</v>
      </c>
      <c r="AR539">
        <f t="shared" si="22"/>
        <v>39</v>
      </c>
      <c r="AS539" s="1">
        <v>0</v>
      </c>
    </row>
    <row r="540" spans="1:45" x14ac:dyDescent="0.25">
      <c r="A540">
        <v>34995</v>
      </c>
      <c r="B540">
        <v>0</v>
      </c>
      <c r="C540">
        <v>18</v>
      </c>
      <c r="D540">
        <v>2005</v>
      </c>
      <c r="E540">
        <v>45235.354131944441</v>
      </c>
      <c r="F540" t="s">
        <v>174</v>
      </c>
      <c r="G540">
        <v>4</v>
      </c>
      <c r="H540">
        <v>4</v>
      </c>
      <c r="I540">
        <v>2</v>
      </c>
      <c r="J540">
        <v>4</v>
      </c>
      <c r="K540">
        <v>4</v>
      </c>
      <c r="L540">
        <v>2</v>
      </c>
      <c r="M540">
        <v>4</v>
      </c>
      <c r="N540">
        <v>3</v>
      </c>
      <c r="O540">
        <v>3</v>
      </c>
      <c r="P540">
        <v>3</v>
      </c>
      <c r="Q540">
        <v>3</v>
      </c>
      <c r="R540">
        <v>3</v>
      </c>
      <c r="S540">
        <v>3</v>
      </c>
      <c r="T540">
        <v>4</v>
      </c>
      <c r="U540">
        <v>2</v>
      </c>
      <c r="V540">
        <v>4</v>
      </c>
      <c r="W540">
        <v>1</v>
      </c>
      <c r="X540">
        <v>5</v>
      </c>
      <c r="Y540">
        <v>2</v>
      </c>
      <c r="Z540">
        <v>4</v>
      </c>
      <c r="AA540">
        <v>2</v>
      </c>
      <c r="AB540">
        <v>2</v>
      </c>
      <c r="AC540">
        <v>1</v>
      </c>
      <c r="AD540">
        <v>5</v>
      </c>
      <c r="AE540">
        <v>1</v>
      </c>
      <c r="AF540">
        <v>5</v>
      </c>
      <c r="AG540">
        <v>1</v>
      </c>
      <c r="AH540">
        <v>3</v>
      </c>
      <c r="AI540">
        <v>4</v>
      </c>
      <c r="AJ540">
        <v>2</v>
      </c>
      <c r="AK540">
        <v>1</v>
      </c>
      <c r="AL540">
        <v>4</v>
      </c>
      <c r="AM540">
        <v>2</v>
      </c>
      <c r="AN540">
        <v>4</v>
      </c>
      <c r="AO540">
        <v>2</v>
      </c>
      <c r="AP540">
        <v>4</v>
      </c>
      <c r="AQ540">
        <v>57</v>
      </c>
      <c r="AR540">
        <f t="shared" si="22"/>
        <v>44</v>
      </c>
      <c r="AS540" s="1"/>
    </row>
    <row r="541" spans="1:45" x14ac:dyDescent="0.25">
      <c r="A541">
        <v>35009</v>
      </c>
      <c r="B541">
        <v>0</v>
      </c>
      <c r="C541">
        <v>54</v>
      </c>
      <c r="D541">
        <v>1969</v>
      </c>
      <c r="E541">
        <v>45235.405081018522</v>
      </c>
      <c r="F541" t="s">
        <v>55</v>
      </c>
      <c r="G541">
        <v>5</v>
      </c>
      <c r="H541">
        <v>4</v>
      </c>
      <c r="I541">
        <v>2</v>
      </c>
      <c r="J541">
        <v>5</v>
      </c>
      <c r="K541">
        <v>2</v>
      </c>
      <c r="L541">
        <v>4</v>
      </c>
      <c r="M541">
        <v>5</v>
      </c>
      <c r="N541">
        <v>2</v>
      </c>
      <c r="O541">
        <v>4</v>
      </c>
      <c r="P541">
        <v>3</v>
      </c>
      <c r="Q541">
        <v>3</v>
      </c>
      <c r="R541">
        <v>3</v>
      </c>
      <c r="S541">
        <v>2</v>
      </c>
      <c r="T541">
        <v>3</v>
      </c>
      <c r="U541">
        <v>3</v>
      </c>
      <c r="V541">
        <v>3</v>
      </c>
      <c r="W541">
        <v>2</v>
      </c>
      <c r="X541">
        <v>4</v>
      </c>
      <c r="Y541">
        <v>2</v>
      </c>
      <c r="Z541">
        <v>2</v>
      </c>
      <c r="AA541">
        <v>4</v>
      </c>
      <c r="AB541">
        <v>2</v>
      </c>
      <c r="AC541">
        <v>3</v>
      </c>
      <c r="AD541">
        <v>3</v>
      </c>
      <c r="AE541">
        <v>1</v>
      </c>
      <c r="AF541">
        <v>4</v>
      </c>
      <c r="AG541">
        <v>2</v>
      </c>
      <c r="AH541">
        <v>3</v>
      </c>
      <c r="AI541">
        <v>4</v>
      </c>
      <c r="AJ541">
        <v>2</v>
      </c>
      <c r="AK541">
        <v>1</v>
      </c>
      <c r="AL541">
        <v>4</v>
      </c>
      <c r="AM541">
        <v>2</v>
      </c>
      <c r="AN541">
        <v>4</v>
      </c>
      <c r="AO541">
        <v>3</v>
      </c>
      <c r="AP541">
        <v>3</v>
      </c>
      <c r="AQ541">
        <v>61</v>
      </c>
      <c r="AR541">
        <f t="shared" si="22"/>
        <v>43</v>
      </c>
      <c r="AS541" s="1"/>
    </row>
    <row r="542" spans="1:45" x14ac:dyDescent="0.25">
      <c r="A542">
        <v>32061</v>
      </c>
      <c r="B542">
        <v>0</v>
      </c>
      <c r="C542">
        <v>29</v>
      </c>
      <c r="D542">
        <v>1994</v>
      </c>
      <c r="E542">
        <v>45235.413518518515</v>
      </c>
      <c r="F542" t="s">
        <v>57</v>
      </c>
      <c r="G542">
        <v>5</v>
      </c>
      <c r="H542">
        <v>5</v>
      </c>
      <c r="I542">
        <v>1</v>
      </c>
      <c r="J542">
        <v>4</v>
      </c>
      <c r="K542">
        <v>5</v>
      </c>
      <c r="L542">
        <v>1</v>
      </c>
      <c r="M542">
        <v>3</v>
      </c>
      <c r="N542">
        <v>5</v>
      </c>
      <c r="O542">
        <v>1</v>
      </c>
      <c r="P542">
        <v>2</v>
      </c>
      <c r="Q542">
        <v>5</v>
      </c>
      <c r="R542">
        <v>1</v>
      </c>
      <c r="S542">
        <v>3</v>
      </c>
      <c r="T542">
        <v>5</v>
      </c>
      <c r="U542">
        <v>1</v>
      </c>
      <c r="V542">
        <v>2</v>
      </c>
      <c r="W542">
        <v>2</v>
      </c>
      <c r="X542">
        <v>4</v>
      </c>
      <c r="Y542">
        <v>1</v>
      </c>
      <c r="Z542">
        <v>4</v>
      </c>
      <c r="AA542">
        <v>2</v>
      </c>
      <c r="AB542">
        <v>4</v>
      </c>
      <c r="AC542">
        <v>5</v>
      </c>
      <c r="AD542">
        <v>1</v>
      </c>
      <c r="AE542">
        <v>1</v>
      </c>
      <c r="AF542">
        <v>3</v>
      </c>
      <c r="AG542">
        <v>3</v>
      </c>
      <c r="AH542">
        <v>3</v>
      </c>
      <c r="AI542">
        <v>4</v>
      </c>
      <c r="AJ542">
        <v>2</v>
      </c>
      <c r="AK542">
        <v>4</v>
      </c>
      <c r="AL542">
        <v>1</v>
      </c>
      <c r="AM542">
        <v>5</v>
      </c>
      <c r="AN542">
        <v>1</v>
      </c>
      <c r="AO542">
        <v>4</v>
      </c>
      <c r="AP542">
        <v>2</v>
      </c>
      <c r="AQ542">
        <v>67</v>
      </c>
      <c r="AR542">
        <f t="shared" si="22"/>
        <v>62</v>
      </c>
      <c r="AS542" s="1">
        <v>0</v>
      </c>
    </row>
    <row r="543" spans="1:45" x14ac:dyDescent="0.25">
      <c r="A543">
        <v>35033</v>
      </c>
      <c r="B543">
        <v>1</v>
      </c>
      <c r="C543">
        <v>24</v>
      </c>
      <c r="D543">
        <v>1999</v>
      </c>
      <c r="E543">
        <v>45235.677557870367</v>
      </c>
      <c r="F543" t="s">
        <v>55</v>
      </c>
      <c r="G543">
        <v>2</v>
      </c>
      <c r="H543">
        <v>2</v>
      </c>
      <c r="I543">
        <v>4</v>
      </c>
      <c r="J543">
        <v>4</v>
      </c>
      <c r="K543">
        <v>2</v>
      </c>
      <c r="L543">
        <v>4</v>
      </c>
      <c r="M543">
        <v>5</v>
      </c>
      <c r="N543">
        <v>1</v>
      </c>
      <c r="O543">
        <v>5</v>
      </c>
      <c r="P543">
        <v>3</v>
      </c>
      <c r="Q543">
        <v>2</v>
      </c>
      <c r="R543">
        <v>4</v>
      </c>
      <c r="S543">
        <v>1</v>
      </c>
      <c r="T543">
        <v>5</v>
      </c>
      <c r="U543">
        <v>1</v>
      </c>
      <c r="V543">
        <v>1</v>
      </c>
      <c r="W543">
        <v>1</v>
      </c>
      <c r="X543">
        <v>5</v>
      </c>
      <c r="Y543">
        <v>3</v>
      </c>
      <c r="Z543">
        <v>2</v>
      </c>
      <c r="AA543">
        <v>4</v>
      </c>
      <c r="AB543">
        <v>2</v>
      </c>
      <c r="AC543">
        <v>4</v>
      </c>
      <c r="AD543">
        <v>2</v>
      </c>
      <c r="AE543">
        <v>1</v>
      </c>
      <c r="AF543">
        <v>3</v>
      </c>
      <c r="AG543">
        <v>3</v>
      </c>
      <c r="AH543">
        <v>1</v>
      </c>
      <c r="AI543">
        <v>2</v>
      </c>
      <c r="AJ543">
        <v>4</v>
      </c>
      <c r="AK543">
        <v>1</v>
      </c>
      <c r="AL543">
        <v>1</v>
      </c>
      <c r="AM543">
        <v>5</v>
      </c>
      <c r="AN543">
        <v>2</v>
      </c>
      <c r="AO543">
        <v>2</v>
      </c>
      <c r="AP543">
        <v>4</v>
      </c>
      <c r="AQ543">
        <v>20</v>
      </c>
      <c r="AR543">
        <f t="shared" si="22"/>
        <v>32</v>
      </c>
      <c r="AS543" s="1"/>
    </row>
    <row r="544" spans="1:45" x14ac:dyDescent="0.25">
      <c r="A544">
        <v>35039</v>
      </c>
      <c r="B544">
        <v>1</v>
      </c>
      <c r="C544">
        <v>22</v>
      </c>
      <c r="D544">
        <v>2001</v>
      </c>
      <c r="E544">
        <v>45235.762592592589</v>
      </c>
      <c r="F544" t="s">
        <v>175</v>
      </c>
      <c r="G544">
        <v>4</v>
      </c>
      <c r="H544">
        <v>3</v>
      </c>
      <c r="I544">
        <v>3</v>
      </c>
      <c r="J544">
        <v>4</v>
      </c>
      <c r="K544">
        <v>4</v>
      </c>
      <c r="L544">
        <v>2</v>
      </c>
      <c r="M544">
        <v>4</v>
      </c>
      <c r="N544">
        <v>2</v>
      </c>
      <c r="O544">
        <v>4</v>
      </c>
      <c r="P544">
        <v>3</v>
      </c>
      <c r="Q544">
        <v>3</v>
      </c>
      <c r="R544">
        <v>3</v>
      </c>
      <c r="S544">
        <v>4</v>
      </c>
      <c r="T544">
        <v>4</v>
      </c>
      <c r="U544">
        <v>2</v>
      </c>
      <c r="V544">
        <v>4</v>
      </c>
      <c r="W544">
        <v>2</v>
      </c>
      <c r="X544">
        <v>4</v>
      </c>
      <c r="Y544">
        <v>3</v>
      </c>
      <c r="Z544">
        <v>2</v>
      </c>
      <c r="AA544">
        <v>4</v>
      </c>
      <c r="AB544">
        <v>2</v>
      </c>
      <c r="AC544">
        <v>3</v>
      </c>
      <c r="AD544">
        <v>3</v>
      </c>
      <c r="AE544">
        <v>2</v>
      </c>
      <c r="AF544">
        <v>2</v>
      </c>
      <c r="AG544">
        <v>4</v>
      </c>
      <c r="AH544">
        <v>2</v>
      </c>
      <c r="AI544">
        <v>3</v>
      </c>
      <c r="AJ544">
        <v>3</v>
      </c>
      <c r="AK544">
        <v>2</v>
      </c>
      <c r="AL544">
        <v>2</v>
      </c>
      <c r="AM544">
        <v>4</v>
      </c>
      <c r="AN544">
        <v>3</v>
      </c>
      <c r="AO544">
        <v>3</v>
      </c>
      <c r="AP544">
        <v>3</v>
      </c>
      <c r="AQ544">
        <v>52</v>
      </c>
      <c r="AR544">
        <f t="shared" si="22"/>
        <v>44</v>
      </c>
      <c r="AS544" s="1"/>
    </row>
    <row r="545" spans="1:45" x14ac:dyDescent="0.25">
      <c r="A545">
        <v>35046</v>
      </c>
      <c r="B545">
        <v>1</v>
      </c>
      <c r="C545">
        <v>34</v>
      </c>
      <c r="D545">
        <v>1989</v>
      </c>
      <c r="E545">
        <v>45235.771678240744</v>
      </c>
      <c r="F545" t="s">
        <v>55</v>
      </c>
      <c r="G545">
        <v>3</v>
      </c>
      <c r="H545">
        <v>4</v>
      </c>
      <c r="I545">
        <v>2</v>
      </c>
      <c r="J545">
        <v>4</v>
      </c>
      <c r="K545">
        <v>2</v>
      </c>
      <c r="L545">
        <v>4</v>
      </c>
      <c r="M545">
        <v>3</v>
      </c>
      <c r="N545">
        <v>2</v>
      </c>
      <c r="O545">
        <v>4</v>
      </c>
      <c r="P545">
        <v>2</v>
      </c>
      <c r="Q545">
        <v>1</v>
      </c>
      <c r="R545">
        <v>5</v>
      </c>
      <c r="S545">
        <v>1</v>
      </c>
      <c r="T545">
        <v>3</v>
      </c>
      <c r="U545">
        <v>3</v>
      </c>
      <c r="V545">
        <v>1</v>
      </c>
      <c r="W545">
        <v>5</v>
      </c>
      <c r="X545">
        <v>1</v>
      </c>
      <c r="Y545">
        <v>1</v>
      </c>
      <c r="Z545">
        <v>1</v>
      </c>
      <c r="AA545">
        <v>5</v>
      </c>
      <c r="AB545">
        <v>1</v>
      </c>
      <c r="AC545">
        <v>2</v>
      </c>
      <c r="AD545">
        <v>4</v>
      </c>
      <c r="AE545">
        <v>1</v>
      </c>
      <c r="AF545">
        <v>3</v>
      </c>
      <c r="AG545">
        <v>3</v>
      </c>
      <c r="AH545">
        <v>1</v>
      </c>
      <c r="AI545">
        <v>4</v>
      </c>
      <c r="AJ545">
        <v>2</v>
      </c>
      <c r="AK545">
        <v>1</v>
      </c>
      <c r="AL545">
        <v>2</v>
      </c>
      <c r="AM545">
        <v>4</v>
      </c>
      <c r="AN545">
        <v>2</v>
      </c>
      <c r="AO545">
        <v>1</v>
      </c>
      <c r="AP545">
        <v>5</v>
      </c>
      <c r="AQ545">
        <v>10</v>
      </c>
      <c r="AR545">
        <f t="shared" si="22"/>
        <v>32</v>
      </c>
      <c r="AS545" s="1"/>
    </row>
    <row r="546" spans="1:45" x14ac:dyDescent="0.25">
      <c r="A546">
        <v>29903</v>
      </c>
      <c r="B546">
        <v>0</v>
      </c>
      <c r="C546">
        <v>20</v>
      </c>
      <c r="D546">
        <v>2003</v>
      </c>
      <c r="E546">
        <v>45235.773310185185</v>
      </c>
      <c r="F546" t="s">
        <v>57</v>
      </c>
      <c r="G546">
        <v>3</v>
      </c>
      <c r="H546">
        <v>4</v>
      </c>
      <c r="I546">
        <v>2</v>
      </c>
      <c r="J546">
        <v>4</v>
      </c>
      <c r="K546">
        <v>3</v>
      </c>
      <c r="L546">
        <v>3</v>
      </c>
      <c r="M546">
        <v>4</v>
      </c>
      <c r="N546">
        <v>4</v>
      </c>
      <c r="O546">
        <v>2</v>
      </c>
      <c r="P546">
        <v>4</v>
      </c>
      <c r="Q546">
        <v>4</v>
      </c>
      <c r="R546">
        <v>2</v>
      </c>
      <c r="S546">
        <v>3</v>
      </c>
      <c r="T546">
        <v>4</v>
      </c>
      <c r="U546">
        <v>2</v>
      </c>
      <c r="V546">
        <v>3</v>
      </c>
      <c r="W546">
        <v>2</v>
      </c>
      <c r="X546">
        <v>4</v>
      </c>
      <c r="Y546">
        <v>2</v>
      </c>
      <c r="Z546">
        <v>3</v>
      </c>
      <c r="AA546">
        <v>3</v>
      </c>
      <c r="AB546">
        <v>2</v>
      </c>
      <c r="AC546">
        <v>4</v>
      </c>
      <c r="AD546">
        <v>2</v>
      </c>
      <c r="AE546">
        <v>1</v>
      </c>
      <c r="AF546">
        <v>1</v>
      </c>
      <c r="AG546">
        <v>5</v>
      </c>
      <c r="AH546">
        <v>4</v>
      </c>
      <c r="AI546">
        <v>1</v>
      </c>
      <c r="AJ546">
        <v>5</v>
      </c>
      <c r="AK546">
        <v>1</v>
      </c>
      <c r="AL546">
        <v>3</v>
      </c>
      <c r="AM546">
        <v>3</v>
      </c>
      <c r="AN546">
        <v>1</v>
      </c>
      <c r="AO546">
        <v>4</v>
      </c>
      <c r="AP546">
        <v>2</v>
      </c>
      <c r="AQ546">
        <v>50</v>
      </c>
      <c r="AR546">
        <f t="shared" si="22"/>
        <v>49</v>
      </c>
      <c r="AS546" s="1">
        <v>0</v>
      </c>
    </row>
    <row r="547" spans="1:45" x14ac:dyDescent="0.25">
      <c r="A547">
        <v>35054</v>
      </c>
      <c r="B547">
        <v>0</v>
      </c>
      <c r="C547">
        <v>22</v>
      </c>
      <c r="D547">
        <v>2001</v>
      </c>
      <c r="E547">
        <v>45235.819571759261</v>
      </c>
      <c r="F547" t="s">
        <v>55</v>
      </c>
      <c r="G547">
        <v>4</v>
      </c>
      <c r="H547">
        <v>2</v>
      </c>
      <c r="I547">
        <v>4</v>
      </c>
      <c r="J547">
        <v>5</v>
      </c>
      <c r="K547">
        <v>5</v>
      </c>
      <c r="L547">
        <v>1</v>
      </c>
      <c r="M547">
        <v>5</v>
      </c>
      <c r="N547">
        <v>3</v>
      </c>
      <c r="O547">
        <v>3</v>
      </c>
      <c r="P547">
        <v>5</v>
      </c>
      <c r="Q547">
        <v>5</v>
      </c>
      <c r="R547">
        <v>1</v>
      </c>
      <c r="S547">
        <v>5</v>
      </c>
      <c r="T547">
        <v>3</v>
      </c>
      <c r="U547">
        <v>3</v>
      </c>
      <c r="V547">
        <v>3</v>
      </c>
      <c r="W547">
        <v>3</v>
      </c>
      <c r="X547">
        <v>3</v>
      </c>
      <c r="Y547">
        <v>5</v>
      </c>
      <c r="Z547">
        <v>3</v>
      </c>
      <c r="AA547">
        <v>3</v>
      </c>
      <c r="AB547">
        <v>3</v>
      </c>
      <c r="AC547">
        <v>5</v>
      </c>
      <c r="AD547">
        <v>1</v>
      </c>
      <c r="AE547">
        <v>1</v>
      </c>
      <c r="AF547">
        <v>5</v>
      </c>
      <c r="AG547">
        <v>1</v>
      </c>
      <c r="AH547">
        <v>3</v>
      </c>
      <c r="AI547">
        <v>5</v>
      </c>
      <c r="AJ547">
        <v>1</v>
      </c>
      <c r="AK547">
        <v>1</v>
      </c>
      <c r="AL547">
        <v>5</v>
      </c>
      <c r="AM547">
        <v>1</v>
      </c>
      <c r="AN547">
        <v>5</v>
      </c>
      <c r="AO547">
        <v>4</v>
      </c>
      <c r="AP547">
        <v>2</v>
      </c>
      <c r="AQ547">
        <v>62</v>
      </c>
      <c r="AR547">
        <f t="shared" si="22"/>
        <v>52</v>
      </c>
      <c r="AS547" s="1"/>
    </row>
    <row r="548" spans="1:45" x14ac:dyDescent="0.25">
      <c r="A548">
        <v>35060</v>
      </c>
      <c r="B548">
        <v>0</v>
      </c>
      <c r="C548">
        <v>24</v>
      </c>
      <c r="D548">
        <v>1999</v>
      </c>
      <c r="E548">
        <v>45235.845567129632</v>
      </c>
      <c r="F548" t="s">
        <v>176</v>
      </c>
      <c r="G548">
        <v>4</v>
      </c>
      <c r="H548">
        <v>2</v>
      </c>
      <c r="I548">
        <v>4</v>
      </c>
      <c r="J548">
        <v>3</v>
      </c>
      <c r="K548">
        <v>1</v>
      </c>
      <c r="L548">
        <v>5</v>
      </c>
      <c r="M548">
        <v>5</v>
      </c>
      <c r="N548">
        <v>5</v>
      </c>
      <c r="O548">
        <v>1</v>
      </c>
      <c r="P548">
        <v>3</v>
      </c>
      <c r="Q548">
        <v>4</v>
      </c>
      <c r="R548">
        <v>2</v>
      </c>
      <c r="S548">
        <v>3</v>
      </c>
      <c r="T548">
        <v>5</v>
      </c>
      <c r="U548">
        <v>1</v>
      </c>
      <c r="V548">
        <v>2</v>
      </c>
      <c r="W548">
        <v>4</v>
      </c>
      <c r="X548">
        <v>2</v>
      </c>
      <c r="Y548">
        <v>5</v>
      </c>
      <c r="Z548">
        <v>2</v>
      </c>
      <c r="AA548">
        <v>4</v>
      </c>
      <c r="AB548">
        <v>2</v>
      </c>
      <c r="AC548">
        <v>5</v>
      </c>
      <c r="AD548">
        <v>1</v>
      </c>
      <c r="AE548">
        <v>1</v>
      </c>
      <c r="AF548">
        <v>4</v>
      </c>
      <c r="AG548">
        <v>2</v>
      </c>
      <c r="AH548">
        <v>3</v>
      </c>
      <c r="AI548">
        <v>5</v>
      </c>
      <c r="AJ548">
        <v>1</v>
      </c>
      <c r="AK548">
        <v>2</v>
      </c>
      <c r="AL548">
        <v>4</v>
      </c>
      <c r="AM548">
        <v>2</v>
      </c>
      <c r="AN548">
        <v>3</v>
      </c>
      <c r="AO548">
        <v>5</v>
      </c>
      <c r="AP548">
        <v>1</v>
      </c>
      <c r="AQ548">
        <v>69</v>
      </c>
      <c r="AR548">
        <f t="shared" si="22"/>
        <v>49</v>
      </c>
      <c r="AS548" s="1">
        <v>1</v>
      </c>
    </row>
    <row r="549" spans="1:45" x14ac:dyDescent="0.25">
      <c r="A549">
        <v>35071</v>
      </c>
      <c r="B549">
        <v>1</v>
      </c>
      <c r="C549">
        <v>41</v>
      </c>
      <c r="D549">
        <v>1982</v>
      </c>
      <c r="E549">
        <v>45235.852048611108</v>
      </c>
      <c r="F549" t="s">
        <v>55</v>
      </c>
      <c r="G549">
        <v>4</v>
      </c>
      <c r="H549">
        <v>2</v>
      </c>
      <c r="I549">
        <v>4</v>
      </c>
      <c r="J549">
        <v>5</v>
      </c>
      <c r="K549">
        <v>2</v>
      </c>
      <c r="L549">
        <v>4</v>
      </c>
      <c r="M549">
        <v>5</v>
      </c>
      <c r="N549">
        <v>2</v>
      </c>
      <c r="O549">
        <v>4</v>
      </c>
      <c r="P549">
        <v>4</v>
      </c>
      <c r="Q549">
        <v>2</v>
      </c>
      <c r="R549">
        <v>4</v>
      </c>
      <c r="S549">
        <v>4</v>
      </c>
      <c r="T549">
        <v>4</v>
      </c>
      <c r="U549">
        <v>2</v>
      </c>
      <c r="V549">
        <v>3</v>
      </c>
      <c r="W549">
        <v>3</v>
      </c>
      <c r="X549">
        <v>3</v>
      </c>
      <c r="Y549">
        <v>5</v>
      </c>
      <c r="Z549">
        <v>1</v>
      </c>
      <c r="AA549">
        <v>5</v>
      </c>
      <c r="AB549">
        <v>3</v>
      </c>
      <c r="AC549">
        <v>2</v>
      </c>
      <c r="AD549">
        <v>4</v>
      </c>
      <c r="AE549">
        <v>1</v>
      </c>
      <c r="AF549">
        <v>4</v>
      </c>
      <c r="AG549">
        <v>2</v>
      </c>
      <c r="AH549">
        <v>3</v>
      </c>
      <c r="AI549">
        <v>3</v>
      </c>
      <c r="AJ549">
        <v>3</v>
      </c>
      <c r="AK549">
        <v>2</v>
      </c>
      <c r="AL549">
        <v>2</v>
      </c>
      <c r="AM549">
        <v>4</v>
      </c>
      <c r="AN549">
        <v>5</v>
      </c>
      <c r="AO549">
        <v>1</v>
      </c>
      <c r="AP549">
        <v>5</v>
      </c>
      <c r="AQ549">
        <v>74</v>
      </c>
      <c r="AR549">
        <f t="shared" si="22"/>
        <v>39</v>
      </c>
      <c r="AS549" s="1"/>
    </row>
    <row r="550" spans="1:45" x14ac:dyDescent="0.25">
      <c r="A550">
        <v>35077</v>
      </c>
      <c r="B550">
        <v>1</v>
      </c>
      <c r="C550">
        <v>32</v>
      </c>
      <c r="D550">
        <v>1991</v>
      </c>
      <c r="E550">
        <v>45235.880706018521</v>
      </c>
      <c r="F550" t="s">
        <v>57</v>
      </c>
      <c r="G550">
        <v>2</v>
      </c>
      <c r="H550">
        <v>3</v>
      </c>
      <c r="I550">
        <v>3</v>
      </c>
      <c r="J550">
        <v>4</v>
      </c>
      <c r="K550">
        <v>4</v>
      </c>
      <c r="L550">
        <v>2</v>
      </c>
      <c r="M550">
        <v>4</v>
      </c>
      <c r="N550">
        <v>4</v>
      </c>
      <c r="O550">
        <v>2</v>
      </c>
      <c r="P550">
        <v>4</v>
      </c>
      <c r="Q550">
        <v>4</v>
      </c>
      <c r="R550">
        <v>2</v>
      </c>
      <c r="S550">
        <v>4</v>
      </c>
      <c r="T550">
        <v>2</v>
      </c>
      <c r="U550">
        <v>4</v>
      </c>
      <c r="V550">
        <v>2</v>
      </c>
      <c r="W550">
        <v>1</v>
      </c>
      <c r="X550">
        <v>5</v>
      </c>
      <c r="Y550">
        <v>2</v>
      </c>
      <c r="Z550">
        <v>2</v>
      </c>
      <c r="AA550">
        <v>4</v>
      </c>
      <c r="AB550">
        <v>2</v>
      </c>
      <c r="AC550">
        <v>1</v>
      </c>
      <c r="AD550">
        <v>5</v>
      </c>
      <c r="AE550">
        <v>1</v>
      </c>
      <c r="AF550">
        <v>2</v>
      </c>
      <c r="AG550">
        <v>4</v>
      </c>
      <c r="AH550">
        <v>2</v>
      </c>
      <c r="AI550">
        <v>4</v>
      </c>
      <c r="AJ550">
        <v>2</v>
      </c>
      <c r="AK550">
        <v>1</v>
      </c>
      <c r="AL550">
        <v>4</v>
      </c>
      <c r="AM550">
        <v>2</v>
      </c>
      <c r="AN550">
        <v>2</v>
      </c>
      <c r="AO550">
        <v>4</v>
      </c>
      <c r="AP550">
        <v>2</v>
      </c>
      <c r="AQ550">
        <v>47</v>
      </c>
      <c r="AR550">
        <f t="shared" si="22"/>
        <v>38</v>
      </c>
      <c r="AS550" s="1">
        <v>0</v>
      </c>
    </row>
    <row r="551" spans="1:45" x14ac:dyDescent="0.25">
      <c r="A551">
        <v>35082</v>
      </c>
      <c r="B551">
        <v>0</v>
      </c>
      <c r="C551">
        <v>23</v>
      </c>
      <c r="D551">
        <v>2000</v>
      </c>
      <c r="E551">
        <v>45235.890185185184</v>
      </c>
      <c r="F551" t="s">
        <v>55</v>
      </c>
      <c r="G551">
        <v>4</v>
      </c>
      <c r="H551">
        <v>5</v>
      </c>
      <c r="I551">
        <v>1</v>
      </c>
      <c r="J551">
        <v>5</v>
      </c>
      <c r="K551">
        <v>5</v>
      </c>
      <c r="L551">
        <v>1</v>
      </c>
      <c r="M551">
        <v>5</v>
      </c>
      <c r="N551">
        <v>5</v>
      </c>
      <c r="O551">
        <v>1</v>
      </c>
      <c r="P551">
        <v>4</v>
      </c>
      <c r="Q551">
        <v>5</v>
      </c>
      <c r="R551">
        <v>1</v>
      </c>
      <c r="S551">
        <v>5</v>
      </c>
      <c r="T551">
        <v>5</v>
      </c>
      <c r="U551">
        <v>1</v>
      </c>
      <c r="V551">
        <v>5</v>
      </c>
      <c r="W551">
        <v>5</v>
      </c>
      <c r="X551">
        <v>1</v>
      </c>
      <c r="Y551">
        <v>5</v>
      </c>
      <c r="Z551">
        <v>5</v>
      </c>
      <c r="AA551">
        <v>1</v>
      </c>
      <c r="AB551">
        <v>5</v>
      </c>
      <c r="AC551">
        <v>5</v>
      </c>
      <c r="AD551">
        <v>1</v>
      </c>
      <c r="AE551">
        <v>4</v>
      </c>
      <c r="AF551">
        <v>4</v>
      </c>
      <c r="AG551">
        <v>2</v>
      </c>
      <c r="AH551">
        <v>4</v>
      </c>
      <c r="AI551">
        <v>2</v>
      </c>
      <c r="AJ551">
        <v>4</v>
      </c>
      <c r="AK551">
        <v>3</v>
      </c>
      <c r="AL551">
        <v>3</v>
      </c>
      <c r="AM551">
        <v>3</v>
      </c>
      <c r="AN551">
        <v>2</v>
      </c>
      <c r="AO551">
        <v>4</v>
      </c>
      <c r="AP551">
        <v>2</v>
      </c>
      <c r="AQ551">
        <v>5</v>
      </c>
      <c r="AR551">
        <f t="shared" si="22"/>
        <v>70</v>
      </c>
      <c r="AS551" s="1"/>
    </row>
    <row r="552" spans="1:45" x14ac:dyDescent="0.25">
      <c r="A552">
        <v>35097</v>
      </c>
      <c r="B552">
        <v>0</v>
      </c>
      <c r="C552">
        <v>20</v>
      </c>
      <c r="D552">
        <v>2003</v>
      </c>
      <c r="E552">
        <v>45235.947291666664</v>
      </c>
      <c r="F552" t="s">
        <v>53</v>
      </c>
      <c r="G552">
        <v>5</v>
      </c>
      <c r="H552">
        <v>2</v>
      </c>
      <c r="I552">
        <v>4</v>
      </c>
      <c r="J552">
        <v>4</v>
      </c>
      <c r="K552">
        <v>5</v>
      </c>
      <c r="L552">
        <v>1</v>
      </c>
      <c r="M552">
        <v>3</v>
      </c>
      <c r="N552">
        <v>2</v>
      </c>
      <c r="O552">
        <v>4</v>
      </c>
      <c r="P552">
        <v>2</v>
      </c>
      <c r="Q552">
        <v>4</v>
      </c>
      <c r="R552">
        <v>2</v>
      </c>
      <c r="S552">
        <v>2</v>
      </c>
      <c r="T552">
        <v>3</v>
      </c>
      <c r="U552">
        <v>3</v>
      </c>
      <c r="V552">
        <v>2</v>
      </c>
      <c r="W552">
        <v>2</v>
      </c>
      <c r="X552">
        <v>4</v>
      </c>
      <c r="Y552">
        <v>2</v>
      </c>
      <c r="Z552">
        <v>5</v>
      </c>
      <c r="AA552">
        <v>1</v>
      </c>
      <c r="AB552">
        <v>1</v>
      </c>
      <c r="AC552">
        <v>5</v>
      </c>
      <c r="AD552">
        <v>1</v>
      </c>
      <c r="AE552">
        <v>1</v>
      </c>
      <c r="AF552">
        <v>1</v>
      </c>
      <c r="AG552">
        <v>5</v>
      </c>
      <c r="AH552">
        <v>1</v>
      </c>
      <c r="AI552">
        <v>1</v>
      </c>
      <c r="AJ552">
        <v>5</v>
      </c>
      <c r="AK552">
        <v>1</v>
      </c>
      <c r="AL552">
        <v>1</v>
      </c>
      <c r="AM552">
        <v>5</v>
      </c>
      <c r="AN552">
        <v>1</v>
      </c>
      <c r="AO552">
        <v>1</v>
      </c>
      <c r="AP552">
        <v>5</v>
      </c>
      <c r="AQ552">
        <v>50</v>
      </c>
      <c r="AR552">
        <f t="shared" si="22"/>
        <v>43</v>
      </c>
      <c r="AS552" s="1">
        <v>0</v>
      </c>
    </row>
    <row r="553" spans="1:45" x14ac:dyDescent="0.25">
      <c r="A553">
        <v>35104</v>
      </c>
      <c r="B553">
        <v>0</v>
      </c>
      <c r="C553">
        <v>22</v>
      </c>
      <c r="D553">
        <v>2001</v>
      </c>
      <c r="E553">
        <v>45235.990902777776</v>
      </c>
      <c r="F553" t="s">
        <v>55</v>
      </c>
      <c r="G553">
        <v>5</v>
      </c>
      <c r="H553">
        <v>5</v>
      </c>
      <c r="I553">
        <v>1</v>
      </c>
      <c r="J553">
        <v>5</v>
      </c>
      <c r="K553">
        <v>4</v>
      </c>
      <c r="L553">
        <v>2</v>
      </c>
      <c r="M553">
        <v>5</v>
      </c>
      <c r="N553">
        <v>5</v>
      </c>
      <c r="O553">
        <v>1</v>
      </c>
      <c r="P553">
        <v>4</v>
      </c>
      <c r="Q553">
        <v>4</v>
      </c>
      <c r="R553">
        <v>2</v>
      </c>
      <c r="S553">
        <v>4</v>
      </c>
      <c r="T553">
        <v>5</v>
      </c>
      <c r="U553">
        <v>1</v>
      </c>
      <c r="V553">
        <v>3</v>
      </c>
      <c r="W553">
        <v>3</v>
      </c>
      <c r="X553">
        <v>3</v>
      </c>
      <c r="Y553">
        <v>5</v>
      </c>
      <c r="Z553">
        <v>3</v>
      </c>
      <c r="AA553">
        <v>3</v>
      </c>
      <c r="AB553">
        <v>4</v>
      </c>
      <c r="AC553">
        <v>2</v>
      </c>
      <c r="AD553">
        <v>4</v>
      </c>
      <c r="AE553">
        <v>2</v>
      </c>
      <c r="AF553">
        <v>5</v>
      </c>
      <c r="AG553">
        <v>1</v>
      </c>
      <c r="AH553">
        <v>4</v>
      </c>
      <c r="AI553">
        <v>3</v>
      </c>
      <c r="AJ553">
        <v>3</v>
      </c>
      <c r="AK553">
        <v>2</v>
      </c>
      <c r="AL553">
        <v>5</v>
      </c>
      <c r="AM553">
        <v>1</v>
      </c>
      <c r="AN553">
        <v>5</v>
      </c>
      <c r="AO553">
        <v>5</v>
      </c>
      <c r="AP553">
        <v>1</v>
      </c>
      <c r="AQ553">
        <v>29</v>
      </c>
      <c r="AR553">
        <f t="shared" si="22"/>
        <v>59</v>
      </c>
      <c r="AS553" s="1"/>
    </row>
    <row r="554" spans="1:45" x14ac:dyDescent="0.25">
      <c r="A554">
        <v>35112</v>
      </c>
      <c r="B554">
        <v>0</v>
      </c>
      <c r="C554">
        <v>59</v>
      </c>
      <c r="D554">
        <v>1964</v>
      </c>
      <c r="E554">
        <v>45236.292928240742</v>
      </c>
      <c r="F554" t="s">
        <v>177</v>
      </c>
      <c r="G554">
        <v>4</v>
      </c>
      <c r="H554">
        <v>4</v>
      </c>
      <c r="I554">
        <v>2</v>
      </c>
      <c r="J554">
        <v>4</v>
      </c>
      <c r="K554">
        <v>2</v>
      </c>
      <c r="L554">
        <v>4</v>
      </c>
      <c r="M554">
        <v>4</v>
      </c>
      <c r="N554">
        <v>2</v>
      </c>
      <c r="O554">
        <v>4</v>
      </c>
      <c r="P554">
        <v>4</v>
      </c>
      <c r="Q554">
        <v>4</v>
      </c>
      <c r="R554">
        <v>2</v>
      </c>
      <c r="S554">
        <v>4</v>
      </c>
      <c r="T554">
        <v>4</v>
      </c>
      <c r="U554">
        <v>2</v>
      </c>
      <c r="V554">
        <v>4</v>
      </c>
      <c r="W554">
        <v>3</v>
      </c>
      <c r="X554">
        <v>3</v>
      </c>
      <c r="Y554">
        <v>4</v>
      </c>
      <c r="Z554">
        <v>3</v>
      </c>
      <c r="AA554">
        <v>3</v>
      </c>
      <c r="AB554">
        <v>3</v>
      </c>
      <c r="AC554">
        <v>5</v>
      </c>
      <c r="AD554">
        <v>1</v>
      </c>
      <c r="AE554">
        <v>4</v>
      </c>
      <c r="AF554">
        <v>3</v>
      </c>
      <c r="AG554">
        <v>3</v>
      </c>
      <c r="AH554">
        <v>3</v>
      </c>
      <c r="AI554">
        <v>4</v>
      </c>
      <c r="AJ554">
        <v>2</v>
      </c>
      <c r="AK554">
        <v>1</v>
      </c>
      <c r="AL554">
        <v>3</v>
      </c>
      <c r="AM554">
        <v>3</v>
      </c>
      <c r="AN554">
        <v>2</v>
      </c>
      <c r="AO554">
        <v>4</v>
      </c>
      <c r="AP554">
        <v>2</v>
      </c>
      <c r="AQ554">
        <v>67</v>
      </c>
      <c r="AR554">
        <f t="shared" si="22"/>
        <v>50</v>
      </c>
      <c r="AS554" s="1">
        <v>0</v>
      </c>
    </row>
    <row r="555" spans="1:45" x14ac:dyDescent="0.25">
      <c r="A555">
        <v>32368</v>
      </c>
      <c r="B555">
        <v>0</v>
      </c>
      <c r="C555">
        <v>34</v>
      </c>
      <c r="D555">
        <v>1989</v>
      </c>
      <c r="E555">
        <v>45236.334861111114</v>
      </c>
      <c r="F555" t="s">
        <v>178</v>
      </c>
      <c r="G555">
        <v>5</v>
      </c>
      <c r="H555">
        <v>5</v>
      </c>
      <c r="I555">
        <v>1</v>
      </c>
      <c r="J555">
        <v>5</v>
      </c>
      <c r="K555">
        <v>5</v>
      </c>
      <c r="L555">
        <v>1</v>
      </c>
      <c r="M555">
        <v>4</v>
      </c>
      <c r="N555">
        <v>5</v>
      </c>
      <c r="O555">
        <v>1</v>
      </c>
      <c r="P555">
        <v>4</v>
      </c>
      <c r="Q555">
        <v>4</v>
      </c>
      <c r="R555">
        <v>2</v>
      </c>
      <c r="S555">
        <v>3</v>
      </c>
      <c r="T555">
        <v>5</v>
      </c>
      <c r="U555">
        <v>1</v>
      </c>
      <c r="V555">
        <v>2</v>
      </c>
      <c r="W555">
        <v>5</v>
      </c>
      <c r="X555">
        <v>1</v>
      </c>
      <c r="Y555">
        <v>4</v>
      </c>
      <c r="Z555">
        <v>5</v>
      </c>
      <c r="AA555">
        <v>1</v>
      </c>
      <c r="AB555">
        <v>2</v>
      </c>
      <c r="AC555">
        <v>5</v>
      </c>
      <c r="AD555">
        <v>1</v>
      </c>
      <c r="AE555">
        <v>1</v>
      </c>
      <c r="AF555">
        <v>4</v>
      </c>
      <c r="AG555">
        <v>2</v>
      </c>
      <c r="AH555">
        <v>4</v>
      </c>
      <c r="AI555">
        <v>2</v>
      </c>
      <c r="AJ555">
        <v>4</v>
      </c>
      <c r="AK555">
        <v>4</v>
      </c>
      <c r="AL555">
        <v>2</v>
      </c>
      <c r="AM555">
        <v>4</v>
      </c>
      <c r="AN555">
        <v>2</v>
      </c>
      <c r="AO555">
        <v>4</v>
      </c>
      <c r="AP555">
        <v>2</v>
      </c>
      <c r="AQ555">
        <v>44</v>
      </c>
      <c r="AR555">
        <f t="shared" si="22"/>
        <v>65</v>
      </c>
      <c r="AS555" s="1"/>
    </row>
    <row r="556" spans="1:45" x14ac:dyDescent="0.25">
      <c r="A556">
        <v>35117</v>
      </c>
      <c r="B556">
        <v>0</v>
      </c>
      <c r="C556">
        <v>23</v>
      </c>
      <c r="D556">
        <v>2000</v>
      </c>
      <c r="E556">
        <v>45236.36478009259</v>
      </c>
      <c r="F556" t="s">
        <v>55</v>
      </c>
      <c r="G556">
        <v>5</v>
      </c>
      <c r="H556">
        <v>5</v>
      </c>
      <c r="I556">
        <v>1</v>
      </c>
      <c r="J556">
        <v>5</v>
      </c>
      <c r="K556">
        <v>4</v>
      </c>
      <c r="L556">
        <v>2</v>
      </c>
      <c r="M556">
        <v>5</v>
      </c>
      <c r="N556">
        <v>5</v>
      </c>
      <c r="O556">
        <v>1</v>
      </c>
      <c r="P556">
        <v>4</v>
      </c>
      <c r="Q556">
        <v>5</v>
      </c>
      <c r="R556">
        <v>1</v>
      </c>
      <c r="S556">
        <v>4</v>
      </c>
      <c r="T556">
        <v>5</v>
      </c>
      <c r="U556">
        <v>1</v>
      </c>
      <c r="V556">
        <v>4</v>
      </c>
      <c r="W556">
        <v>2</v>
      </c>
      <c r="X556">
        <v>4</v>
      </c>
      <c r="Y556">
        <v>4</v>
      </c>
      <c r="Z556">
        <v>5</v>
      </c>
      <c r="AA556">
        <v>1</v>
      </c>
      <c r="AB556">
        <v>2</v>
      </c>
      <c r="AC556">
        <v>2</v>
      </c>
      <c r="AD556">
        <v>4</v>
      </c>
      <c r="AE556">
        <v>2</v>
      </c>
      <c r="AF556">
        <v>2</v>
      </c>
      <c r="AG556">
        <v>4</v>
      </c>
      <c r="AH556">
        <v>4</v>
      </c>
      <c r="AI556">
        <v>2</v>
      </c>
      <c r="AJ556">
        <v>4</v>
      </c>
      <c r="AK556">
        <v>1</v>
      </c>
      <c r="AL556">
        <v>2</v>
      </c>
      <c r="AM556">
        <v>4</v>
      </c>
      <c r="AN556">
        <v>1</v>
      </c>
      <c r="AO556">
        <v>4</v>
      </c>
      <c r="AP556">
        <v>2</v>
      </c>
      <c r="AQ556">
        <v>55</v>
      </c>
      <c r="AR556">
        <f t="shared" si="22"/>
        <v>58</v>
      </c>
      <c r="AS556" s="1"/>
    </row>
    <row r="557" spans="1:45" x14ac:dyDescent="0.25">
      <c r="A557">
        <v>35119</v>
      </c>
      <c r="B557">
        <v>1</v>
      </c>
      <c r="C557">
        <v>28</v>
      </c>
      <c r="D557">
        <v>1995</v>
      </c>
      <c r="E557">
        <v>45236.442824074074</v>
      </c>
      <c r="F557" t="s">
        <v>179</v>
      </c>
      <c r="G557">
        <v>5</v>
      </c>
      <c r="H557">
        <v>5</v>
      </c>
      <c r="I557">
        <v>1</v>
      </c>
      <c r="J557">
        <v>5</v>
      </c>
      <c r="K557">
        <v>5</v>
      </c>
      <c r="L557">
        <v>1</v>
      </c>
      <c r="M557">
        <v>5</v>
      </c>
      <c r="N557">
        <v>5</v>
      </c>
      <c r="O557">
        <v>1</v>
      </c>
      <c r="P557">
        <v>5</v>
      </c>
      <c r="Q557">
        <v>5</v>
      </c>
      <c r="R557">
        <v>1</v>
      </c>
      <c r="S557">
        <v>4</v>
      </c>
      <c r="T557">
        <v>5</v>
      </c>
      <c r="U557">
        <v>1</v>
      </c>
      <c r="V557">
        <v>4</v>
      </c>
      <c r="W557">
        <v>3</v>
      </c>
      <c r="X557">
        <v>3</v>
      </c>
      <c r="Y557">
        <v>4</v>
      </c>
      <c r="Z557">
        <v>5</v>
      </c>
      <c r="AA557">
        <v>1</v>
      </c>
      <c r="AB557">
        <v>2</v>
      </c>
      <c r="AC557">
        <v>5</v>
      </c>
      <c r="AD557">
        <v>1</v>
      </c>
      <c r="AE557">
        <v>2</v>
      </c>
      <c r="AF557">
        <v>3</v>
      </c>
      <c r="AG557">
        <v>3</v>
      </c>
      <c r="AH557">
        <v>3</v>
      </c>
      <c r="AI557">
        <v>1</v>
      </c>
      <c r="AJ557">
        <v>5</v>
      </c>
      <c r="AK557">
        <v>4</v>
      </c>
      <c r="AL557">
        <v>2</v>
      </c>
      <c r="AM557">
        <v>4</v>
      </c>
      <c r="AN557">
        <v>1</v>
      </c>
      <c r="AO557">
        <v>5</v>
      </c>
      <c r="AP557">
        <v>1</v>
      </c>
      <c r="AQ557">
        <v>24</v>
      </c>
      <c r="AR557">
        <f t="shared" si="22"/>
        <v>66</v>
      </c>
      <c r="AS557" s="1">
        <v>0</v>
      </c>
    </row>
    <row r="558" spans="1:45" x14ac:dyDescent="0.25">
      <c r="A558">
        <v>35125</v>
      </c>
      <c r="B558">
        <v>0</v>
      </c>
      <c r="C558">
        <v>21</v>
      </c>
      <c r="D558">
        <v>2002</v>
      </c>
      <c r="E558">
        <v>45236.483078703706</v>
      </c>
      <c r="F558" t="s">
        <v>180</v>
      </c>
      <c r="G558">
        <v>3</v>
      </c>
      <c r="H558">
        <v>4</v>
      </c>
      <c r="I558">
        <v>2</v>
      </c>
      <c r="J558">
        <v>2</v>
      </c>
      <c r="K558">
        <v>5</v>
      </c>
      <c r="L558">
        <v>1</v>
      </c>
      <c r="M558">
        <v>5</v>
      </c>
      <c r="N558">
        <v>3</v>
      </c>
      <c r="O558">
        <v>3</v>
      </c>
      <c r="P558">
        <v>3</v>
      </c>
      <c r="Q558">
        <v>3</v>
      </c>
      <c r="R558">
        <v>3</v>
      </c>
      <c r="S558">
        <v>2</v>
      </c>
      <c r="T558">
        <v>5</v>
      </c>
      <c r="U558">
        <v>1</v>
      </c>
      <c r="V558">
        <v>2</v>
      </c>
      <c r="W558">
        <v>5</v>
      </c>
      <c r="X558">
        <v>1</v>
      </c>
      <c r="Y558">
        <v>2</v>
      </c>
      <c r="Z558">
        <v>5</v>
      </c>
      <c r="AA558">
        <v>1</v>
      </c>
      <c r="AB558">
        <v>2</v>
      </c>
      <c r="AC558">
        <v>5</v>
      </c>
      <c r="AD558">
        <v>1</v>
      </c>
      <c r="AE558">
        <v>1</v>
      </c>
      <c r="AF558">
        <v>4</v>
      </c>
      <c r="AG558">
        <v>2</v>
      </c>
      <c r="AH558">
        <v>2</v>
      </c>
      <c r="AI558">
        <v>3</v>
      </c>
      <c r="AJ558">
        <v>3</v>
      </c>
      <c r="AK558">
        <v>1</v>
      </c>
      <c r="AL558">
        <v>3</v>
      </c>
      <c r="AM558">
        <v>3</v>
      </c>
      <c r="AN558">
        <v>4</v>
      </c>
      <c r="AO558">
        <v>3</v>
      </c>
      <c r="AP558">
        <v>3</v>
      </c>
      <c r="AQ558">
        <v>73</v>
      </c>
      <c r="AR558">
        <f t="shared" si="22"/>
        <v>50</v>
      </c>
      <c r="AS558" s="1">
        <v>0</v>
      </c>
    </row>
    <row r="559" spans="1:45" x14ac:dyDescent="0.25">
      <c r="A559">
        <v>35138</v>
      </c>
      <c r="B559">
        <v>0</v>
      </c>
      <c r="C559">
        <v>26</v>
      </c>
      <c r="D559">
        <v>1997</v>
      </c>
      <c r="E559">
        <v>45236.555335648147</v>
      </c>
      <c r="F559" t="s">
        <v>55</v>
      </c>
      <c r="G559">
        <v>4</v>
      </c>
      <c r="H559">
        <v>2</v>
      </c>
      <c r="I559">
        <v>4</v>
      </c>
      <c r="J559">
        <v>2</v>
      </c>
      <c r="K559">
        <v>4</v>
      </c>
      <c r="L559">
        <v>2</v>
      </c>
      <c r="M559">
        <v>4</v>
      </c>
      <c r="N559">
        <v>1</v>
      </c>
      <c r="O559">
        <v>5</v>
      </c>
      <c r="P559">
        <v>1</v>
      </c>
      <c r="Q559">
        <v>2</v>
      </c>
      <c r="R559">
        <v>4</v>
      </c>
      <c r="S559">
        <v>2</v>
      </c>
      <c r="T559">
        <v>2</v>
      </c>
      <c r="U559">
        <v>4</v>
      </c>
      <c r="V559">
        <v>1</v>
      </c>
      <c r="W559">
        <v>1</v>
      </c>
      <c r="X559">
        <v>5</v>
      </c>
      <c r="Y559">
        <v>1</v>
      </c>
      <c r="Z559">
        <v>1</v>
      </c>
      <c r="AA559">
        <v>5</v>
      </c>
      <c r="AB559">
        <v>1</v>
      </c>
      <c r="AC559">
        <v>1</v>
      </c>
      <c r="AD559">
        <v>5</v>
      </c>
      <c r="AE559">
        <v>1</v>
      </c>
      <c r="AF559">
        <v>1</v>
      </c>
      <c r="AG559">
        <v>5</v>
      </c>
      <c r="AH559">
        <v>1</v>
      </c>
      <c r="AI559">
        <v>1</v>
      </c>
      <c r="AJ559">
        <v>5</v>
      </c>
      <c r="AK559">
        <v>1</v>
      </c>
      <c r="AL559">
        <v>1</v>
      </c>
      <c r="AM559">
        <v>5</v>
      </c>
      <c r="AN559">
        <v>1</v>
      </c>
      <c r="AO559">
        <v>1</v>
      </c>
      <c r="AP559">
        <v>5</v>
      </c>
      <c r="AQ559">
        <v>5</v>
      </c>
      <c r="AR559">
        <f t="shared" si="22"/>
        <v>25</v>
      </c>
      <c r="AS559" s="1"/>
    </row>
    <row r="560" spans="1:45" x14ac:dyDescent="0.25">
      <c r="A560">
        <v>35159</v>
      </c>
      <c r="B560">
        <v>0</v>
      </c>
      <c r="C560">
        <v>27</v>
      </c>
      <c r="D560">
        <v>1996</v>
      </c>
      <c r="E560">
        <v>45236.7109375</v>
      </c>
      <c r="F560" t="s">
        <v>55</v>
      </c>
      <c r="G560">
        <v>4</v>
      </c>
      <c r="H560">
        <v>4</v>
      </c>
      <c r="I560">
        <v>2</v>
      </c>
      <c r="J560">
        <v>2</v>
      </c>
      <c r="K560">
        <v>1</v>
      </c>
      <c r="L560">
        <v>5</v>
      </c>
      <c r="M560">
        <v>5</v>
      </c>
      <c r="N560">
        <v>3</v>
      </c>
      <c r="O560">
        <v>3</v>
      </c>
      <c r="P560">
        <v>3</v>
      </c>
      <c r="Q560">
        <v>4</v>
      </c>
      <c r="R560">
        <v>2</v>
      </c>
      <c r="S560">
        <v>4</v>
      </c>
      <c r="T560">
        <v>4</v>
      </c>
      <c r="U560">
        <v>2</v>
      </c>
      <c r="V560">
        <v>2</v>
      </c>
      <c r="W560">
        <v>3</v>
      </c>
      <c r="X560">
        <v>3</v>
      </c>
      <c r="Y560">
        <v>4</v>
      </c>
      <c r="Z560">
        <v>4</v>
      </c>
      <c r="AA560">
        <v>2</v>
      </c>
      <c r="AB560">
        <v>2</v>
      </c>
      <c r="AC560">
        <v>5</v>
      </c>
      <c r="AD560">
        <v>1</v>
      </c>
      <c r="AE560">
        <v>2</v>
      </c>
      <c r="AF560">
        <v>4</v>
      </c>
      <c r="AG560">
        <v>2</v>
      </c>
      <c r="AH560">
        <v>4</v>
      </c>
      <c r="AI560">
        <v>4</v>
      </c>
      <c r="AJ560">
        <v>2</v>
      </c>
      <c r="AK560">
        <v>4</v>
      </c>
      <c r="AL560">
        <v>4</v>
      </c>
      <c r="AM560">
        <v>2</v>
      </c>
      <c r="AN560">
        <v>4</v>
      </c>
      <c r="AO560">
        <v>4</v>
      </c>
      <c r="AP560">
        <v>2</v>
      </c>
      <c r="AQ560">
        <v>65</v>
      </c>
      <c r="AR560">
        <f t="shared" si="22"/>
        <v>50</v>
      </c>
      <c r="AS560" s="1"/>
    </row>
    <row r="561" spans="1:45" x14ac:dyDescent="0.25">
      <c r="A561">
        <v>35158</v>
      </c>
      <c r="B561">
        <v>0</v>
      </c>
      <c r="C561">
        <v>20</v>
      </c>
      <c r="D561">
        <v>2003</v>
      </c>
      <c r="E561">
        <v>45236.711712962962</v>
      </c>
      <c r="F561" t="s">
        <v>99</v>
      </c>
      <c r="G561">
        <v>5</v>
      </c>
      <c r="H561">
        <v>4</v>
      </c>
      <c r="I561">
        <v>2</v>
      </c>
      <c r="J561">
        <v>5</v>
      </c>
      <c r="K561">
        <v>5</v>
      </c>
      <c r="L561">
        <v>1</v>
      </c>
      <c r="M561">
        <v>5</v>
      </c>
      <c r="N561">
        <v>5</v>
      </c>
      <c r="O561">
        <v>1</v>
      </c>
      <c r="P561">
        <v>5</v>
      </c>
      <c r="Q561">
        <v>5</v>
      </c>
      <c r="R561">
        <v>1</v>
      </c>
      <c r="S561">
        <v>5</v>
      </c>
      <c r="T561">
        <v>5</v>
      </c>
      <c r="U561">
        <v>1</v>
      </c>
      <c r="V561">
        <v>5</v>
      </c>
      <c r="W561">
        <v>5</v>
      </c>
      <c r="X561">
        <v>1</v>
      </c>
      <c r="Y561">
        <v>4</v>
      </c>
      <c r="Z561">
        <v>5</v>
      </c>
      <c r="AA561">
        <v>1</v>
      </c>
      <c r="AB561">
        <v>5</v>
      </c>
      <c r="AC561">
        <v>5</v>
      </c>
      <c r="AD561">
        <v>1</v>
      </c>
      <c r="AE561">
        <v>2</v>
      </c>
      <c r="AF561">
        <v>4</v>
      </c>
      <c r="AG561">
        <v>2</v>
      </c>
      <c r="AH561">
        <v>3</v>
      </c>
      <c r="AI561">
        <v>2</v>
      </c>
      <c r="AJ561">
        <v>4</v>
      </c>
      <c r="AK561">
        <v>2</v>
      </c>
      <c r="AL561">
        <v>2</v>
      </c>
      <c r="AM561">
        <v>4</v>
      </c>
      <c r="AN561">
        <v>1</v>
      </c>
      <c r="AO561">
        <v>4</v>
      </c>
      <c r="AP561">
        <v>2</v>
      </c>
      <c r="AQ561">
        <v>9</v>
      </c>
      <c r="AR561">
        <f t="shared" si="22"/>
        <v>68</v>
      </c>
      <c r="AS561" s="1"/>
    </row>
    <row r="562" spans="1:45" x14ac:dyDescent="0.25">
      <c r="A562">
        <v>35190</v>
      </c>
      <c r="B562">
        <v>1</v>
      </c>
      <c r="C562">
        <v>26</v>
      </c>
      <c r="D562">
        <v>1997</v>
      </c>
      <c r="E562">
        <v>45236.874421296299</v>
      </c>
      <c r="F562" t="s">
        <v>55</v>
      </c>
      <c r="G562">
        <v>4</v>
      </c>
      <c r="H562">
        <v>2</v>
      </c>
      <c r="I562">
        <v>4</v>
      </c>
      <c r="J562">
        <v>1</v>
      </c>
      <c r="K562">
        <v>4</v>
      </c>
      <c r="L562">
        <v>2</v>
      </c>
      <c r="M562">
        <v>2</v>
      </c>
      <c r="N562">
        <v>2</v>
      </c>
      <c r="O562">
        <v>4</v>
      </c>
      <c r="P562">
        <v>4</v>
      </c>
      <c r="Q562">
        <v>2</v>
      </c>
      <c r="R562">
        <v>4</v>
      </c>
      <c r="S562">
        <v>2</v>
      </c>
      <c r="T562">
        <v>4</v>
      </c>
      <c r="U562">
        <v>2</v>
      </c>
      <c r="V562">
        <v>1</v>
      </c>
      <c r="W562">
        <v>2</v>
      </c>
      <c r="X562">
        <v>4</v>
      </c>
      <c r="Y562">
        <v>1</v>
      </c>
      <c r="Z562">
        <v>1</v>
      </c>
      <c r="AA562">
        <v>5</v>
      </c>
      <c r="AB562">
        <v>1</v>
      </c>
      <c r="AC562">
        <v>1</v>
      </c>
      <c r="AD562">
        <v>5</v>
      </c>
      <c r="AE562">
        <v>1</v>
      </c>
      <c r="AF562">
        <v>2</v>
      </c>
      <c r="AG562">
        <v>4</v>
      </c>
      <c r="AH562">
        <v>1</v>
      </c>
      <c r="AI562">
        <v>1</v>
      </c>
      <c r="AJ562">
        <v>5</v>
      </c>
      <c r="AK562">
        <v>1</v>
      </c>
      <c r="AL562">
        <v>2</v>
      </c>
      <c r="AM562">
        <v>4</v>
      </c>
      <c r="AN562">
        <v>1</v>
      </c>
      <c r="AO562">
        <v>2</v>
      </c>
      <c r="AP562">
        <v>4</v>
      </c>
      <c r="AQ562">
        <v>5</v>
      </c>
      <c r="AR562">
        <f t="shared" si="22"/>
        <v>29</v>
      </c>
      <c r="AS562" s="1"/>
    </row>
    <row r="563" spans="1:45" x14ac:dyDescent="0.25">
      <c r="A563">
        <v>35198</v>
      </c>
      <c r="B563">
        <v>1</v>
      </c>
      <c r="C563">
        <v>39</v>
      </c>
      <c r="D563">
        <v>1984</v>
      </c>
      <c r="E563">
        <v>45236.91265046296</v>
      </c>
      <c r="F563" t="s">
        <v>55</v>
      </c>
      <c r="G563">
        <v>1</v>
      </c>
      <c r="H563">
        <v>5</v>
      </c>
      <c r="I563">
        <v>1</v>
      </c>
      <c r="J563">
        <v>1</v>
      </c>
      <c r="K563">
        <v>3</v>
      </c>
      <c r="L563">
        <v>3</v>
      </c>
      <c r="M563">
        <v>4</v>
      </c>
      <c r="N563">
        <v>1</v>
      </c>
      <c r="O563">
        <v>5</v>
      </c>
      <c r="P563">
        <v>3</v>
      </c>
      <c r="Q563">
        <v>1</v>
      </c>
      <c r="R563">
        <v>5</v>
      </c>
      <c r="S563">
        <v>5</v>
      </c>
      <c r="T563">
        <v>3</v>
      </c>
      <c r="U563">
        <v>3</v>
      </c>
      <c r="V563">
        <v>1</v>
      </c>
      <c r="W563">
        <v>1</v>
      </c>
      <c r="X563">
        <v>5</v>
      </c>
      <c r="Y563">
        <v>5</v>
      </c>
      <c r="Z563">
        <v>2</v>
      </c>
      <c r="AA563">
        <v>4</v>
      </c>
      <c r="AB563">
        <v>2</v>
      </c>
      <c r="AC563">
        <v>1</v>
      </c>
      <c r="AD563">
        <v>5</v>
      </c>
      <c r="AE563">
        <v>1</v>
      </c>
      <c r="AF563">
        <v>1</v>
      </c>
      <c r="AG563">
        <v>5</v>
      </c>
      <c r="AH563">
        <v>1</v>
      </c>
      <c r="AI563">
        <v>1</v>
      </c>
      <c r="AJ563">
        <v>5</v>
      </c>
      <c r="AK563">
        <v>1</v>
      </c>
      <c r="AL563">
        <v>1</v>
      </c>
      <c r="AM563">
        <v>5</v>
      </c>
      <c r="AN563">
        <v>4</v>
      </c>
      <c r="AO563">
        <v>1</v>
      </c>
      <c r="AP563">
        <v>5</v>
      </c>
      <c r="AQ563">
        <v>23</v>
      </c>
      <c r="AR563">
        <f t="shared" si="22"/>
        <v>25</v>
      </c>
      <c r="AS563" s="1"/>
    </row>
    <row r="564" spans="1:45" x14ac:dyDescent="0.25">
      <c r="A564">
        <v>35217</v>
      </c>
      <c r="B564">
        <v>0</v>
      </c>
      <c r="C564">
        <v>24</v>
      </c>
      <c r="D564">
        <v>1999</v>
      </c>
      <c r="E564">
        <v>45237.364965277775</v>
      </c>
      <c r="F564" t="s">
        <v>181</v>
      </c>
      <c r="G564">
        <v>5</v>
      </c>
      <c r="H564">
        <v>4</v>
      </c>
      <c r="I564">
        <v>2</v>
      </c>
      <c r="J564">
        <v>4</v>
      </c>
      <c r="K564">
        <v>4</v>
      </c>
      <c r="L564">
        <v>2</v>
      </c>
      <c r="M564">
        <v>5</v>
      </c>
      <c r="N564">
        <v>5</v>
      </c>
      <c r="O564">
        <v>1</v>
      </c>
      <c r="P564">
        <v>5</v>
      </c>
      <c r="Q564">
        <v>5</v>
      </c>
      <c r="R564">
        <v>1</v>
      </c>
      <c r="S564">
        <v>5</v>
      </c>
      <c r="T564">
        <v>5</v>
      </c>
      <c r="U564">
        <v>1</v>
      </c>
      <c r="V564">
        <v>4</v>
      </c>
      <c r="W564">
        <v>5</v>
      </c>
      <c r="X564">
        <v>1</v>
      </c>
      <c r="Y564">
        <v>5</v>
      </c>
      <c r="Z564">
        <v>5</v>
      </c>
      <c r="AA564">
        <v>1</v>
      </c>
      <c r="AB564">
        <v>4</v>
      </c>
      <c r="AC564">
        <v>5</v>
      </c>
      <c r="AD564">
        <v>1</v>
      </c>
      <c r="AE564">
        <v>3</v>
      </c>
      <c r="AF564">
        <v>4</v>
      </c>
      <c r="AG564">
        <v>2</v>
      </c>
      <c r="AH564">
        <v>4</v>
      </c>
      <c r="AI564">
        <v>4</v>
      </c>
      <c r="AJ564">
        <v>2</v>
      </c>
      <c r="AK564">
        <v>4</v>
      </c>
      <c r="AL564">
        <v>4</v>
      </c>
      <c r="AM564">
        <v>2</v>
      </c>
      <c r="AN564">
        <v>2</v>
      </c>
      <c r="AO564">
        <v>4</v>
      </c>
      <c r="AP564">
        <v>2</v>
      </c>
      <c r="AQ564">
        <v>5</v>
      </c>
      <c r="AR564">
        <f t="shared" si="22"/>
        <v>67</v>
      </c>
      <c r="AS564" s="1"/>
    </row>
    <row r="565" spans="1:45" x14ac:dyDescent="0.25">
      <c r="A565">
        <v>30612</v>
      </c>
      <c r="B565">
        <v>0</v>
      </c>
      <c r="C565">
        <v>19</v>
      </c>
      <c r="D565">
        <v>2004</v>
      </c>
      <c r="E565">
        <v>45237.402233796296</v>
      </c>
      <c r="F565" t="s">
        <v>182</v>
      </c>
      <c r="G565">
        <v>5</v>
      </c>
      <c r="H565">
        <v>5</v>
      </c>
      <c r="I565">
        <v>1</v>
      </c>
      <c r="J565">
        <v>4</v>
      </c>
      <c r="K565">
        <v>5</v>
      </c>
      <c r="L565">
        <v>1</v>
      </c>
      <c r="M565">
        <v>5</v>
      </c>
      <c r="N565">
        <v>4</v>
      </c>
      <c r="O565">
        <v>2</v>
      </c>
      <c r="P565">
        <v>5</v>
      </c>
      <c r="Q565">
        <v>5</v>
      </c>
      <c r="R565">
        <v>1</v>
      </c>
      <c r="S565">
        <v>5</v>
      </c>
      <c r="T565">
        <v>5</v>
      </c>
      <c r="U565">
        <v>1</v>
      </c>
      <c r="V565">
        <v>3</v>
      </c>
      <c r="W565">
        <v>4</v>
      </c>
      <c r="X565">
        <v>2</v>
      </c>
      <c r="Y565">
        <v>4</v>
      </c>
      <c r="Z565">
        <v>4</v>
      </c>
      <c r="AA565">
        <v>2</v>
      </c>
      <c r="AB565">
        <v>4</v>
      </c>
      <c r="AC565">
        <v>3</v>
      </c>
      <c r="AD565">
        <v>3</v>
      </c>
      <c r="AE565">
        <v>1</v>
      </c>
      <c r="AF565">
        <v>3</v>
      </c>
      <c r="AG565">
        <v>3</v>
      </c>
      <c r="AH565">
        <v>4</v>
      </c>
      <c r="AI565">
        <v>2</v>
      </c>
      <c r="AJ565">
        <v>4</v>
      </c>
      <c r="AK565">
        <v>2</v>
      </c>
      <c r="AL565">
        <v>2</v>
      </c>
      <c r="AM565">
        <v>4</v>
      </c>
      <c r="AN565">
        <v>2</v>
      </c>
      <c r="AO565">
        <v>5</v>
      </c>
      <c r="AP565">
        <v>1</v>
      </c>
      <c r="AQ565">
        <v>36</v>
      </c>
      <c r="AR565">
        <f t="shared" si="22"/>
        <v>62</v>
      </c>
      <c r="AS565" s="1">
        <v>0</v>
      </c>
    </row>
    <row r="566" spans="1:45" x14ac:dyDescent="0.25">
      <c r="A566">
        <v>35230</v>
      </c>
      <c r="B566">
        <v>0</v>
      </c>
      <c r="C566">
        <v>20</v>
      </c>
      <c r="D566">
        <v>2003</v>
      </c>
      <c r="E566">
        <v>45237.422708333332</v>
      </c>
      <c r="F566" t="s">
        <v>65</v>
      </c>
      <c r="G566">
        <v>5</v>
      </c>
      <c r="H566">
        <v>4</v>
      </c>
      <c r="I566">
        <v>2</v>
      </c>
      <c r="J566">
        <v>5</v>
      </c>
      <c r="K566">
        <v>4</v>
      </c>
      <c r="L566">
        <v>2</v>
      </c>
      <c r="M566">
        <v>1</v>
      </c>
      <c r="N566">
        <v>5</v>
      </c>
      <c r="O566">
        <v>1</v>
      </c>
      <c r="P566">
        <v>4</v>
      </c>
      <c r="Q566">
        <v>5</v>
      </c>
      <c r="R566">
        <v>1</v>
      </c>
      <c r="S566">
        <v>4</v>
      </c>
      <c r="T566">
        <v>5</v>
      </c>
      <c r="U566">
        <v>1</v>
      </c>
      <c r="V566">
        <v>3</v>
      </c>
      <c r="W566">
        <v>4</v>
      </c>
      <c r="X566">
        <v>2</v>
      </c>
      <c r="Y566">
        <v>4</v>
      </c>
      <c r="Z566">
        <v>4</v>
      </c>
      <c r="AA566">
        <v>2</v>
      </c>
      <c r="AB566">
        <v>3</v>
      </c>
      <c r="AC566">
        <v>4</v>
      </c>
      <c r="AD566">
        <v>2</v>
      </c>
      <c r="AE566">
        <v>2</v>
      </c>
      <c r="AF566">
        <v>4</v>
      </c>
      <c r="AG566">
        <v>2</v>
      </c>
      <c r="AH566">
        <v>4</v>
      </c>
      <c r="AI566">
        <v>4</v>
      </c>
      <c r="AJ566">
        <v>2</v>
      </c>
      <c r="AK566">
        <v>2</v>
      </c>
      <c r="AL566">
        <v>4</v>
      </c>
      <c r="AM566">
        <v>2</v>
      </c>
      <c r="AN566">
        <v>4</v>
      </c>
      <c r="AO566">
        <v>4</v>
      </c>
      <c r="AP566">
        <v>2</v>
      </c>
      <c r="AQ566">
        <v>40</v>
      </c>
      <c r="AR566">
        <f t="shared" si="22"/>
        <v>61</v>
      </c>
      <c r="AS566" s="1">
        <v>1</v>
      </c>
    </row>
    <row r="567" spans="1:45" x14ac:dyDescent="0.25">
      <c r="A567">
        <v>35278</v>
      </c>
      <c r="B567">
        <v>0</v>
      </c>
      <c r="C567">
        <v>22</v>
      </c>
      <c r="D567">
        <v>2001</v>
      </c>
      <c r="E567">
        <v>45237.540289351855</v>
      </c>
      <c r="F567" t="s">
        <v>55</v>
      </c>
      <c r="G567">
        <v>4</v>
      </c>
      <c r="H567">
        <v>3</v>
      </c>
      <c r="I567">
        <v>3</v>
      </c>
      <c r="J567">
        <v>3</v>
      </c>
      <c r="K567">
        <v>4</v>
      </c>
      <c r="L567">
        <v>2</v>
      </c>
      <c r="M567">
        <v>5</v>
      </c>
      <c r="N567">
        <v>4</v>
      </c>
      <c r="O567">
        <v>2</v>
      </c>
      <c r="P567">
        <v>3</v>
      </c>
      <c r="Q567">
        <v>4</v>
      </c>
      <c r="R567">
        <v>2</v>
      </c>
      <c r="S567">
        <v>3</v>
      </c>
      <c r="T567">
        <v>4</v>
      </c>
      <c r="U567">
        <v>2</v>
      </c>
      <c r="V567">
        <v>1</v>
      </c>
      <c r="W567">
        <v>3</v>
      </c>
      <c r="X567">
        <v>3</v>
      </c>
      <c r="Y567">
        <v>5</v>
      </c>
      <c r="Z567">
        <v>4</v>
      </c>
      <c r="AA567">
        <v>2</v>
      </c>
      <c r="AB567">
        <v>3</v>
      </c>
      <c r="AC567">
        <v>4</v>
      </c>
      <c r="AD567">
        <v>2</v>
      </c>
      <c r="AE567">
        <v>2</v>
      </c>
      <c r="AF567">
        <v>3</v>
      </c>
      <c r="AG567">
        <v>3</v>
      </c>
      <c r="AH567">
        <v>3</v>
      </c>
      <c r="AI567">
        <v>4</v>
      </c>
      <c r="AJ567">
        <v>2</v>
      </c>
      <c r="AK567">
        <v>1</v>
      </c>
      <c r="AL567">
        <v>3</v>
      </c>
      <c r="AM567">
        <v>3</v>
      </c>
      <c r="AN567">
        <v>3</v>
      </c>
      <c r="AO567">
        <v>3</v>
      </c>
      <c r="AP567">
        <v>3</v>
      </c>
      <c r="AQ567">
        <v>59</v>
      </c>
      <c r="AR567">
        <f t="shared" si="22"/>
        <v>48</v>
      </c>
      <c r="AS567" s="1"/>
    </row>
    <row r="568" spans="1:45" x14ac:dyDescent="0.25">
      <c r="A568">
        <v>35291</v>
      </c>
      <c r="B568">
        <v>1</v>
      </c>
      <c r="C568">
        <v>27</v>
      </c>
      <c r="D568">
        <v>1996</v>
      </c>
      <c r="E568">
        <v>45237.581655092596</v>
      </c>
      <c r="F568" t="s">
        <v>55</v>
      </c>
      <c r="G568">
        <v>5</v>
      </c>
      <c r="H568">
        <v>5</v>
      </c>
      <c r="I568">
        <v>1</v>
      </c>
      <c r="J568">
        <v>5</v>
      </c>
      <c r="K568">
        <v>5</v>
      </c>
      <c r="L568">
        <v>1</v>
      </c>
      <c r="M568">
        <v>3</v>
      </c>
      <c r="N568">
        <v>5</v>
      </c>
      <c r="O568">
        <v>1</v>
      </c>
      <c r="P568">
        <v>1</v>
      </c>
      <c r="Q568">
        <v>5</v>
      </c>
      <c r="R568">
        <v>1</v>
      </c>
      <c r="S568">
        <v>2</v>
      </c>
      <c r="T568">
        <v>5</v>
      </c>
      <c r="U568">
        <v>1</v>
      </c>
      <c r="V568">
        <v>5</v>
      </c>
      <c r="W568">
        <v>1</v>
      </c>
      <c r="X568">
        <v>5</v>
      </c>
      <c r="Y568">
        <v>2</v>
      </c>
      <c r="Z568">
        <v>1</v>
      </c>
      <c r="AA568">
        <v>5</v>
      </c>
      <c r="AB568">
        <v>2</v>
      </c>
      <c r="AC568">
        <v>5</v>
      </c>
      <c r="AD568">
        <v>1</v>
      </c>
      <c r="AE568">
        <v>1</v>
      </c>
      <c r="AF568">
        <v>1</v>
      </c>
      <c r="AG568">
        <v>5</v>
      </c>
      <c r="AH568">
        <v>1</v>
      </c>
      <c r="AI568">
        <v>1</v>
      </c>
      <c r="AJ568">
        <v>5</v>
      </c>
      <c r="AK568">
        <v>1</v>
      </c>
      <c r="AL568">
        <v>5</v>
      </c>
      <c r="AM568">
        <v>1</v>
      </c>
      <c r="AN568">
        <v>2</v>
      </c>
      <c r="AO568">
        <v>2</v>
      </c>
      <c r="AP568">
        <v>4</v>
      </c>
      <c r="AQ568">
        <v>90</v>
      </c>
      <c r="AR568">
        <f t="shared" si="22"/>
        <v>53</v>
      </c>
      <c r="AS568" s="1"/>
    </row>
    <row r="569" spans="1:45" x14ac:dyDescent="0.25">
      <c r="A569">
        <v>35313</v>
      </c>
      <c r="B569">
        <v>1</v>
      </c>
      <c r="C569">
        <v>14</v>
      </c>
      <c r="D569">
        <v>2009</v>
      </c>
      <c r="E569">
        <v>45237.638518518521</v>
      </c>
      <c r="F569" t="s">
        <v>183</v>
      </c>
      <c r="G569">
        <v>5</v>
      </c>
      <c r="H569">
        <v>4</v>
      </c>
      <c r="I569">
        <v>2</v>
      </c>
      <c r="J569">
        <v>5</v>
      </c>
      <c r="K569">
        <v>5</v>
      </c>
      <c r="L569">
        <v>1</v>
      </c>
      <c r="M569">
        <v>5</v>
      </c>
      <c r="N569">
        <v>3</v>
      </c>
      <c r="O569">
        <v>3</v>
      </c>
      <c r="P569">
        <v>3</v>
      </c>
      <c r="Q569">
        <v>3</v>
      </c>
      <c r="R569">
        <v>3</v>
      </c>
      <c r="S569">
        <v>5</v>
      </c>
      <c r="T569">
        <v>4</v>
      </c>
      <c r="U569">
        <v>2</v>
      </c>
      <c r="V569">
        <v>4</v>
      </c>
      <c r="W569">
        <v>2</v>
      </c>
      <c r="X569">
        <v>4</v>
      </c>
      <c r="Y569">
        <v>2</v>
      </c>
      <c r="Z569">
        <v>3</v>
      </c>
      <c r="AA569">
        <v>3</v>
      </c>
      <c r="AB569">
        <v>2</v>
      </c>
      <c r="AC569">
        <v>4</v>
      </c>
      <c r="AD569">
        <v>2</v>
      </c>
      <c r="AE569">
        <v>2</v>
      </c>
      <c r="AF569">
        <v>5</v>
      </c>
      <c r="AG569">
        <v>1</v>
      </c>
      <c r="AH569">
        <v>4</v>
      </c>
      <c r="AI569">
        <v>3</v>
      </c>
      <c r="AJ569">
        <v>3</v>
      </c>
      <c r="AK569">
        <v>2</v>
      </c>
      <c r="AL569">
        <v>4</v>
      </c>
      <c r="AM569">
        <v>2</v>
      </c>
      <c r="AN569">
        <v>5</v>
      </c>
      <c r="AO569">
        <v>4</v>
      </c>
      <c r="AP569">
        <v>2</v>
      </c>
      <c r="AQ569">
        <v>55</v>
      </c>
      <c r="AR569">
        <f t="shared" si="22"/>
        <v>54</v>
      </c>
      <c r="AS569" s="1"/>
    </row>
    <row r="570" spans="1:45" x14ac:dyDescent="0.25">
      <c r="A570">
        <v>33207</v>
      </c>
      <c r="B570">
        <v>0</v>
      </c>
      <c r="C570">
        <v>19</v>
      </c>
      <c r="D570">
        <v>2004</v>
      </c>
      <c r="E570">
        <v>45237.653981481482</v>
      </c>
      <c r="F570" t="s">
        <v>57</v>
      </c>
      <c r="G570">
        <v>5</v>
      </c>
      <c r="H570">
        <v>2</v>
      </c>
      <c r="I570">
        <v>4</v>
      </c>
      <c r="J570">
        <v>4</v>
      </c>
      <c r="K570">
        <v>5</v>
      </c>
      <c r="L570">
        <v>1</v>
      </c>
      <c r="M570">
        <v>4</v>
      </c>
      <c r="N570">
        <v>5</v>
      </c>
      <c r="O570">
        <v>1</v>
      </c>
      <c r="P570">
        <v>4</v>
      </c>
      <c r="Q570">
        <v>5</v>
      </c>
      <c r="R570">
        <v>1</v>
      </c>
      <c r="S570">
        <v>5</v>
      </c>
      <c r="T570">
        <v>5</v>
      </c>
      <c r="U570">
        <v>1</v>
      </c>
      <c r="V570">
        <v>5</v>
      </c>
      <c r="W570">
        <v>5</v>
      </c>
      <c r="X570">
        <v>1</v>
      </c>
      <c r="Y570">
        <v>5</v>
      </c>
      <c r="Z570">
        <v>5</v>
      </c>
      <c r="AA570">
        <v>1</v>
      </c>
      <c r="AB570">
        <v>5</v>
      </c>
      <c r="AC570">
        <v>5</v>
      </c>
      <c r="AD570">
        <v>1</v>
      </c>
      <c r="AE570">
        <v>1</v>
      </c>
      <c r="AF570">
        <v>5</v>
      </c>
      <c r="AG570">
        <v>1</v>
      </c>
      <c r="AH570">
        <v>4</v>
      </c>
      <c r="AI570">
        <v>2</v>
      </c>
      <c r="AJ570">
        <v>4</v>
      </c>
      <c r="AK570">
        <v>1</v>
      </c>
      <c r="AL570">
        <v>5</v>
      </c>
      <c r="AM570">
        <v>1</v>
      </c>
      <c r="AN570">
        <v>3</v>
      </c>
      <c r="AO570">
        <v>4</v>
      </c>
      <c r="AP570">
        <v>2</v>
      </c>
      <c r="AQ570">
        <v>32</v>
      </c>
      <c r="AR570">
        <f t="shared" si="22"/>
        <v>65</v>
      </c>
      <c r="AS570" s="1">
        <v>0</v>
      </c>
    </row>
    <row r="571" spans="1:45" x14ac:dyDescent="0.25">
      <c r="A571">
        <v>35329</v>
      </c>
      <c r="B571">
        <v>0</v>
      </c>
      <c r="C571">
        <v>25</v>
      </c>
      <c r="D571">
        <v>1998</v>
      </c>
      <c r="E571">
        <v>45237.665833333333</v>
      </c>
      <c r="F571" t="s">
        <v>55</v>
      </c>
      <c r="G571">
        <v>5</v>
      </c>
      <c r="H571">
        <v>5</v>
      </c>
      <c r="I571">
        <v>1</v>
      </c>
      <c r="J571">
        <v>3</v>
      </c>
      <c r="K571">
        <v>4</v>
      </c>
      <c r="L571">
        <v>2</v>
      </c>
      <c r="M571">
        <v>4</v>
      </c>
      <c r="N571">
        <v>5</v>
      </c>
      <c r="O571">
        <v>1</v>
      </c>
      <c r="P571">
        <v>2</v>
      </c>
      <c r="Q571">
        <v>5</v>
      </c>
      <c r="R571">
        <v>1</v>
      </c>
      <c r="S571">
        <v>5</v>
      </c>
      <c r="T571">
        <v>5</v>
      </c>
      <c r="U571">
        <v>1</v>
      </c>
      <c r="V571">
        <v>4</v>
      </c>
      <c r="W571">
        <v>4</v>
      </c>
      <c r="X571">
        <v>2</v>
      </c>
      <c r="Y571">
        <v>4</v>
      </c>
      <c r="Z571">
        <v>4</v>
      </c>
      <c r="AA571">
        <v>2</v>
      </c>
      <c r="AB571">
        <v>5</v>
      </c>
      <c r="AC571">
        <v>5</v>
      </c>
      <c r="AD571">
        <v>1</v>
      </c>
      <c r="AE571">
        <v>1</v>
      </c>
      <c r="AF571">
        <v>4</v>
      </c>
      <c r="AG571">
        <v>2</v>
      </c>
      <c r="AH571">
        <v>3</v>
      </c>
      <c r="AI571">
        <v>2</v>
      </c>
      <c r="AJ571">
        <v>4</v>
      </c>
      <c r="AK571">
        <v>3</v>
      </c>
      <c r="AL571">
        <v>1</v>
      </c>
      <c r="AM571">
        <v>5</v>
      </c>
      <c r="AN571">
        <v>1</v>
      </c>
      <c r="AO571">
        <v>4</v>
      </c>
      <c r="AP571">
        <v>2</v>
      </c>
      <c r="AQ571">
        <v>55</v>
      </c>
      <c r="AR571">
        <f t="shared" si="22"/>
        <v>64</v>
      </c>
      <c r="AS571" s="1"/>
    </row>
    <row r="572" spans="1:45" x14ac:dyDescent="0.25">
      <c r="A572">
        <v>35316</v>
      </c>
      <c r="B572">
        <v>0</v>
      </c>
      <c r="C572">
        <v>51</v>
      </c>
      <c r="D572">
        <v>1972</v>
      </c>
      <c r="E572">
        <v>45237.68136574074</v>
      </c>
      <c r="F572" t="s">
        <v>184</v>
      </c>
      <c r="G572">
        <v>1</v>
      </c>
      <c r="H572">
        <v>1</v>
      </c>
      <c r="I572">
        <v>5</v>
      </c>
      <c r="J572">
        <v>1</v>
      </c>
      <c r="K572">
        <v>2</v>
      </c>
      <c r="L572">
        <v>4</v>
      </c>
      <c r="M572">
        <v>5</v>
      </c>
      <c r="N572">
        <v>1</v>
      </c>
      <c r="O572">
        <v>5</v>
      </c>
      <c r="P572">
        <v>4</v>
      </c>
      <c r="Q572">
        <v>3</v>
      </c>
      <c r="R572">
        <v>3</v>
      </c>
      <c r="S572">
        <v>4</v>
      </c>
      <c r="T572">
        <v>3</v>
      </c>
      <c r="U572">
        <v>3</v>
      </c>
      <c r="V572">
        <v>1</v>
      </c>
      <c r="W572">
        <v>1</v>
      </c>
      <c r="X572">
        <v>5</v>
      </c>
      <c r="Y572">
        <v>5</v>
      </c>
      <c r="Z572">
        <v>1</v>
      </c>
      <c r="AA572">
        <v>5</v>
      </c>
      <c r="AB572">
        <v>1</v>
      </c>
      <c r="AC572">
        <v>3</v>
      </c>
      <c r="AD572">
        <v>3</v>
      </c>
      <c r="AE572">
        <v>1</v>
      </c>
      <c r="AF572">
        <v>1</v>
      </c>
      <c r="AG572">
        <v>5</v>
      </c>
      <c r="AH572">
        <v>1</v>
      </c>
      <c r="AI572">
        <v>1</v>
      </c>
      <c r="AJ572">
        <v>5</v>
      </c>
      <c r="AK572">
        <v>1</v>
      </c>
      <c r="AL572">
        <v>3</v>
      </c>
      <c r="AM572">
        <v>3</v>
      </c>
      <c r="AN572">
        <v>1</v>
      </c>
      <c r="AO572">
        <v>3</v>
      </c>
      <c r="AP572">
        <v>3</v>
      </c>
      <c r="AQ572">
        <v>5</v>
      </c>
      <c r="AR572">
        <f t="shared" si="22"/>
        <v>24</v>
      </c>
      <c r="AS572" s="1">
        <v>0</v>
      </c>
    </row>
    <row r="573" spans="1:45" x14ac:dyDescent="0.25">
      <c r="A573">
        <v>35388</v>
      </c>
      <c r="B573">
        <v>1</v>
      </c>
      <c r="C573">
        <v>27</v>
      </c>
      <c r="D573">
        <v>1996</v>
      </c>
      <c r="E573">
        <v>45237.804942129631</v>
      </c>
      <c r="F573" t="s">
        <v>55</v>
      </c>
      <c r="G573">
        <v>5</v>
      </c>
      <c r="H573">
        <v>4</v>
      </c>
      <c r="I573">
        <v>2</v>
      </c>
      <c r="J573">
        <v>4</v>
      </c>
      <c r="K573">
        <v>3</v>
      </c>
      <c r="L573">
        <v>3</v>
      </c>
      <c r="M573">
        <v>5</v>
      </c>
      <c r="N573">
        <v>3</v>
      </c>
      <c r="O573">
        <v>3</v>
      </c>
      <c r="P573">
        <v>4</v>
      </c>
      <c r="Q573">
        <v>5</v>
      </c>
      <c r="R573">
        <v>1</v>
      </c>
      <c r="S573">
        <v>5</v>
      </c>
      <c r="T573">
        <v>4</v>
      </c>
      <c r="U573">
        <v>2</v>
      </c>
      <c r="V573">
        <v>4</v>
      </c>
      <c r="W573">
        <v>3</v>
      </c>
      <c r="X573">
        <v>3</v>
      </c>
      <c r="Y573">
        <v>5</v>
      </c>
      <c r="Z573">
        <v>3</v>
      </c>
      <c r="AA573">
        <v>3</v>
      </c>
      <c r="AB573">
        <v>4</v>
      </c>
      <c r="AC573">
        <v>5</v>
      </c>
      <c r="AD573">
        <v>1</v>
      </c>
      <c r="AE573">
        <v>3</v>
      </c>
      <c r="AF573">
        <v>4</v>
      </c>
      <c r="AG573">
        <v>2</v>
      </c>
      <c r="AH573">
        <v>4</v>
      </c>
      <c r="AI573">
        <v>2</v>
      </c>
      <c r="AJ573">
        <v>4</v>
      </c>
      <c r="AK573">
        <v>3</v>
      </c>
      <c r="AL573">
        <v>2</v>
      </c>
      <c r="AM573">
        <v>4</v>
      </c>
      <c r="AN573">
        <v>2</v>
      </c>
      <c r="AO573">
        <v>4</v>
      </c>
      <c r="AP573">
        <v>2</v>
      </c>
      <c r="AQ573">
        <v>48</v>
      </c>
      <c r="AR573">
        <f t="shared" si="22"/>
        <v>58</v>
      </c>
      <c r="AS573" s="1"/>
    </row>
    <row r="574" spans="1:45" x14ac:dyDescent="0.25">
      <c r="A574">
        <v>35416</v>
      </c>
      <c r="B574">
        <v>0</v>
      </c>
      <c r="C574">
        <v>20</v>
      </c>
      <c r="D574">
        <v>2003</v>
      </c>
      <c r="E574">
        <v>45238.403368055559</v>
      </c>
      <c r="F574" t="s">
        <v>57</v>
      </c>
      <c r="G574">
        <v>4</v>
      </c>
      <c r="H574">
        <v>3</v>
      </c>
      <c r="I574">
        <v>3</v>
      </c>
      <c r="J574">
        <v>5</v>
      </c>
      <c r="K574">
        <v>4</v>
      </c>
      <c r="L574">
        <v>2</v>
      </c>
      <c r="M574">
        <v>5</v>
      </c>
      <c r="N574">
        <v>3</v>
      </c>
      <c r="O574">
        <v>3</v>
      </c>
      <c r="P574">
        <v>2</v>
      </c>
      <c r="Q574">
        <v>2</v>
      </c>
      <c r="R574">
        <v>4</v>
      </c>
      <c r="S574">
        <v>1</v>
      </c>
      <c r="T574">
        <v>4</v>
      </c>
      <c r="U574">
        <v>2</v>
      </c>
      <c r="V574">
        <v>1</v>
      </c>
      <c r="W574">
        <v>1</v>
      </c>
      <c r="X574">
        <v>5</v>
      </c>
      <c r="Y574">
        <v>3</v>
      </c>
      <c r="Z574">
        <v>1</v>
      </c>
      <c r="AA574">
        <v>5</v>
      </c>
      <c r="AB574">
        <v>1</v>
      </c>
      <c r="AC574">
        <v>4</v>
      </c>
      <c r="AD574">
        <v>2</v>
      </c>
      <c r="AE574">
        <v>1</v>
      </c>
      <c r="AF574">
        <v>5</v>
      </c>
      <c r="AG574">
        <v>1</v>
      </c>
      <c r="AH574">
        <v>1</v>
      </c>
      <c r="AI574">
        <v>5</v>
      </c>
      <c r="AJ574">
        <v>1</v>
      </c>
      <c r="AK574">
        <v>1</v>
      </c>
      <c r="AL574">
        <v>3</v>
      </c>
      <c r="AM574">
        <v>3</v>
      </c>
      <c r="AN574">
        <v>4</v>
      </c>
      <c r="AO574">
        <v>3</v>
      </c>
      <c r="AP574">
        <v>3</v>
      </c>
      <c r="AQ574">
        <v>53</v>
      </c>
      <c r="AR574">
        <f t="shared" si="22"/>
        <v>38</v>
      </c>
      <c r="AS574" s="1">
        <v>0</v>
      </c>
    </row>
    <row r="575" spans="1:45" x14ac:dyDescent="0.25">
      <c r="A575">
        <v>33202</v>
      </c>
      <c r="B575">
        <v>1</v>
      </c>
      <c r="C575">
        <v>24</v>
      </c>
      <c r="D575">
        <v>1999</v>
      </c>
      <c r="E575">
        <v>45238.445335648146</v>
      </c>
      <c r="F575" t="s">
        <v>57</v>
      </c>
      <c r="G575">
        <v>4</v>
      </c>
      <c r="H575">
        <v>4</v>
      </c>
      <c r="I575">
        <v>2</v>
      </c>
      <c r="J575">
        <v>4</v>
      </c>
      <c r="K575">
        <v>4</v>
      </c>
      <c r="L575">
        <v>2</v>
      </c>
      <c r="M575">
        <v>5</v>
      </c>
      <c r="N575">
        <v>5</v>
      </c>
      <c r="O575">
        <v>1</v>
      </c>
      <c r="P575">
        <v>3</v>
      </c>
      <c r="Q575">
        <v>5</v>
      </c>
      <c r="R575">
        <v>1</v>
      </c>
      <c r="S575">
        <v>2</v>
      </c>
      <c r="T575">
        <v>5</v>
      </c>
      <c r="U575">
        <v>1</v>
      </c>
      <c r="V575">
        <v>3</v>
      </c>
      <c r="W575">
        <v>5</v>
      </c>
      <c r="X575">
        <v>1</v>
      </c>
      <c r="Y575">
        <v>4</v>
      </c>
      <c r="Z575">
        <v>5</v>
      </c>
      <c r="AA575">
        <v>1</v>
      </c>
      <c r="AB575">
        <v>5</v>
      </c>
      <c r="AC575">
        <v>3</v>
      </c>
      <c r="AD575">
        <v>3</v>
      </c>
      <c r="AE575">
        <v>1</v>
      </c>
      <c r="AF575">
        <v>3</v>
      </c>
      <c r="AG575">
        <v>3</v>
      </c>
      <c r="AH575">
        <v>4</v>
      </c>
      <c r="AI575">
        <v>2</v>
      </c>
      <c r="AJ575">
        <v>4</v>
      </c>
      <c r="AK575">
        <v>2</v>
      </c>
      <c r="AL575">
        <v>2</v>
      </c>
      <c r="AM575">
        <v>4</v>
      </c>
      <c r="AN575">
        <v>2</v>
      </c>
      <c r="AO575">
        <v>4</v>
      </c>
      <c r="AP575">
        <v>2</v>
      </c>
      <c r="AQ575">
        <v>60</v>
      </c>
      <c r="AR575">
        <f t="shared" si="22"/>
        <v>62</v>
      </c>
      <c r="AS575" s="1">
        <v>0</v>
      </c>
    </row>
    <row r="576" spans="1:45" x14ac:dyDescent="0.25">
      <c r="A576">
        <v>35429</v>
      </c>
      <c r="B576">
        <v>0</v>
      </c>
      <c r="C576">
        <v>24</v>
      </c>
      <c r="D576">
        <v>1999</v>
      </c>
      <c r="E576">
        <v>45238.525648148148</v>
      </c>
      <c r="F576" t="s">
        <v>53</v>
      </c>
      <c r="G576">
        <v>4</v>
      </c>
      <c r="H576">
        <v>2</v>
      </c>
      <c r="I576">
        <v>4</v>
      </c>
      <c r="J576">
        <v>4</v>
      </c>
      <c r="K576">
        <v>3</v>
      </c>
      <c r="L576">
        <v>3</v>
      </c>
      <c r="M576">
        <v>4</v>
      </c>
      <c r="N576">
        <v>4</v>
      </c>
      <c r="O576">
        <v>2</v>
      </c>
      <c r="P576">
        <v>4</v>
      </c>
      <c r="Q576">
        <v>3</v>
      </c>
      <c r="R576">
        <v>3</v>
      </c>
      <c r="S576">
        <v>4</v>
      </c>
      <c r="T576">
        <v>4</v>
      </c>
      <c r="U576">
        <v>2</v>
      </c>
      <c r="V576">
        <v>4</v>
      </c>
      <c r="W576">
        <v>2</v>
      </c>
      <c r="X576">
        <v>4</v>
      </c>
      <c r="Y576">
        <v>4</v>
      </c>
      <c r="Z576">
        <v>3</v>
      </c>
      <c r="AA576">
        <v>3</v>
      </c>
      <c r="AB576">
        <v>3</v>
      </c>
      <c r="AC576">
        <v>3</v>
      </c>
      <c r="AD576">
        <v>3</v>
      </c>
      <c r="AE576">
        <v>1</v>
      </c>
      <c r="AF576">
        <v>3</v>
      </c>
      <c r="AG576">
        <v>3</v>
      </c>
      <c r="AH576">
        <v>3</v>
      </c>
      <c r="AI576">
        <v>2</v>
      </c>
      <c r="AJ576">
        <v>4</v>
      </c>
      <c r="AK576">
        <v>3</v>
      </c>
      <c r="AL576">
        <v>2</v>
      </c>
      <c r="AM576">
        <v>4</v>
      </c>
      <c r="AN576">
        <v>3</v>
      </c>
      <c r="AO576">
        <v>4</v>
      </c>
      <c r="AP576">
        <v>2</v>
      </c>
      <c r="AQ576">
        <v>55</v>
      </c>
      <c r="AR576">
        <f t="shared" si="22"/>
        <v>49</v>
      </c>
      <c r="AS576" s="1">
        <v>0</v>
      </c>
    </row>
    <row r="577" spans="1:45" x14ac:dyDescent="0.25">
      <c r="A577">
        <v>35441</v>
      </c>
      <c r="B577">
        <v>1</v>
      </c>
      <c r="C577">
        <v>26</v>
      </c>
      <c r="D577">
        <v>1997</v>
      </c>
      <c r="E577">
        <v>45238.54246527778</v>
      </c>
      <c r="F577" t="s">
        <v>55</v>
      </c>
      <c r="G577">
        <v>3</v>
      </c>
      <c r="H577">
        <v>2</v>
      </c>
      <c r="I577">
        <v>4</v>
      </c>
      <c r="J577">
        <v>2</v>
      </c>
      <c r="K577">
        <v>3</v>
      </c>
      <c r="L577">
        <v>3</v>
      </c>
      <c r="M577">
        <v>4</v>
      </c>
      <c r="N577">
        <v>4</v>
      </c>
      <c r="O577">
        <v>2</v>
      </c>
      <c r="P577">
        <v>3</v>
      </c>
      <c r="Q577">
        <v>2</v>
      </c>
      <c r="R577">
        <v>4</v>
      </c>
      <c r="S577">
        <v>2</v>
      </c>
      <c r="T577">
        <v>4</v>
      </c>
      <c r="U577">
        <v>2</v>
      </c>
      <c r="V577">
        <v>1</v>
      </c>
      <c r="W577">
        <v>2</v>
      </c>
      <c r="X577">
        <v>4</v>
      </c>
      <c r="Y577">
        <v>3</v>
      </c>
      <c r="Z577">
        <v>3</v>
      </c>
      <c r="AA577">
        <v>3</v>
      </c>
      <c r="AB577">
        <v>1</v>
      </c>
      <c r="AC577">
        <v>3</v>
      </c>
      <c r="AD577">
        <v>3</v>
      </c>
      <c r="AE577">
        <v>1</v>
      </c>
      <c r="AF577">
        <v>3</v>
      </c>
      <c r="AG577">
        <v>3</v>
      </c>
      <c r="AH577">
        <v>1</v>
      </c>
      <c r="AI577">
        <v>2</v>
      </c>
      <c r="AJ577">
        <v>4</v>
      </c>
      <c r="AK577">
        <v>1</v>
      </c>
      <c r="AL577">
        <v>2</v>
      </c>
      <c r="AM577">
        <v>4</v>
      </c>
      <c r="AN577">
        <v>4</v>
      </c>
      <c r="AO577">
        <v>2</v>
      </c>
      <c r="AP577">
        <v>4</v>
      </c>
      <c r="AQ577">
        <v>19</v>
      </c>
      <c r="AR577">
        <f t="shared" si="22"/>
        <v>34</v>
      </c>
      <c r="AS577" s="1"/>
    </row>
    <row r="578" spans="1:45" x14ac:dyDescent="0.25">
      <c r="A578">
        <v>33720</v>
      </c>
      <c r="B578">
        <v>0</v>
      </c>
      <c r="C578">
        <v>51</v>
      </c>
      <c r="D578">
        <v>1972</v>
      </c>
      <c r="E578">
        <v>45238.919027777774</v>
      </c>
      <c r="F578" t="s">
        <v>57</v>
      </c>
      <c r="G578">
        <v>4</v>
      </c>
      <c r="H578">
        <v>4</v>
      </c>
      <c r="I578">
        <v>2</v>
      </c>
      <c r="J578">
        <v>2</v>
      </c>
      <c r="K578">
        <v>3</v>
      </c>
      <c r="L578">
        <v>3</v>
      </c>
      <c r="M578">
        <v>4</v>
      </c>
      <c r="N578">
        <v>2</v>
      </c>
      <c r="O578">
        <v>4</v>
      </c>
      <c r="P578">
        <v>4</v>
      </c>
      <c r="Q578">
        <v>4</v>
      </c>
      <c r="R578">
        <v>2</v>
      </c>
      <c r="S578">
        <v>4</v>
      </c>
      <c r="T578">
        <v>4</v>
      </c>
      <c r="U578">
        <v>2</v>
      </c>
      <c r="V578">
        <v>4</v>
      </c>
      <c r="W578">
        <v>4</v>
      </c>
      <c r="X578">
        <v>2</v>
      </c>
      <c r="Y578">
        <v>4</v>
      </c>
      <c r="Z578">
        <v>4</v>
      </c>
      <c r="AA578">
        <v>2</v>
      </c>
      <c r="AB578">
        <v>4</v>
      </c>
      <c r="AC578">
        <v>4</v>
      </c>
      <c r="AD578">
        <v>2</v>
      </c>
      <c r="AE578">
        <v>1</v>
      </c>
      <c r="AF578">
        <v>4</v>
      </c>
      <c r="AG578">
        <v>2</v>
      </c>
      <c r="AH578">
        <v>3</v>
      </c>
      <c r="AI578">
        <v>1</v>
      </c>
      <c r="AJ578">
        <v>5</v>
      </c>
      <c r="AK578">
        <v>1</v>
      </c>
      <c r="AL578">
        <v>1</v>
      </c>
      <c r="AM578">
        <v>5</v>
      </c>
      <c r="AN578">
        <v>1</v>
      </c>
      <c r="AO578">
        <v>5</v>
      </c>
      <c r="AP578">
        <v>1</v>
      </c>
      <c r="AQ578">
        <v>67</v>
      </c>
      <c r="AR578">
        <f t="shared" si="22"/>
        <v>52</v>
      </c>
      <c r="AS578" s="1">
        <v>0</v>
      </c>
    </row>
    <row r="579" spans="1:45" x14ac:dyDescent="0.25">
      <c r="A579">
        <v>35475</v>
      </c>
      <c r="B579">
        <v>0</v>
      </c>
      <c r="C579">
        <v>21</v>
      </c>
      <c r="D579">
        <v>2002</v>
      </c>
      <c r="E579">
        <v>45238.964386574073</v>
      </c>
      <c r="F579" t="s">
        <v>55</v>
      </c>
      <c r="G579">
        <v>5</v>
      </c>
      <c r="H579">
        <v>4</v>
      </c>
      <c r="I579">
        <v>2</v>
      </c>
      <c r="J579">
        <v>4</v>
      </c>
      <c r="K579">
        <v>4</v>
      </c>
      <c r="L579">
        <v>2</v>
      </c>
      <c r="M579">
        <v>5</v>
      </c>
      <c r="N579">
        <v>3</v>
      </c>
      <c r="O579">
        <v>3</v>
      </c>
      <c r="P579">
        <v>5</v>
      </c>
      <c r="Q579">
        <v>3</v>
      </c>
      <c r="R579">
        <v>3</v>
      </c>
      <c r="S579">
        <v>4</v>
      </c>
      <c r="T579">
        <v>4</v>
      </c>
      <c r="U579">
        <v>2</v>
      </c>
      <c r="V579">
        <v>3</v>
      </c>
      <c r="W579">
        <v>1</v>
      </c>
      <c r="X579">
        <v>5</v>
      </c>
      <c r="Y579">
        <v>2</v>
      </c>
      <c r="Z579">
        <v>3</v>
      </c>
      <c r="AA579">
        <v>3</v>
      </c>
      <c r="AB579">
        <v>1</v>
      </c>
      <c r="AC579">
        <v>5</v>
      </c>
      <c r="AD579">
        <v>1</v>
      </c>
      <c r="AE579">
        <v>1</v>
      </c>
      <c r="AF579">
        <v>4</v>
      </c>
      <c r="AG579">
        <v>2</v>
      </c>
      <c r="AH579">
        <v>3</v>
      </c>
      <c r="AI579">
        <v>2</v>
      </c>
      <c r="AJ579">
        <v>4</v>
      </c>
      <c r="AK579">
        <v>1</v>
      </c>
      <c r="AL579">
        <v>4</v>
      </c>
      <c r="AM579">
        <v>2</v>
      </c>
      <c r="AN579">
        <v>4</v>
      </c>
      <c r="AO579">
        <v>2</v>
      </c>
      <c r="AP579">
        <v>4</v>
      </c>
      <c r="AQ579">
        <v>65</v>
      </c>
      <c r="AR579">
        <f t="shared" ref="AR579:AR586" si="23">SUM(G579,H579,J579,K579,N579,Q579,T579,V579,W579,Z579,AB579,AC579,AH579,AK579,AO579)</f>
        <v>46</v>
      </c>
      <c r="AS579" s="1"/>
    </row>
    <row r="580" spans="1:45" x14ac:dyDescent="0.25">
      <c r="A580">
        <v>35477</v>
      </c>
      <c r="B580">
        <v>0</v>
      </c>
      <c r="C580">
        <v>22</v>
      </c>
      <c r="D580">
        <v>2001</v>
      </c>
      <c r="E580">
        <v>45238.97184027778</v>
      </c>
      <c r="F580" t="s">
        <v>72</v>
      </c>
      <c r="G580">
        <v>4</v>
      </c>
      <c r="H580">
        <v>2</v>
      </c>
      <c r="I580">
        <v>4</v>
      </c>
      <c r="J580">
        <v>4</v>
      </c>
      <c r="K580">
        <v>2</v>
      </c>
      <c r="L580">
        <v>4</v>
      </c>
      <c r="M580">
        <v>4</v>
      </c>
      <c r="N580">
        <v>3</v>
      </c>
      <c r="O580">
        <v>3</v>
      </c>
      <c r="P580">
        <v>3</v>
      </c>
      <c r="Q580">
        <v>2</v>
      </c>
      <c r="R580">
        <v>4</v>
      </c>
      <c r="S580">
        <v>3</v>
      </c>
      <c r="T580">
        <v>4</v>
      </c>
      <c r="U580">
        <v>2</v>
      </c>
      <c r="V580">
        <v>3</v>
      </c>
      <c r="W580">
        <v>2</v>
      </c>
      <c r="X580">
        <v>4</v>
      </c>
      <c r="Y580">
        <v>4</v>
      </c>
      <c r="Z580">
        <v>2</v>
      </c>
      <c r="AA580">
        <v>4</v>
      </c>
      <c r="AB580">
        <v>2</v>
      </c>
      <c r="AC580">
        <v>2</v>
      </c>
      <c r="AD580">
        <v>4</v>
      </c>
      <c r="AE580">
        <v>2</v>
      </c>
      <c r="AF580">
        <v>4</v>
      </c>
      <c r="AG580">
        <v>2</v>
      </c>
      <c r="AH580">
        <v>2</v>
      </c>
      <c r="AI580">
        <v>4</v>
      </c>
      <c r="AJ580">
        <v>2</v>
      </c>
      <c r="AK580">
        <v>1</v>
      </c>
      <c r="AL580">
        <v>4</v>
      </c>
      <c r="AM580">
        <v>2</v>
      </c>
      <c r="AN580">
        <v>4</v>
      </c>
      <c r="AO580">
        <v>2</v>
      </c>
      <c r="AP580">
        <v>4</v>
      </c>
      <c r="AQ580">
        <v>51</v>
      </c>
      <c r="AR580">
        <f t="shared" si="23"/>
        <v>37</v>
      </c>
      <c r="AS580" s="1">
        <v>0</v>
      </c>
    </row>
    <row r="581" spans="1:45" x14ac:dyDescent="0.25">
      <c r="A581">
        <v>35478</v>
      </c>
      <c r="B581">
        <v>0</v>
      </c>
      <c r="C581">
        <v>20</v>
      </c>
      <c r="D581">
        <v>2003</v>
      </c>
      <c r="E581">
        <v>45238.977199074077</v>
      </c>
      <c r="F581" t="s">
        <v>55</v>
      </c>
      <c r="G581">
        <v>4</v>
      </c>
      <c r="H581">
        <v>2</v>
      </c>
      <c r="I581">
        <v>4</v>
      </c>
      <c r="J581">
        <v>4</v>
      </c>
      <c r="K581">
        <v>4</v>
      </c>
      <c r="L581">
        <v>2</v>
      </c>
      <c r="M581">
        <v>5</v>
      </c>
      <c r="N581">
        <v>2</v>
      </c>
      <c r="O581">
        <v>4</v>
      </c>
      <c r="P581">
        <v>4</v>
      </c>
      <c r="Q581">
        <v>2</v>
      </c>
      <c r="R581">
        <v>4</v>
      </c>
      <c r="S581">
        <v>1</v>
      </c>
      <c r="T581">
        <v>3</v>
      </c>
      <c r="U581">
        <v>3</v>
      </c>
      <c r="V581">
        <v>1</v>
      </c>
      <c r="W581">
        <v>3</v>
      </c>
      <c r="X581">
        <v>3</v>
      </c>
      <c r="Y581">
        <v>2</v>
      </c>
      <c r="Z581">
        <v>3</v>
      </c>
      <c r="AA581">
        <v>3</v>
      </c>
      <c r="AB581">
        <v>1</v>
      </c>
      <c r="AC581">
        <v>1</v>
      </c>
      <c r="AD581">
        <v>5</v>
      </c>
      <c r="AE581">
        <v>1</v>
      </c>
      <c r="AF581">
        <v>3</v>
      </c>
      <c r="AG581">
        <v>3</v>
      </c>
      <c r="AH581">
        <v>1</v>
      </c>
      <c r="AI581">
        <v>2</v>
      </c>
      <c r="AJ581">
        <v>4</v>
      </c>
      <c r="AK581">
        <v>1</v>
      </c>
      <c r="AL581">
        <v>2</v>
      </c>
      <c r="AM581">
        <v>4</v>
      </c>
      <c r="AN581">
        <v>1</v>
      </c>
      <c r="AO581">
        <v>2</v>
      </c>
      <c r="AP581">
        <v>4</v>
      </c>
      <c r="AQ581">
        <v>21</v>
      </c>
      <c r="AR581">
        <f t="shared" si="23"/>
        <v>34</v>
      </c>
      <c r="AS581" s="1"/>
    </row>
    <row r="582" spans="1:45" x14ac:dyDescent="0.25">
      <c r="A582">
        <v>35499</v>
      </c>
      <c r="B582">
        <v>1</v>
      </c>
      <c r="C582">
        <v>24</v>
      </c>
      <c r="D582">
        <v>1999</v>
      </c>
      <c r="E582">
        <v>45239.768738425926</v>
      </c>
      <c r="F582" t="s">
        <v>55</v>
      </c>
      <c r="G582">
        <v>5</v>
      </c>
      <c r="H582">
        <v>5</v>
      </c>
      <c r="I582">
        <v>1</v>
      </c>
      <c r="J582">
        <v>4</v>
      </c>
      <c r="K582">
        <v>5</v>
      </c>
      <c r="L582">
        <v>1</v>
      </c>
      <c r="M582">
        <v>5</v>
      </c>
      <c r="N582">
        <v>5</v>
      </c>
      <c r="O582">
        <v>1</v>
      </c>
      <c r="P582">
        <v>5</v>
      </c>
      <c r="Q582">
        <v>5</v>
      </c>
      <c r="R582">
        <v>1</v>
      </c>
      <c r="S582">
        <v>4</v>
      </c>
      <c r="T582">
        <v>5</v>
      </c>
      <c r="U582">
        <v>1</v>
      </c>
      <c r="V582">
        <v>5</v>
      </c>
      <c r="W582">
        <v>3</v>
      </c>
      <c r="X582">
        <v>3</v>
      </c>
      <c r="Y582">
        <v>3</v>
      </c>
      <c r="Z582">
        <v>5</v>
      </c>
      <c r="AA582">
        <v>1</v>
      </c>
      <c r="AB582">
        <v>2</v>
      </c>
      <c r="AC582">
        <v>5</v>
      </c>
      <c r="AD582">
        <v>1</v>
      </c>
      <c r="AE582">
        <v>1</v>
      </c>
      <c r="AF582">
        <v>2</v>
      </c>
      <c r="AG582">
        <v>4</v>
      </c>
      <c r="AH582">
        <v>1</v>
      </c>
      <c r="AI582">
        <v>2</v>
      </c>
      <c r="AJ582">
        <v>4</v>
      </c>
      <c r="AK582">
        <v>1</v>
      </c>
      <c r="AL582">
        <v>2</v>
      </c>
      <c r="AM582">
        <v>4</v>
      </c>
      <c r="AN582">
        <v>4</v>
      </c>
      <c r="AO582">
        <v>5</v>
      </c>
      <c r="AP582">
        <v>1</v>
      </c>
      <c r="AQ582">
        <v>55</v>
      </c>
      <c r="AR582">
        <f t="shared" si="23"/>
        <v>61</v>
      </c>
      <c r="AS582" s="1"/>
    </row>
    <row r="583" spans="1:45" x14ac:dyDescent="0.25">
      <c r="A583">
        <v>35540</v>
      </c>
      <c r="B583">
        <v>0</v>
      </c>
      <c r="C583">
        <v>19</v>
      </c>
      <c r="D583">
        <v>2004</v>
      </c>
      <c r="E583">
        <v>45240.569421296299</v>
      </c>
      <c r="F583" t="s">
        <v>53</v>
      </c>
      <c r="G583">
        <v>3</v>
      </c>
      <c r="H583">
        <v>4</v>
      </c>
      <c r="I583">
        <v>2</v>
      </c>
      <c r="J583">
        <v>4</v>
      </c>
      <c r="K583">
        <v>4</v>
      </c>
      <c r="L583">
        <v>2</v>
      </c>
      <c r="M583">
        <v>3</v>
      </c>
      <c r="N583">
        <v>3</v>
      </c>
      <c r="O583">
        <v>3</v>
      </c>
      <c r="P583">
        <v>2</v>
      </c>
      <c r="Q583">
        <v>4</v>
      </c>
      <c r="R583">
        <v>2</v>
      </c>
      <c r="S583">
        <v>1</v>
      </c>
      <c r="T583">
        <v>4</v>
      </c>
      <c r="U583">
        <v>2</v>
      </c>
      <c r="V583">
        <v>3</v>
      </c>
      <c r="W583">
        <v>1</v>
      </c>
      <c r="X583">
        <v>5</v>
      </c>
      <c r="Y583">
        <v>4</v>
      </c>
      <c r="Z583">
        <v>3</v>
      </c>
      <c r="AA583">
        <v>3</v>
      </c>
      <c r="AB583">
        <v>3</v>
      </c>
      <c r="AC583">
        <v>4</v>
      </c>
      <c r="AD583">
        <v>2</v>
      </c>
      <c r="AE583">
        <v>1</v>
      </c>
      <c r="AF583">
        <v>5</v>
      </c>
      <c r="AG583">
        <v>1</v>
      </c>
      <c r="AH583">
        <v>1</v>
      </c>
      <c r="AI583">
        <v>4</v>
      </c>
      <c r="AJ583">
        <v>2</v>
      </c>
      <c r="AK583">
        <v>1</v>
      </c>
      <c r="AL583">
        <v>3</v>
      </c>
      <c r="AM583">
        <v>3</v>
      </c>
      <c r="AN583">
        <v>4</v>
      </c>
      <c r="AO583">
        <v>4</v>
      </c>
      <c r="AP583">
        <v>2</v>
      </c>
      <c r="AQ583">
        <v>57</v>
      </c>
      <c r="AR583">
        <f t="shared" si="23"/>
        <v>46</v>
      </c>
      <c r="AS583" s="1">
        <v>0</v>
      </c>
    </row>
    <row r="584" spans="1:45" x14ac:dyDescent="0.25">
      <c r="A584">
        <v>35549</v>
      </c>
      <c r="B584">
        <v>1</v>
      </c>
      <c r="C584">
        <v>20</v>
      </c>
      <c r="D584">
        <v>2003</v>
      </c>
      <c r="E584">
        <v>45240.788287037038</v>
      </c>
      <c r="F584" t="s">
        <v>185</v>
      </c>
      <c r="G584">
        <v>5</v>
      </c>
      <c r="H584">
        <v>5</v>
      </c>
      <c r="I584">
        <v>1</v>
      </c>
      <c r="J584">
        <v>5</v>
      </c>
      <c r="K584">
        <v>4</v>
      </c>
      <c r="L584">
        <v>2</v>
      </c>
      <c r="M584">
        <v>5</v>
      </c>
      <c r="N584">
        <v>3</v>
      </c>
      <c r="O584">
        <v>3</v>
      </c>
      <c r="P584">
        <v>4</v>
      </c>
      <c r="Q584">
        <v>4</v>
      </c>
      <c r="R584">
        <v>2</v>
      </c>
      <c r="S584">
        <v>3</v>
      </c>
      <c r="T584">
        <v>5</v>
      </c>
      <c r="U584">
        <v>1</v>
      </c>
      <c r="V584">
        <v>5</v>
      </c>
      <c r="W584">
        <v>2</v>
      </c>
      <c r="X584">
        <v>4</v>
      </c>
      <c r="Y584">
        <v>4</v>
      </c>
      <c r="Z584">
        <v>4</v>
      </c>
      <c r="AA584">
        <v>2</v>
      </c>
      <c r="AB584">
        <v>4</v>
      </c>
      <c r="AC584">
        <v>5</v>
      </c>
      <c r="AD584">
        <v>1</v>
      </c>
      <c r="AE584">
        <v>2</v>
      </c>
      <c r="AF584">
        <v>5</v>
      </c>
      <c r="AG584">
        <v>1</v>
      </c>
      <c r="AH584">
        <v>4</v>
      </c>
      <c r="AI584">
        <v>2</v>
      </c>
      <c r="AJ584">
        <v>4</v>
      </c>
      <c r="AK584">
        <v>3</v>
      </c>
      <c r="AL584">
        <v>4</v>
      </c>
      <c r="AM584">
        <v>2</v>
      </c>
      <c r="AN584">
        <v>2</v>
      </c>
      <c r="AO584">
        <v>3</v>
      </c>
      <c r="AP584">
        <v>3</v>
      </c>
      <c r="AQ584">
        <v>44</v>
      </c>
      <c r="AR584">
        <f t="shared" si="23"/>
        <v>61</v>
      </c>
      <c r="AS584" s="1"/>
    </row>
    <row r="585" spans="1:45" x14ac:dyDescent="0.25">
      <c r="A585">
        <v>34456</v>
      </c>
      <c r="B585">
        <v>0</v>
      </c>
      <c r="C585">
        <v>20</v>
      </c>
      <c r="D585">
        <v>2003</v>
      </c>
      <c r="E585">
        <v>45240.840671296297</v>
      </c>
      <c r="F585" t="s">
        <v>57</v>
      </c>
      <c r="G585">
        <v>4</v>
      </c>
      <c r="H585">
        <v>5</v>
      </c>
      <c r="I585">
        <v>1</v>
      </c>
      <c r="J585">
        <v>4</v>
      </c>
      <c r="K585">
        <v>5</v>
      </c>
      <c r="L585">
        <v>1</v>
      </c>
      <c r="M585">
        <v>4</v>
      </c>
      <c r="N585">
        <v>5</v>
      </c>
      <c r="O585">
        <v>1</v>
      </c>
      <c r="P585">
        <v>2</v>
      </c>
      <c r="Q585">
        <v>5</v>
      </c>
      <c r="R585">
        <v>1</v>
      </c>
      <c r="S585">
        <v>4</v>
      </c>
      <c r="T585">
        <v>5</v>
      </c>
      <c r="U585">
        <v>1</v>
      </c>
      <c r="V585">
        <v>3</v>
      </c>
      <c r="W585">
        <v>4</v>
      </c>
      <c r="X585">
        <v>2</v>
      </c>
      <c r="Y585">
        <v>4</v>
      </c>
      <c r="Z585">
        <v>4</v>
      </c>
      <c r="AA585">
        <v>2</v>
      </c>
      <c r="AB585">
        <v>2</v>
      </c>
      <c r="AC585">
        <v>3</v>
      </c>
      <c r="AD585">
        <v>3</v>
      </c>
      <c r="AE585">
        <v>1</v>
      </c>
      <c r="AF585">
        <v>4</v>
      </c>
      <c r="AG585">
        <v>2</v>
      </c>
      <c r="AH585">
        <v>4</v>
      </c>
      <c r="AI585">
        <v>1</v>
      </c>
      <c r="AJ585">
        <v>5</v>
      </c>
      <c r="AK585">
        <v>3</v>
      </c>
      <c r="AL585">
        <v>2</v>
      </c>
      <c r="AM585">
        <v>4</v>
      </c>
      <c r="AN585">
        <v>1</v>
      </c>
      <c r="AO585">
        <v>4</v>
      </c>
      <c r="AP585">
        <v>2</v>
      </c>
      <c r="AQ585">
        <v>57</v>
      </c>
      <c r="AR585">
        <f t="shared" si="23"/>
        <v>60</v>
      </c>
      <c r="AS585" s="1">
        <v>0</v>
      </c>
    </row>
    <row r="586" spans="1:45" x14ac:dyDescent="0.25">
      <c r="A586">
        <v>35550</v>
      </c>
      <c r="B586">
        <v>0</v>
      </c>
      <c r="C586">
        <v>39</v>
      </c>
      <c r="D586">
        <v>1984</v>
      </c>
      <c r="E586">
        <v>45240.8437962963</v>
      </c>
      <c r="F586" t="s">
        <v>186</v>
      </c>
      <c r="G586">
        <v>5</v>
      </c>
      <c r="H586">
        <v>5</v>
      </c>
      <c r="I586">
        <v>1</v>
      </c>
      <c r="J586">
        <v>5</v>
      </c>
      <c r="K586">
        <v>4</v>
      </c>
      <c r="L586">
        <v>2</v>
      </c>
      <c r="M586">
        <v>5</v>
      </c>
      <c r="N586">
        <v>5</v>
      </c>
      <c r="O586">
        <v>1</v>
      </c>
      <c r="P586">
        <v>5</v>
      </c>
      <c r="Q586">
        <v>5</v>
      </c>
      <c r="R586">
        <v>1</v>
      </c>
      <c r="S586">
        <v>5</v>
      </c>
      <c r="T586">
        <v>5</v>
      </c>
      <c r="U586">
        <v>1</v>
      </c>
      <c r="V586">
        <v>4</v>
      </c>
      <c r="W586">
        <v>3</v>
      </c>
      <c r="X586">
        <v>3</v>
      </c>
      <c r="Y586">
        <v>4</v>
      </c>
      <c r="Z586">
        <v>3</v>
      </c>
      <c r="AA586">
        <v>3</v>
      </c>
      <c r="AB586">
        <v>3</v>
      </c>
      <c r="AC586">
        <v>5</v>
      </c>
      <c r="AD586">
        <v>1</v>
      </c>
      <c r="AE586">
        <v>3</v>
      </c>
      <c r="AF586">
        <v>4</v>
      </c>
      <c r="AG586">
        <v>2</v>
      </c>
      <c r="AH586">
        <v>5</v>
      </c>
      <c r="AI586">
        <v>3</v>
      </c>
      <c r="AJ586">
        <v>3</v>
      </c>
      <c r="AK586">
        <v>4</v>
      </c>
      <c r="AL586">
        <v>3</v>
      </c>
      <c r="AM586">
        <v>3</v>
      </c>
      <c r="AN586">
        <v>3</v>
      </c>
      <c r="AO586">
        <v>5</v>
      </c>
      <c r="AP586">
        <v>1</v>
      </c>
      <c r="AQ586">
        <v>5</v>
      </c>
      <c r="AR586">
        <f t="shared" si="23"/>
        <v>66</v>
      </c>
      <c r="AS586" s="1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FA1AC-E7CD-47CB-AE22-425F5E70A297}">
  <dimension ref="A1:BF299"/>
  <sheetViews>
    <sheetView topLeftCell="E1" workbookViewId="0">
      <selection activeCell="BB12" sqref="BB12"/>
    </sheetView>
  </sheetViews>
  <sheetFormatPr defaultRowHeight="15" x14ac:dyDescent="0.25"/>
  <cols>
    <col min="5" max="5" width="63.7109375" customWidth="1"/>
    <col min="6" max="20" width="9.140625" hidden="1" customWidth="1"/>
    <col min="21" max="21" width="6.7109375" hidden="1" customWidth="1"/>
    <col min="22" max="41" width="9.140625" hidden="1" customWidth="1"/>
    <col min="43" max="43" width="14.85546875" customWidth="1"/>
    <col min="45" max="45" width="10" customWidth="1"/>
    <col min="51" max="51" width="12.85546875" customWidth="1"/>
    <col min="52" max="52" width="13" customWidth="1"/>
    <col min="53" max="53" width="14.140625" customWidth="1"/>
    <col min="54" max="54" width="8.28515625" customWidth="1"/>
    <col min="55" max="55" width="11.42578125" customWidth="1"/>
    <col min="57" max="57" width="10.85546875" customWidth="1"/>
    <col min="58" max="58" width="12.42578125" customWidth="1"/>
  </cols>
  <sheetData>
    <row r="1" spans="1:5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12</v>
      </c>
      <c r="M1" s="3" t="s">
        <v>13</v>
      </c>
      <c r="N1" s="3" t="s">
        <v>14</v>
      </c>
      <c r="O1" s="3" t="s">
        <v>15</v>
      </c>
      <c r="P1" s="3" t="s">
        <v>16</v>
      </c>
      <c r="Q1" s="3" t="s">
        <v>17</v>
      </c>
      <c r="R1" s="3" t="s">
        <v>18</v>
      </c>
      <c r="S1" s="3" t="s">
        <v>19</v>
      </c>
      <c r="T1" s="3" t="s">
        <v>20</v>
      </c>
      <c r="U1" s="3" t="s">
        <v>21</v>
      </c>
      <c r="V1" s="3" t="s">
        <v>22</v>
      </c>
      <c r="W1" s="3" t="s">
        <v>23</v>
      </c>
      <c r="X1" s="3" t="s">
        <v>24</v>
      </c>
      <c r="Y1" s="3" t="s">
        <v>25</v>
      </c>
      <c r="Z1" s="3" t="s">
        <v>26</v>
      </c>
      <c r="AA1" s="3" t="s">
        <v>27</v>
      </c>
      <c r="AB1" s="3" t="s">
        <v>28</v>
      </c>
      <c r="AC1" s="3" t="s">
        <v>29</v>
      </c>
      <c r="AD1" s="3" t="s">
        <v>30</v>
      </c>
      <c r="AE1" s="3" t="s">
        <v>31</v>
      </c>
      <c r="AF1" s="3" t="s">
        <v>32</v>
      </c>
      <c r="AG1" s="3" t="s">
        <v>33</v>
      </c>
      <c r="AH1" s="3" t="s">
        <v>34</v>
      </c>
      <c r="AI1" s="3" t="s">
        <v>35</v>
      </c>
      <c r="AJ1" s="3" t="s">
        <v>36</v>
      </c>
      <c r="AK1" s="3" t="s">
        <v>37</v>
      </c>
      <c r="AL1" s="3" t="s">
        <v>38</v>
      </c>
      <c r="AM1" s="3" t="s">
        <v>39</v>
      </c>
      <c r="AN1" s="3" t="s">
        <v>40</v>
      </c>
      <c r="AO1" s="3" t="s">
        <v>41</v>
      </c>
      <c r="AP1" s="3" t="s">
        <v>43</v>
      </c>
      <c r="AQ1" s="3" t="s">
        <v>231</v>
      </c>
    </row>
    <row r="2" spans="1:58" x14ac:dyDescent="0.25">
      <c r="A2">
        <v>30164</v>
      </c>
      <c r="B2">
        <v>0</v>
      </c>
      <c r="C2">
        <v>23</v>
      </c>
      <c r="D2">
        <v>2000</v>
      </c>
      <c r="E2" t="s">
        <v>48</v>
      </c>
      <c r="F2">
        <v>3</v>
      </c>
      <c r="G2">
        <v>2</v>
      </c>
      <c r="H2">
        <v>4</v>
      </c>
      <c r="I2">
        <v>3</v>
      </c>
      <c r="J2">
        <v>4</v>
      </c>
      <c r="K2">
        <v>2</v>
      </c>
      <c r="L2">
        <v>2</v>
      </c>
      <c r="M2">
        <v>3</v>
      </c>
      <c r="N2">
        <v>3</v>
      </c>
      <c r="O2">
        <v>2</v>
      </c>
      <c r="P2">
        <v>2</v>
      </c>
      <c r="Q2">
        <v>4</v>
      </c>
      <c r="R2">
        <v>1</v>
      </c>
      <c r="S2">
        <v>5</v>
      </c>
      <c r="T2">
        <v>1</v>
      </c>
      <c r="U2">
        <v>2</v>
      </c>
      <c r="V2">
        <v>5</v>
      </c>
      <c r="W2">
        <v>1</v>
      </c>
      <c r="X2">
        <v>1</v>
      </c>
      <c r="Y2">
        <v>4</v>
      </c>
      <c r="Z2">
        <v>2</v>
      </c>
      <c r="AA2">
        <v>3</v>
      </c>
      <c r="AB2">
        <v>2</v>
      </c>
      <c r="AC2">
        <v>4</v>
      </c>
      <c r="AD2">
        <v>1</v>
      </c>
      <c r="AE2">
        <v>2</v>
      </c>
      <c r="AF2">
        <v>4</v>
      </c>
      <c r="AG2">
        <v>2</v>
      </c>
      <c r="AH2">
        <v>2</v>
      </c>
      <c r="AI2">
        <v>4</v>
      </c>
      <c r="AJ2">
        <v>1</v>
      </c>
      <c r="AK2">
        <v>3</v>
      </c>
      <c r="AL2">
        <v>3</v>
      </c>
      <c r="AM2">
        <v>2</v>
      </c>
      <c r="AN2">
        <v>3</v>
      </c>
      <c r="AO2">
        <v>3</v>
      </c>
      <c r="AP2">
        <f>SUM(F2,G2,I2,J2,M2,P2,S2,U2,V2,Y2,AA2,AB2,AG2,AJ2,AN2)</f>
        <v>44</v>
      </c>
      <c r="AQ2" s="1">
        <v>0</v>
      </c>
      <c r="AT2" t="s">
        <v>187</v>
      </c>
      <c r="AY2" t="s">
        <v>207</v>
      </c>
      <c r="AZ2" s="4">
        <f xml:space="preserve"> AVERAGE(AQ:AQ)</f>
        <v>0.26845637583892618</v>
      </c>
      <c r="BB2" t="s">
        <v>196</v>
      </c>
      <c r="BC2">
        <v>8750</v>
      </c>
      <c r="BD2" t="s">
        <v>208</v>
      </c>
    </row>
    <row r="3" spans="1:58" x14ac:dyDescent="0.25">
      <c r="A3">
        <v>30185</v>
      </c>
      <c r="B3">
        <v>0</v>
      </c>
      <c r="C3">
        <v>23</v>
      </c>
      <c r="D3">
        <v>2000</v>
      </c>
      <c r="E3" t="s">
        <v>49</v>
      </c>
      <c r="F3">
        <v>4</v>
      </c>
      <c r="G3">
        <v>3</v>
      </c>
      <c r="H3">
        <v>3</v>
      </c>
      <c r="I3">
        <v>5</v>
      </c>
      <c r="J3">
        <v>4</v>
      </c>
      <c r="K3">
        <v>2</v>
      </c>
      <c r="L3">
        <v>4</v>
      </c>
      <c r="M3">
        <v>4</v>
      </c>
      <c r="N3">
        <v>2</v>
      </c>
      <c r="O3">
        <v>4</v>
      </c>
      <c r="P3">
        <v>4</v>
      </c>
      <c r="Q3">
        <v>2</v>
      </c>
      <c r="R3">
        <v>3</v>
      </c>
      <c r="S3">
        <v>4</v>
      </c>
      <c r="T3">
        <v>2</v>
      </c>
      <c r="U3">
        <v>3</v>
      </c>
      <c r="V3">
        <v>2</v>
      </c>
      <c r="W3">
        <v>4</v>
      </c>
      <c r="X3">
        <v>4</v>
      </c>
      <c r="Y3">
        <v>5</v>
      </c>
      <c r="Z3">
        <v>1</v>
      </c>
      <c r="AA3">
        <v>2</v>
      </c>
      <c r="AB3">
        <v>3</v>
      </c>
      <c r="AC3">
        <v>3</v>
      </c>
      <c r="AD3">
        <v>2</v>
      </c>
      <c r="AE3">
        <v>3</v>
      </c>
      <c r="AF3">
        <v>3</v>
      </c>
      <c r="AG3">
        <v>2</v>
      </c>
      <c r="AH3">
        <v>2</v>
      </c>
      <c r="AI3">
        <v>4</v>
      </c>
      <c r="AJ3">
        <v>2</v>
      </c>
      <c r="AK3">
        <v>2</v>
      </c>
      <c r="AL3">
        <v>4</v>
      </c>
      <c r="AM3">
        <v>3</v>
      </c>
      <c r="AN3">
        <v>4</v>
      </c>
      <c r="AO3">
        <v>2</v>
      </c>
      <c r="AP3">
        <f t="shared" ref="AP3:AP31" si="0">SUM(F3,G3,I3,J3,M3,P3,S3,U3,V3,Y3,AA3,AB3,AG3,AJ3,AN3)</f>
        <v>51</v>
      </c>
      <c r="AQ3" s="1">
        <v>1</v>
      </c>
      <c r="AT3" t="s">
        <v>188</v>
      </c>
      <c r="AU3" t="s">
        <v>189</v>
      </c>
      <c r="AY3" t="s">
        <v>230</v>
      </c>
      <c r="AZ3" s="5">
        <f xml:space="preserve"> 1 -AZ2</f>
        <v>0.73154362416107377</v>
      </c>
      <c r="BB3" t="s">
        <v>194</v>
      </c>
      <c r="BC3">
        <f>1973 * 1.1</f>
        <v>2170.3000000000002</v>
      </c>
      <c r="BD3" t="s">
        <v>208</v>
      </c>
    </row>
    <row r="4" spans="1:58" x14ac:dyDescent="0.25">
      <c r="A4">
        <v>30181</v>
      </c>
      <c r="B4">
        <v>0</v>
      </c>
      <c r="C4">
        <v>24</v>
      </c>
      <c r="D4">
        <v>1999</v>
      </c>
      <c r="E4" t="s">
        <v>51</v>
      </c>
      <c r="F4">
        <v>3</v>
      </c>
      <c r="G4">
        <v>3</v>
      </c>
      <c r="H4">
        <v>3</v>
      </c>
      <c r="I4">
        <v>4</v>
      </c>
      <c r="J4">
        <v>5</v>
      </c>
      <c r="K4">
        <v>1</v>
      </c>
      <c r="L4">
        <v>2</v>
      </c>
      <c r="M4">
        <v>4</v>
      </c>
      <c r="N4">
        <v>2</v>
      </c>
      <c r="O4">
        <v>2</v>
      </c>
      <c r="P4">
        <v>3</v>
      </c>
      <c r="Q4">
        <v>3</v>
      </c>
      <c r="R4">
        <v>2</v>
      </c>
      <c r="S4">
        <v>4</v>
      </c>
      <c r="T4">
        <v>2</v>
      </c>
      <c r="U4">
        <v>1</v>
      </c>
      <c r="V4">
        <v>2</v>
      </c>
      <c r="W4">
        <v>4</v>
      </c>
      <c r="X4">
        <v>2</v>
      </c>
      <c r="Y4">
        <v>4</v>
      </c>
      <c r="Z4">
        <v>2</v>
      </c>
      <c r="AA4">
        <v>2</v>
      </c>
      <c r="AB4">
        <v>4</v>
      </c>
      <c r="AC4">
        <v>2</v>
      </c>
      <c r="AD4">
        <v>1</v>
      </c>
      <c r="AE4">
        <v>2</v>
      </c>
      <c r="AF4">
        <v>4</v>
      </c>
      <c r="AG4">
        <v>2</v>
      </c>
      <c r="AH4">
        <v>1</v>
      </c>
      <c r="AI4">
        <v>5</v>
      </c>
      <c r="AJ4">
        <v>1</v>
      </c>
      <c r="AK4">
        <v>2</v>
      </c>
      <c r="AL4">
        <v>4</v>
      </c>
      <c r="AM4">
        <v>1</v>
      </c>
      <c r="AN4">
        <v>2</v>
      </c>
      <c r="AO4">
        <v>4</v>
      </c>
      <c r="AP4">
        <f t="shared" si="0"/>
        <v>44</v>
      </c>
      <c r="AQ4" s="1">
        <v>0</v>
      </c>
      <c r="AR4" t="s">
        <v>190</v>
      </c>
      <c r="AS4" t="s">
        <v>191</v>
      </c>
      <c r="AT4" s="2">
        <f>COUNTIFS(AQ:AQ,1,AP:AP,_xlfn.CONCAT("&gt;=",AU8))</f>
        <v>29</v>
      </c>
      <c r="AU4" s="2">
        <f>COUNTIFS(AQ:AQ,0,AP:AP,_xlfn.CONCAT("&gt;=",AU8))</f>
        <v>12</v>
      </c>
    </row>
    <row r="5" spans="1:58" x14ac:dyDescent="0.25">
      <c r="A5">
        <v>30210</v>
      </c>
      <c r="B5">
        <v>0</v>
      </c>
      <c r="C5">
        <v>22</v>
      </c>
      <c r="D5">
        <v>2001</v>
      </c>
      <c r="E5" t="s">
        <v>52</v>
      </c>
      <c r="F5">
        <v>4</v>
      </c>
      <c r="G5">
        <v>3</v>
      </c>
      <c r="H5">
        <v>3</v>
      </c>
      <c r="I5">
        <v>4</v>
      </c>
      <c r="J5">
        <v>4</v>
      </c>
      <c r="K5">
        <v>2</v>
      </c>
      <c r="L5">
        <v>4</v>
      </c>
      <c r="M5">
        <v>4</v>
      </c>
      <c r="N5">
        <v>2</v>
      </c>
      <c r="O5">
        <v>4</v>
      </c>
      <c r="P5">
        <v>4</v>
      </c>
      <c r="Q5">
        <v>2</v>
      </c>
      <c r="R5">
        <v>3</v>
      </c>
      <c r="S5">
        <v>4</v>
      </c>
      <c r="T5">
        <v>2</v>
      </c>
      <c r="U5">
        <v>2</v>
      </c>
      <c r="V5">
        <v>3</v>
      </c>
      <c r="W5">
        <v>3</v>
      </c>
      <c r="X5">
        <v>3</v>
      </c>
      <c r="Y5">
        <v>4</v>
      </c>
      <c r="Z5">
        <v>2</v>
      </c>
      <c r="AA5">
        <v>3</v>
      </c>
      <c r="AB5">
        <v>5</v>
      </c>
      <c r="AC5">
        <v>1</v>
      </c>
      <c r="AD5">
        <v>2</v>
      </c>
      <c r="AE5">
        <v>2</v>
      </c>
      <c r="AF5">
        <v>4</v>
      </c>
      <c r="AG5">
        <v>3</v>
      </c>
      <c r="AH5">
        <v>3</v>
      </c>
      <c r="AI5">
        <v>3</v>
      </c>
      <c r="AJ5">
        <v>2</v>
      </c>
      <c r="AK5">
        <v>4</v>
      </c>
      <c r="AL5">
        <v>2</v>
      </c>
      <c r="AM5">
        <v>2</v>
      </c>
      <c r="AN5">
        <v>4</v>
      </c>
      <c r="AO5">
        <v>2</v>
      </c>
      <c r="AP5">
        <f t="shared" si="0"/>
        <v>53</v>
      </c>
      <c r="AQ5" s="1">
        <v>0</v>
      </c>
      <c r="AS5" t="s">
        <v>192</v>
      </c>
      <c r="AT5" s="2">
        <f>COUNTIFS(AQ:AQ,1,AP:AP,_xlfn.CONCAT("&lt;",AU8))</f>
        <v>51</v>
      </c>
      <c r="AU5" s="2">
        <f>COUNTIFS(AQ:AQ,0,AP:AP,_xlfn.CONCAT("&lt;",AU8))</f>
        <v>206</v>
      </c>
      <c r="AV5" t="s">
        <v>232</v>
      </c>
      <c r="AW5">
        <f>SUM(AT4:AU5)</f>
        <v>298</v>
      </c>
    </row>
    <row r="6" spans="1:58" x14ac:dyDescent="0.25">
      <c r="A6">
        <v>30292</v>
      </c>
      <c r="B6">
        <v>0</v>
      </c>
      <c r="C6">
        <v>25</v>
      </c>
      <c r="D6">
        <v>1998</v>
      </c>
      <c r="E6" t="s">
        <v>53</v>
      </c>
      <c r="F6">
        <v>1</v>
      </c>
      <c r="G6">
        <v>3</v>
      </c>
      <c r="H6">
        <v>3</v>
      </c>
      <c r="I6">
        <v>1</v>
      </c>
      <c r="J6">
        <v>2</v>
      </c>
      <c r="K6">
        <v>4</v>
      </c>
      <c r="L6">
        <v>5</v>
      </c>
      <c r="M6">
        <v>1</v>
      </c>
      <c r="N6">
        <v>5</v>
      </c>
      <c r="O6">
        <v>1</v>
      </c>
      <c r="P6">
        <v>2</v>
      </c>
      <c r="Q6">
        <v>4</v>
      </c>
      <c r="R6">
        <v>2</v>
      </c>
      <c r="S6">
        <v>1</v>
      </c>
      <c r="T6">
        <v>5</v>
      </c>
      <c r="U6">
        <v>1</v>
      </c>
      <c r="V6">
        <v>2</v>
      </c>
      <c r="W6">
        <v>4</v>
      </c>
      <c r="X6">
        <v>4</v>
      </c>
      <c r="Y6">
        <v>1</v>
      </c>
      <c r="Z6">
        <v>5</v>
      </c>
      <c r="AA6">
        <v>1</v>
      </c>
      <c r="AB6">
        <v>2</v>
      </c>
      <c r="AC6">
        <v>4</v>
      </c>
      <c r="AD6">
        <v>1</v>
      </c>
      <c r="AE6">
        <v>4</v>
      </c>
      <c r="AF6">
        <v>2</v>
      </c>
      <c r="AG6">
        <v>1</v>
      </c>
      <c r="AH6">
        <v>2</v>
      </c>
      <c r="AI6">
        <v>4</v>
      </c>
      <c r="AJ6">
        <v>1</v>
      </c>
      <c r="AK6">
        <v>4</v>
      </c>
      <c r="AL6">
        <v>2</v>
      </c>
      <c r="AM6">
        <v>1</v>
      </c>
      <c r="AN6">
        <v>4</v>
      </c>
      <c r="AO6">
        <v>2</v>
      </c>
      <c r="AP6">
        <f t="shared" si="0"/>
        <v>24</v>
      </c>
      <c r="AQ6" s="1">
        <v>0</v>
      </c>
      <c r="AY6" t="s">
        <v>214</v>
      </c>
      <c r="AZ6">
        <f>_xlfn.QUARTILE.EXC(AP:AP,1)</f>
        <v>44</v>
      </c>
    </row>
    <row r="7" spans="1:58" x14ac:dyDescent="0.25">
      <c r="A7">
        <v>30331</v>
      </c>
      <c r="B7">
        <v>0</v>
      </c>
      <c r="C7">
        <v>49</v>
      </c>
      <c r="D7">
        <v>1974</v>
      </c>
      <c r="E7" t="s">
        <v>56</v>
      </c>
      <c r="F7">
        <v>5</v>
      </c>
      <c r="G7">
        <v>5</v>
      </c>
      <c r="H7">
        <v>1</v>
      </c>
      <c r="I7">
        <v>5</v>
      </c>
      <c r="J7">
        <v>5</v>
      </c>
      <c r="K7">
        <v>1</v>
      </c>
      <c r="L7">
        <v>5</v>
      </c>
      <c r="M7">
        <v>5</v>
      </c>
      <c r="N7">
        <v>1</v>
      </c>
      <c r="O7">
        <v>5</v>
      </c>
      <c r="P7">
        <v>5</v>
      </c>
      <c r="Q7">
        <v>1</v>
      </c>
      <c r="R7">
        <v>5</v>
      </c>
      <c r="S7">
        <v>5</v>
      </c>
      <c r="T7">
        <v>1</v>
      </c>
      <c r="U7">
        <v>1</v>
      </c>
      <c r="V7">
        <v>1</v>
      </c>
      <c r="W7">
        <v>5</v>
      </c>
      <c r="X7">
        <v>3</v>
      </c>
      <c r="Y7">
        <v>5</v>
      </c>
      <c r="Z7">
        <v>1</v>
      </c>
      <c r="AA7">
        <v>1</v>
      </c>
      <c r="AB7">
        <v>1</v>
      </c>
      <c r="AC7">
        <v>5</v>
      </c>
      <c r="AD7">
        <v>1</v>
      </c>
      <c r="AE7">
        <v>5</v>
      </c>
      <c r="AF7">
        <v>1</v>
      </c>
      <c r="AG7">
        <v>5</v>
      </c>
      <c r="AH7">
        <v>1</v>
      </c>
      <c r="AI7">
        <v>5</v>
      </c>
      <c r="AJ7">
        <v>1</v>
      </c>
      <c r="AK7">
        <v>5</v>
      </c>
      <c r="AL7">
        <v>1</v>
      </c>
      <c r="AM7">
        <v>5</v>
      </c>
      <c r="AN7">
        <v>5</v>
      </c>
      <c r="AO7">
        <v>1</v>
      </c>
      <c r="AP7">
        <f t="shared" si="0"/>
        <v>55</v>
      </c>
      <c r="AQ7" s="1">
        <v>1</v>
      </c>
      <c r="AY7" t="s">
        <v>215</v>
      </c>
      <c r="AZ7">
        <f>_xlfn.QUARTILE.EXC(AP:AP,3)</f>
        <v>58</v>
      </c>
    </row>
    <row r="8" spans="1:58" x14ac:dyDescent="0.25">
      <c r="A8">
        <v>30264</v>
      </c>
      <c r="B8">
        <v>1</v>
      </c>
      <c r="C8">
        <v>23</v>
      </c>
      <c r="D8">
        <v>2000</v>
      </c>
      <c r="E8" t="s">
        <v>57</v>
      </c>
      <c r="F8">
        <v>5</v>
      </c>
      <c r="G8">
        <v>3</v>
      </c>
      <c r="H8">
        <v>3</v>
      </c>
      <c r="I8">
        <v>4</v>
      </c>
      <c r="J8">
        <v>4</v>
      </c>
      <c r="K8">
        <v>2</v>
      </c>
      <c r="L8">
        <v>4</v>
      </c>
      <c r="M8">
        <v>5</v>
      </c>
      <c r="N8">
        <v>1</v>
      </c>
      <c r="O8">
        <v>4</v>
      </c>
      <c r="P8">
        <v>5</v>
      </c>
      <c r="Q8">
        <v>1</v>
      </c>
      <c r="R8">
        <v>4</v>
      </c>
      <c r="S8">
        <v>5</v>
      </c>
      <c r="T8">
        <v>1</v>
      </c>
      <c r="U8">
        <v>5</v>
      </c>
      <c r="V8">
        <v>2</v>
      </c>
      <c r="W8">
        <v>4</v>
      </c>
      <c r="X8">
        <v>4</v>
      </c>
      <c r="Y8">
        <v>5</v>
      </c>
      <c r="Z8">
        <v>1</v>
      </c>
      <c r="AA8">
        <v>2</v>
      </c>
      <c r="AB8">
        <v>5</v>
      </c>
      <c r="AC8">
        <v>1</v>
      </c>
      <c r="AD8">
        <v>1</v>
      </c>
      <c r="AE8">
        <v>2</v>
      </c>
      <c r="AF8">
        <v>4</v>
      </c>
      <c r="AG8">
        <v>3</v>
      </c>
      <c r="AH8">
        <v>2</v>
      </c>
      <c r="AI8">
        <v>4</v>
      </c>
      <c r="AJ8">
        <v>3</v>
      </c>
      <c r="AK8">
        <v>2</v>
      </c>
      <c r="AL8">
        <v>4</v>
      </c>
      <c r="AM8">
        <v>2</v>
      </c>
      <c r="AN8">
        <v>4</v>
      </c>
      <c r="AO8">
        <v>2</v>
      </c>
      <c r="AP8">
        <f t="shared" si="0"/>
        <v>60</v>
      </c>
      <c r="AQ8" s="1">
        <v>0</v>
      </c>
      <c r="AT8" t="s">
        <v>197</v>
      </c>
      <c r="AU8">
        <v>63</v>
      </c>
      <c r="AY8" t="s">
        <v>54</v>
      </c>
      <c r="AZ8" s="10">
        <f>_xlfn.STDEV.S(AP:AP)</f>
        <v>10.680305327143149</v>
      </c>
    </row>
    <row r="9" spans="1:58" x14ac:dyDescent="0.25">
      <c r="A9">
        <v>30392</v>
      </c>
      <c r="B9">
        <v>0</v>
      </c>
      <c r="C9">
        <v>32</v>
      </c>
      <c r="D9">
        <v>1991</v>
      </c>
      <c r="E9" t="s">
        <v>57</v>
      </c>
      <c r="F9">
        <v>4</v>
      </c>
      <c r="G9">
        <v>2</v>
      </c>
      <c r="H9">
        <v>4</v>
      </c>
      <c r="I9">
        <v>3</v>
      </c>
      <c r="J9">
        <v>2</v>
      </c>
      <c r="K9">
        <v>4</v>
      </c>
      <c r="L9">
        <v>3</v>
      </c>
      <c r="M9">
        <v>5</v>
      </c>
      <c r="N9">
        <v>1</v>
      </c>
      <c r="O9">
        <v>3</v>
      </c>
      <c r="P9">
        <v>3</v>
      </c>
      <c r="Q9">
        <v>3</v>
      </c>
      <c r="R9">
        <v>2</v>
      </c>
      <c r="S9">
        <v>4</v>
      </c>
      <c r="T9">
        <v>2</v>
      </c>
      <c r="U9">
        <v>2</v>
      </c>
      <c r="V9">
        <v>2</v>
      </c>
      <c r="W9">
        <v>4</v>
      </c>
      <c r="X9">
        <v>1</v>
      </c>
      <c r="Y9">
        <v>4</v>
      </c>
      <c r="Z9">
        <v>2</v>
      </c>
      <c r="AA9">
        <v>3</v>
      </c>
      <c r="AB9">
        <v>3</v>
      </c>
      <c r="AC9">
        <v>3</v>
      </c>
      <c r="AD9">
        <v>1</v>
      </c>
      <c r="AE9">
        <v>2</v>
      </c>
      <c r="AF9">
        <v>4</v>
      </c>
      <c r="AG9">
        <v>3</v>
      </c>
      <c r="AH9">
        <v>3</v>
      </c>
      <c r="AI9">
        <v>3</v>
      </c>
      <c r="AJ9">
        <v>1</v>
      </c>
      <c r="AK9">
        <v>3</v>
      </c>
      <c r="AL9">
        <v>3</v>
      </c>
      <c r="AM9">
        <v>4</v>
      </c>
      <c r="AN9">
        <v>3</v>
      </c>
      <c r="AO9">
        <v>3</v>
      </c>
      <c r="AP9">
        <f t="shared" si="0"/>
        <v>44</v>
      </c>
      <c r="AQ9" s="1">
        <v>0</v>
      </c>
      <c r="AT9" t="s">
        <v>198</v>
      </c>
      <c r="AU9">
        <f xml:space="preserve"> MIN(AP:AP)</f>
        <v>16</v>
      </c>
      <c r="AY9" t="s">
        <v>233</v>
      </c>
      <c r="AZ9">
        <f>AVERAGE(AP:AP)</f>
        <v>50.510067114093957</v>
      </c>
    </row>
    <row r="10" spans="1:58" x14ac:dyDescent="0.25">
      <c r="A10">
        <v>30397</v>
      </c>
      <c r="B10">
        <v>1</v>
      </c>
      <c r="C10">
        <v>38</v>
      </c>
      <c r="D10">
        <v>1985</v>
      </c>
      <c r="E10" t="s">
        <v>57</v>
      </c>
      <c r="F10">
        <v>4</v>
      </c>
      <c r="G10">
        <v>4</v>
      </c>
      <c r="H10">
        <v>2</v>
      </c>
      <c r="I10">
        <v>4</v>
      </c>
      <c r="J10">
        <v>5</v>
      </c>
      <c r="K10">
        <v>1</v>
      </c>
      <c r="L10">
        <v>5</v>
      </c>
      <c r="M10">
        <v>2</v>
      </c>
      <c r="N10">
        <v>4</v>
      </c>
      <c r="O10">
        <v>5</v>
      </c>
      <c r="P10">
        <v>3</v>
      </c>
      <c r="Q10">
        <v>3</v>
      </c>
      <c r="R10">
        <v>3</v>
      </c>
      <c r="S10">
        <v>4</v>
      </c>
      <c r="T10">
        <v>2</v>
      </c>
      <c r="U10">
        <v>2</v>
      </c>
      <c r="V10">
        <v>3</v>
      </c>
      <c r="W10">
        <v>3</v>
      </c>
      <c r="X10">
        <v>3</v>
      </c>
      <c r="Y10">
        <v>1</v>
      </c>
      <c r="Z10">
        <v>5</v>
      </c>
      <c r="AA10">
        <v>2</v>
      </c>
      <c r="AB10">
        <v>2</v>
      </c>
      <c r="AC10">
        <v>4</v>
      </c>
      <c r="AD10">
        <v>1</v>
      </c>
      <c r="AE10">
        <v>3</v>
      </c>
      <c r="AF10">
        <v>3</v>
      </c>
      <c r="AG10">
        <v>2</v>
      </c>
      <c r="AH10">
        <v>3</v>
      </c>
      <c r="AI10">
        <v>3</v>
      </c>
      <c r="AJ10">
        <v>1</v>
      </c>
      <c r="AK10">
        <v>3</v>
      </c>
      <c r="AL10">
        <v>3</v>
      </c>
      <c r="AM10">
        <v>4</v>
      </c>
      <c r="AN10">
        <v>4</v>
      </c>
      <c r="AO10">
        <v>2</v>
      </c>
      <c r="AP10">
        <f t="shared" si="0"/>
        <v>43</v>
      </c>
      <c r="AQ10" s="1">
        <v>0</v>
      </c>
      <c r="AT10" t="s">
        <v>199</v>
      </c>
      <c r="AU10">
        <f>MAX(AP:AP)</f>
        <v>73</v>
      </c>
      <c r="AY10" t="s">
        <v>234</v>
      </c>
      <c r="AZ10">
        <f>MEDIAN(AP:AP)</f>
        <v>51</v>
      </c>
    </row>
    <row r="11" spans="1:58" x14ac:dyDescent="0.25">
      <c r="A11">
        <v>30388</v>
      </c>
      <c r="B11">
        <v>0</v>
      </c>
      <c r="C11">
        <v>49</v>
      </c>
      <c r="D11">
        <v>1974</v>
      </c>
      <c r="E11" t="s">
        <v>58</v>
      </c>
      <c r="F11">
        <v>4</v>
      </c>
      <c r="G11">
        <v>4</v>
      </c>
      <c r="H11">
        <v>2</v>
      </c>
      <c r="I11">
        <v>4</v>
      </c>
      <c r="J11">
        <v>4</v>
      </c>
      <c r="K11">
        <v>2</v>
      </c>
      <c r="L11">
        <v>4</v>
      </c>
      <c r="M11">
        <v>4</v>
      </c>
      <c r="N11">
        <v>2</v>
      </c>
      <c r="O11">
        <v>5</v>
      </c>
      <c r="P11">
        <v>4</v>
      </c>
      <c r="Q11">
        <v>2</v>
      </c>
      <c r="R11">
        <v>4</v>
      </c>
      <c r="S11">
        <v>5</v>
      </c>
      <c r="T11">
        <v>1</v>
      </c>
      <c r="U11">
        <v>3</v>
      </c>
      <c r="V11">
        <v>3</v>
      </c>
      <c r="W11">
        <v>3</v>
      </c>
      <c r="X11">
        <v>4</v>
      </c>
      <c r="Y11">
        <v>3</v>
      </c>
      <c r="Z11">
        <v>3</v>
      </c>
      <c r="AA11">
        <v>3</v>
      </c>
      <c r="AB11">
        <v>2</v>
      </c>
      <c r="AC11">
        <v>4</v>
      </c>
      <c r="AD11">
        <v>1</v>
      </c>
      <c r="AE11">
        <v>3</v>
      </c>
      <c r="AF11">
        <v>3</v>
      </c>
      <c r="AG11">
        <v>3</v>
      </c>
      <c r="AH11">
        <v>2</v>
      </c>
      <c r="AI11">
        <v>4</v>
      </c>
      <c r="AJ11">
        <v>3</v>
      </c>
      <c r="AK11">
        <v>4</v>
      </c>
      <c r="AL11">
        <v>2</v>
      </c>
      <c r="AM11">
        <v>2</v>
      </c>
      <c r="AN11">
        <v>4</v>
      </c>
      <c r="AO11">
        <v>2</v>
      </c>
      <c r="AP11">
        <f t="shared" si="0"/>
        <v>53</v>
      </c>
      <c r="AQ11" s="1">
        <v>1</v>
      </c>
    </row>
    <row r="12" spans="1:58" x14ac:dyDescent="0.25">
      <c r="A12">
        <v>30527</v>
      </c>
      <c r="B12">
        <v>0</v>
      </c>
      <c r="C12">
        <v>26</v>
      </c>
      <c r="D12">
        <v>1997</v>
      </c>
      <c r="E12" t="s">
        <v>57</v>
      </c>
      <c r="F12">
        <v>4</v>
      </c>
      <c r="G12">
        <v>2</v>
      </c>
      <c r="H12">
        <v>4</v>
      </c>
      <c r="I12">
        <v>4</v>
      </c>
      <c r="J12">
        <v>3</v>
      </c>
      <c r="K12">
        <v>3</v>
      </c>
      <c r="L12">
        <v>5</v>
      </c>
      <c r="M12">
        <v>3</v>
      </c>
      <c r="N12">
        <v>3</v>
      </c>
      <c r="O12">
        <v>4</v>
      </c>
      <c r="P12">
        <v>4</v>
      </c>
      <c r="Q12">
        <v>2</v>
      </c>
      <c r="R12">
        <v>4</v>
      </c>
      <c r="S12">
        <v>5</v>
      </c>
      <c r="T12">
        <v>1</v>
      </c>
      <c r="U12">
        <v>4</v>
      </c>
      <c r="V12">
        <v>4</v>
      </c>
      <c r="W12">
        <v>2</v>
      </c>
      <c r="X12">
        <v>5</v>
      </c>
      <c r="Y12">
        <v>3</v>
      </c>
      <c r="Z12">
        <v>3</v>
      </c>
      <c r="AA12">
        <v>4</v>
      </c>
      <c r="AB12">
        <v>2</v>
      </c>
      <c r="AC12">
        <v>4</v>
      </c>
      <c r="AD12">
        <v>1</v>
      </c>
      <c r="AE12">
        <v>4</v>
      </c>
      <c r="AF12">
        <v>2</v>
      </c>
      <c r="AG12">
        <v>2</v>
      </c>
      <c r="AH12">
        <v>4</v>
      </c>
      <c r="AI12">
        <v>2</v>
      </c>
      <c r="AJ12">
        <v>4</v>
      </c>
      <c r="AK12">
        <v>3</v>
      </c>
      <c r="AL12">
        <v>3</v>
      </c>
      <c r="AM12">
        <v>4</v>
      </c>
      <c r="AN12">
        <v>4</v>
      </c>
      <c r="AO12">
        <v>2</v>
      </c>
      <c r="AP12">
        <f t="shared" si="0"/>
        <v>52</v>
      </c>
      <c r="AQ12" s="1">
        <v>0</v>
      </c>
      <c r="AS12" s="17" t="s">
        <v>197</v>
      </c>
      <c r="AT12" s="18" t="s">
        <v>193</v>
      </c>
      <c r="AU12" s="18" t="s">
        <v>194</v>
      </c>
      <c r="AV12" s="18" t="s">
        <v>195</v>
      </c>
      <c r="AW12" s="18" t="s">
        <v>196</v>
      </c>
      <c r="AX12" s="18" t="s">
        <v>200</v>
      </c>
      <c r="AY12" s="18" t="s">
        <v>201</v>
      </c>
      <c r="AZ12" s="18" t="s">
        <v>202</v>
      </c>
      <c r="BA12" s="18" t="s">
        <v>203</v>
      </c>
      <c r="BB12" s="18" t="s">
        <v>204</v>
      </c>
      <c r="BC12" s="18" t="s">
        <v>205</v>
      </c>
      <c r="BD12" s="18" t="s">
        <v>206</v>
      </c>
      <c r="BE12" s="18" t="s">
        <v>207</v>
      </c>
      <c r="BF12" s="17" t="s">
        <v>229</v>
      </c>
    </row>
    <row r="13" spans="1:58" x14ac:dyDescent="0.25">
      <c r="A13">
        <v>30564</v>
      </c>
      <c r="B13">
        <v>0</v>
      </c>
      <c r="C13">
        <v>21</v>
      </c>
      <c r="D13">
        <v>2002</v>
      </c>
      <c r="E13" t="s">
        <v>59</v>
      </c>
      <c r="F13">
        <v>5</v>
      </c>
      <c r="G13">
        <v>5</v>
      </c>
      <c r="H13">
        <v>1</v>
      </c>
      <c r="I13">
        <v>5</v>
      </c>
      <c r="J13">
        <v>4</v>
      </c>
      <c r="K13">
        <v>2</v>
      </c>
      <c r="L13">
        <v>4</v>
      </c>
      <c r="M13">
        <v>5</v>
      </c>
      <c r="N13">
        <v>1</v>
      </c>
      <c r="O13">
        <v>5</v>
      </c>
      <c r="P13">
        <v>5</v>
      </c>
      <c r="Q13">
        <v>1</v>
      </c>
      <c r="R13">
        <v>3</v>
      </c>
      <c r="S13">
        <v>5</v>
      </c>
      <c r="T13">
        <v>1</v>
      </c>
      <c r="U13">
        <v>4</v>
      </c>
      <c r="V13">
        <v>4</v>
      </c>
      <c r="W13">
        <v>2</v>
      </c>
      <c r="X13">
        <v>4</v>
      </c>
      <c r="Y13">
        <v>4</v>
      </c>
      <c r="Z13">
        <v>2</v>
      </c>
      <c r="AA13">
        <v>4</v>
      </c>
      <c r="AB13">
        <v>5</v>
      </c>
      <c r="AC13">
        <v>1</v>
      </c>
      <c r="AD13">
        <v>2</v>
      </c>
      <c r="AE13">
        <v>3</v>
      </c>
      <c r="AF13">
        <v>3</v>
      </c>
      <c r="AG13">
        <v>4</v>
      </c>
      <c r="AH13">
        <v>1</v>
      </c>
      <c r="AI13">
        <v>5</v>
      </c>
      <c r="AJ13">
        <v>2</v>
      </c>
      <c r="AK13">
        <v>3</v>
      </c>
      <c r="AL13">
        <v>3</v>
      </c>
      <c r="AM13">
        <v>2</v>
      </c>
      <c r="AN13">
        <v>4</v>
      </c>
      <c r="AO13">
        <v>2</v>
      </c>
      <c r="AP13">
        <f t="shared" si="0"/>
        <v>65</v>
      </c>
      <c r="AQ13" s="1">
        <v>1</v>
      </c>
      <c r="AS13" s="2">
        <v>16</v>
      </c>
      <c r="AT13" s="2">
        <f>COUNTIFS(AQ:AQ,1,AP:AP,_xlfn.CONCAT("&gt;=",AS13))</f>
        <v>80</v>
      </c>
      <c r="AU13" s="2">
        <f>COUNTIFS(AQ:AQ,0,AP:AP,_xlfn.CONCAT("&gt;=",AS13))</f>
        <v>218</v>
      </c>
      <c r="AV13" s="2">
        <f>COUNTIFS(AQ:AQ,0,AP:AP,_xlfn.CONCAT("&lt;",AS13))</f>
        <v>0</v>
      </c>
      <c r="AW13" s="2">
        <f>COUNTIFS(AQ:AQ,1,AP:AP,_xlfn.CONCAT("&lt;",AS13))</f>
        <v>0</v>
      </c>
      <c r="AX13" s="2">
        <f>SUM(AT13:AW13)</f>
        <v>298</v>
      </c>
      <c r="AY13" s="6">
        <f>AT13/(AT13+AW13)</f>
        <v>1</v>
      </c>
      <c r="AZ13" s="6">
        <f>AV13/(AV13+AU13)</f>
        <v>0</v>
      </c>
      <c r="BA13" s="7">
        <f xml:space="preserve"> 1 - AY13</f>
        <v>0</v>
      </c>
      <c r="BB13" s="7">
        <f xml:space="preserve"> 1 -AZ13</f>
        <v>1</v>
      </c>
      <c r="BC13" s="7">
        <f>AY13+AZ13-1</f>
        <v>0</v>
      </c>
      <c r="BD13" s="7">
        <f>AVERAGE(AY13:AZ13)</f>
        <v>0.5</v>
      </c>
      <c r="BE13" s="7">
        <f>$AZ$2*AY13+$AZ$3*AZ13</f>
        <v>0.26845637583892618</v>
      </c>
      <c r="BF13" s="8">
        <f>$AZ$2*BA13*$BC$2+$AZ$3*BB13*$BC$3</f>
        <v>1587.6691275167786</v>
      </c>
    </row>
    <row r="14" spans="1:58" x14ac:dyDescent="0.25">
      <c r="A14">
        <v>30553</v>
      </c>
      <c r="B14">
        <v>0</v>
      </c>
      <c r="C14">
        <v>30</v>
      </c>
      <c r="D14">
        <v>1993</v>
      </c>
      <c r="E14" t="s">
        <v>60</v>
      </c>
      <c r="F14">
        <v>5</v>
      </c>
      <c r="G14">
        <v>1</v>
      </c>
      <c r="H14">
        <v>5</v>
      </c>
      <c r="I14">
        <v>5</v>
      </c>
      <c r="J14">
        <v>5</v>
      </c>
      <c r="K14">
        <v>1</v>
      </c>
      <c r="L14">
        <v>5</v>
      </c>
      <c r="M14">
        <v>5</v>
      </c>
      <c r="N14">
        <v>1</v>
      </c>
      <c r="O14">
        <v>5</v>
      </c>
      <c r="P14">
        <v>5</v>
      </c>
      <c r="Q14">
        <v>1</v>
      </c>
      <c r="R14">
        <v>4</v>
      </c>
      <c r="S14">
        <v>5</v>
      </c>
      <c r="T14">
        <v>1</v>
      </c>
      <c r="U14">
        <v>5</v>
      </c>
      <c r="V14">
        <v>4</v>
      </c>
      <c r="W14">
        <v>2</v>
      </c>
      <c r="X14">
        <v>3</v>
      </c>
      <c r="Y14">
        <v>5</v>
      </c>
      <c r="Z14">
        <v>1</v>
      </c>
      <c r="AA14">
        <v>4</v>
      </c>
      <c r="AB14">
        <v>5</v>
      </c>
      <c r="AC14">
        <v>1</v>
      </c>
      <c r="AD14">
        <v>2</v>
      </c>
      <c r="AE14">
        <v>3</v>
      </c>
      <c r="AF14">
        <v>3</v>
      </c>
      <c r="AG14">
        <v>4</v>
      </c>
      <c r="AH14">
        <v>2</v>
      </c>
      <c r="AI14">
        <v>4</v>
      </c>
      <c r="AJ14">
        <v>4</v>
      </c>
      <c r="AK14">
        <v>2</v>
      </c>
      <c r="AL14">
        <v>4</v>
      </c>
      <c r="AM14">
        <v>3</v>
      </c>
      <c r="AN14">
        <v>4</v>
      </c>
      <c r="AO14">
        <v>2</v>
      </c>
      <c r="AP14">
        <f t="shared" si="0"/>
        <v>66</v>
      </c>
      <c r="AQ14" s="1">
        <v>1</v>
      </c>
      <c r="AS14" s="2">
        <v>18</v>
      </c>
      <c r="AT14" s="2">
        <f t="shared" ref="AT14:AT64" si="1">COUNTIFS(AQ:AQ,1,AP:AP,_xlfn.CONCAT("&gt;=",AS14))</f>
        <v>80</v>
      </c>
      <c r="AU14" s="2">
        <f t="shared" ref="AU14:AU64" si="2">COUNTIFS(AQ:AQ,0,AP:AP,_xlfn.CONCAT("&gt;=",AS14))</f>
        <v>217</v>
      </c>
      <c r="AV14" s="2">
        <f t="shared" ref="AV14:AV64" si="3">COUNTIFS(AQ:AQ,0,AP:AP,_xlfn.CONCAT("&lt;",AS14))</f>
        <v>1</v>
      </c>
      <c r="AW14" s="2">
        <f t="shared" ref="AW14:AW64" si="4">COUNTIFS(AQ:AQ,1,AP:AP,_xlfn.CONCAT("&lt;",AS14))</f>
        <v>0</v>
      </c>
      <c r="AX14" s="2">
        <f t="shared" ref="AX14:AX64" si="5">SUM(AT14:AW14)</f>
        <v>298</v>
      </c>
      <c r="AY14" s="6">
        <f t="shared" ref="AY14:AY64" si="6">AT14/(AT14+AW14)</f>
        <v>1</v>
      </c>
      <c r="AZ14" s="6">
        <f t="shared" ref="AZ14:AZ64" si="7">AV14/(AV14+AU14)</f>
        <v>4.5871559633027525E-3</v>
      </c>
      <c r="BA14" s="7">
        <f t="shared" ref="BA14:BA64" si="8" xml:space="preserve"> 1 - AY14</f>
        <v>0</v>
      </c>
      <c r="BB14" s="7">
        <f t="shared" ref="BB14:BB64" si="9" xml:space="preserve"> 1 -AZ14</f>
        <v>0.99541284403669728</v>
      </c>
      <c r="BC14" s="7">
        <f t="shared" ref="BC14:BC64" si="10">AY14+AZ14-1</f>
        <v>4.5871559633028358E-3</v>
      </c>
      <c r="BD14" s="7">
        <f t="shared" ref="BD14:BD64" si="11">AVERAGE(AY14:AZ14)</f>
        <v>0.50229357798165142</v>
      </c>
      <c r="BE14" s="7">
        <f t="shared" ref="BE14:BE64" si="12">$AZ$2*AY14+$AZ$3*AZ14</f>
        <v>0.27181208053691275</v>
      </c>
      <c r="BF14" s="8">
        <f t="shared" ref="BF14:BF64" si="13">$AZ$2*BA14*$BC$2+$AZ$3*BB14*$BC$3</f>
        <v>1580.3862416107384</v>
      </c>
    </row>
    <row r="15" spans="1:58" x14ac:dyDescent="0.25">
      <c r="A15">
        <v>30559</v>
      </c>
      <c r="B15">
        <v>0</v>
      </c>
      <c r="C15">
        <v>23</v>
      </c>
      <c r="D15">
        <v>2000</v>
      </c>
      <c r="E15" t="s">
        <v>61</v>
      </c>
      <c r="F15">
        <v>5</v>
      </c>
      <c r="G15">
        <v>1</v>
      </c>
      <c r="H15">
        <v>5</v>
      </c>
      <c r="I15">
        <v>5</v>
      </c>
      <c r="J15">
        <v>5</v>
      </c>
      <c r="K15">
        <v>1</v>
      </c>
      <c r="L15">
        <v>5</v>
      </c>
      <c r="M15">
        <v>5</v>
      </c>
      <c r="N15">
        <v>1</v>
      </c>
      <c r="O15">
        <v>5</v>
      </c>
      <c r="P15">
        <v>5</v>
      </c>
      <c r="Q15">
        <v>1</v>
      </c>
      <c r="R15">
        <v>5</v>
      </c>
      <c r="S15">
        <v>5</v>
      </c>
      <c r="T15">
        <v>1</v>
      </c>
      <c r="U15">
        <v>5</v>
      </c>
      <c r="V15">
        <v>4</v>
      </c>
      <c r="W15">
        <v>2</v>
      </c>
      <c r="X15">
        <v>4</v>
      </c>
      <c r="Y15">
        <v>4</v>
      </c>
      <c r="Z15">
        <v>2</v>
      </c>
      <c r="AA15">
        <v>4</v>
      </c>
      <c r="AB15">
        <v>5</v>
      </c>
      <c r="AC15">
        <v>1</v>
      </c>
      <c r="AD15">
        <v>3</v>
      </c>
      <c r="AE15">
        <v>2</v>
      </c>
      <c r="AF15">
        <v>4</v>
      </c>
      <c r="AG15">
        <v>4</v>
      </c>
      <c r="AH15">
        <v>2</v>
      </c>
      <c r="AI15">
        <v>4</v>
      </c>
      <c r="AJ15">
        <v>4</v>
      </c>
      <c r="AK15">
        <v>4</v>
      </c>
      <c r="AL15">
        <v>2</v>
      </c>
      <c r="AM15">
        <v>2</v>
      </c>
      <c r="AN15">
        <v>5</v>
      </c>
      <c r="AO15">
        <v>1</v>
      </c>
      <c r="AP15">
        <f t="shared" si="0"/>
        <v>66</v>
      </c>
      <c r="AQ15" s="1">
        <v>1</v>
      </c>
      <c r="AS15" s="2">
        <v>19</v>
      </c>
      <c r="AT15" s="2">
        <f t="shared" si="1"/>
        <v>80</v>
      </c>
      <c r="AU15" s="2">
        <f t="shared" si="2"/>
        <v>216</v>
      </c>
      <c r="AV15" s="2">
        <f t="shared" si="3"/>
        <v>2</v>
      </c>
      <c r="AW15" s="2">
        <f t="shared" si="4"/>
        <v>0</v>
      </c>
      <c r="AX15" s="2">
        <f t="shared" si="5"/>
        <v>298</v>
      </c>
      <c r="AY15" s="6">
        <f t="shared" si="6"/>
        <v>1</v>
      </c>
      <c r="AZ15" s="6">
        <f t="shared" si="7"/>
        <v>9.1743119266055051E-3</v>
      </c>
      <c r="BA15" s="7">
        <f t="shared" si="8"/>
        <v>0</v>
      </c>
      <c r="BB15" s="7">
        <f t="shared" si="9"/>
        <v>0.99082568807339455</v>
      </c>
      <c r="BC15" s="7">
        <f t="shared" si="10"/>
        <v>9.1743119266054496E-3</v>
      </c>
      <c r="BD15" s="7">
        <f t="shared" si="11"/>
        <v>0.50458715596330272</v>
      </c>
      <c r="BE15" s="7">
        <f t="shared" si="12"/>
        <v>0.27516778523489932</v>
      </c>
      <c r="BF15" s="8">
        <f t="shared" si="13"/>
        <v>1573.1033557046981</v>
      </c>
    </row>
    <row r="16" spans="1:58" x14ac:dyDescent="0.25">
      <c r="A16">
        <v>30590</v>
      </c>
      <c r="B16">
        <v>1</v>
      </c>
      <c r="C16">
        <v>55</v>
      </c>
      <c r="D16">
        <v>1968</v>
      </c>
      <c r="E16" t="s">
        <v>53</v>
      </c>
      <c r="F16">
        <v>3</v>
      </c>
      <c r="G16">
        <v>2</v>
      </c>
      <c r="H16">
        <v>4</v>
      </c>
      <c r="I16">
        <v>4</v>
      </c>
      <c r="J16">
        <v>3</v>
      </c>
      <c r="K16">
        <v>3</v>
      </c>
      <c r="L16">
        <v>3</v>
      </c>
      <c r="M16">
        <v>2</v>
      </c>
      <c r="N16">
        <v>4</v>
      </c>
      <c r="O16">
        <v>4</v>
      </c>
      <c r="P16">
        <v>4</v>
      </c>
      <c r="Q16">
        <v>2</v>
      </c>
      <c r="R16">
        <v>4</v>
      </c>
      <c r="S16">
        <v>5</v>
      </c>
      <c r="T16">
        <v>1</v>
      </c>
      <c r="U16">
        <v>4</v>
      </c>
      <c r="V16">
        <v>1</v>
      </c>
      <c r="W16">
        <v>5</v>
      </c>
      <c r="X16">
        <v>5</v>
      </c>
      <c r="Y16">
        <v>2</v>
      </c>
      <c r="Z16">
        <v>4</v>
      </c>
      <c r="AA16">
        <v>2</v>
      </c>
      <c r="AB16">
        <v>3</v>
      </c>
      <c r="AC16">
        <v>3</v>
      </c>
      <c r="AD16">
        <v>1</v>
      </c>
      <c r="AE16">
        <v>5</v>
      </c>
      <c r="AF16">
        <v>1</v>
      </c>
      <c r="AG16">
        <v>1</v>
      </c>
      <c r="AH16">
        <v>1</v>
      </c>
      <c r="AI16">
        <v>5</v>
      </c>
      <c r="AJ16">
        <v>3</v>
      </c>
      <c r="AK16">
        <v>1</v>
      </c>
      <c r="AL16">
        <v>5</v>
      </c>
      <c r="AM16">
        <v>1</v>
      </c>
      <c r="AN16">
        <v>4</v>
      </c>
      <c r="AO16">
        <v>2</v>
      </c>
      <c r="AP16">
        <f t="shared" si="0"/>
        <v>43</v>
      </c>
      <c r="AQ16" s="1">
        <v>0</v>
      </c>
      <c r="AS16" s="2">
        <v>23</v>
      </c>
      <c r="AT16" s="2">
        <f t="shared" si="1"/>
        <v>80</v>
      </c>
      <c r="AU16" s="2">
        <f t="shared" si="2"/>
        <v>215</v>
      </c>
      <c r="AV16" s="2">
        <f t="shared" si="3"/>
        <v>3</v>
      </c>
      <c r="AW16" s="2">
        <f t="shared" si="4"/>
        <v>0</v>
      </c>
      <c r="AX16" s="2">
        <f t="shared" si="5"/>
        <v>298</v>
      </c>
      <c r="AY16" s="6">
        <f t="shared" si="6"/>
        <v>1</v>
      </c>
      <c r="AZ16" s="6">
        <f t="shared" si="7"/>
        <v>1.3761467889908258E-2</v>
      </c>
      <c r="BA16" s="7">
        <f t="shared" si="8"/>
        <v>0</v>
      </c>
      <c r="BB16" s="7">
        <f t="shared" si="9"/>
        <v>0.98623853211009171</v>
      </c>
      <c r="BC16" s="7">
        <f t="shared" si="10"/>
        <v>1.3761467889908285E-2</v>
      </c>
      <c r="BD16" s="7">
        <f t="shared" si="11"/>
        <v>0.50688073394495414</v>
      </c>
      <c r="BE16" s="7">
        <f t="shared" si="12"/>
        <v>0.27852348993288589</v>
      </c>
      <c r="BF16" s="8">
        <f t="shared" si="13"/>
        <v>1565.8204697986575</v>
      </c>
    </row>
    <row r="17" spans="1:58" x14ac:dyDescent="0.25">
      <c r="A17">
        <v>30594</v>
      </c>
      <c r="B17">
        <v>1</v>
      </c>
      <c r="C17">
        <v>46</v>
      </c>
      <c r="D17">
        <v>1977</v>
      </c>
      <c r="E17" t="s">
        <v>62</v>
      </c>
      <c r="F17">
        <v>4</v>
      </c>
      <c r="G17">
        <v>4</v>
      </c>
      <c r="H17">
        <v>2</v>
      </c>
      <c r="I17">
        <v>4</v>
      </c>
      <c r="J17">
        <v>4</v>
      </c>
      <c r="K17">
        <v>2</v>
      </c>
      <c r="L17">
        <v>4</v>
      </c>
      <c r="M17">
        <v>4</v>
      </c>
      <c r="N17">
        <v>2</v>
      </c>
      <c r="O17">
        <v>5</v>
      </c>
      <c r="P17">
        <v>5</v>
      </c>
      <c r="Q17">
        <v>1</v>
      </c>
      <c r="R17">
        <v>4</v>
      </c>
      <c r="S17">
        <v>4</v>
      </c>
      <c r="T17">
        <v>2</v>
      </c>
      <c r="U17">
        <v>2</v>
      </c>
      <c r="V17">
        <v>2</v>
      </c>
      <c r="W17">
        <v>4</v>
      </c>
      <c r="X17">
        <v>4</v>
      </c>
      <c r="Y17">
        <v>3</v>
      </c>
      <c r="Z17">
        <v>3</v>
      </c>
      <c r="AA17">
        <v>4</v>
      </c>
      <c r="AB17">
        <v>5</v>
      </c>
      <c r="AC17">
        <v>1</v>
      </c>
      <c r="AD17">
        <v>1</v>
      </c>
      <c r="AE17">
        <v>2</v>
      </c>
      <c r="AF17">
        <v>4</v>
      </c>
      <c r="AG17">
        <v>3</v>
      </c>
      <c r="AH17">
        <v>1</v>
      </c>
      <c r="AI17">
        <v>5</v>
      </c>
      <c r="AJ17">
        <v>2</v>
      </c>
      <c r="AK17">
        <v>2</v>
      </c>
      <c r="AL17">
        <v>4</v>
      </c>
      <c r="AM17">
        <v>1</v>
      </c>
      <c r="AN17">
        <v>4</v>
      </c>
      <c r="AO17">
        <v>2</v>
      </c>
      <c r="AP17">
        <f t="shared" si="0"/>
        <v>54</v>
      </c>
      <c r="AQ17" s="1">
        <v>1</v>
      </c>
      <c r="AS17" s="2">
        <v>24</v>
      </c>
      <c r="AT17" s="2">
        <f t="shared" si="1"/>
        <v>80</v>
      </c>
      <c r="AU17" s="2">
        <f t="shared" si="2"/>
        <v>214</v>
      </c>
      <c r="AV17" s="2">
        <f t="shared" si="3"/>
        <v>4</v>
      </c>
      <c r="AW17" s="2">
        <f t="shared" si="4"/>
        <v>0</v>
      </c>
      <c r="AX17" s="2">
        <f t="shared" si="5"/>
        <v>298</v>
      </c>
      <c r="AY17" s="6">
        <f t="shared" si="6"/>
        <v>1</v>
      </c>
      <c r="AZ17" s="6">
        <f t="shared" si="7"/>
        <v>1.834862385321101E-2</v>
      </c>
      <c r="BA17" s="7">
        <f t="shared" si="8"/>
        <v>0</v>
      </c>
      <c r="BB17" s="7">
        <f t="shared" si="9"/>
        <v>0.98165137614678899</v>
      </c>
      <c r="BC17" s="7">
        <f t="shared" si="10"/>
        <v>1.8348623853210899E-2</v>
      </c>
      <c r="BD17" s="7">
        <f t="shared" si="11"/>
        <v>0.50917431192660545</v>
      </c>
      <c r="BE17" s="7">
        <f>$AZ$2*AY17+$AZ$3*AZ17</f>
        <v>0.28187919463087246</v>
      </c>
      <c r="BF17" s="8">
        <f t="shared" si="13"/>
        <v>1558.5375838926175</v>
      </c>
    </row>
    <row r="18" spans="1:58" x14ac:dyDescent="0.25">
      <c r="A18">
        <v>30597</v>
      </c>
      <c r="B18">
        <v>0</v>
      </c>
      <c r="C18">
        <v>24</v>
      </c>
      <c r="D18">
        <v>1999</v>
      </c>
      <c r="E18" t="s">
        <v>57</v>
      </c>
      <c r="F18">
        <v>4</v>
      </c>
      <c r="G18">
        <v>3</v>
      </c>
      <c r="H18">
        <v>3</v>
      </c>
      <c r="I18">
        <v>3</v>
      </c>
      <c r="J18">
        <v>5</v>
      </c>
      <c r="K18">
        <v>1</v>
      </c>
      <c r="L18">
        <v>5</v>
      </c>
      <c r="M18">
        <v>4</v>
      </c>
      <c r="N18">
        <v>2</v>
      </c>
      <c r="O18">
        <v>3</v>
      </c>
      <c r="P18">
        <v>3</v>
      </c>
      <c r="Q18">
        <v>3</v>
      </c>
      <c r="R18">
        <v>3</v>
      </c>
      <c r="S18">
        <v>3</v>
      </c>
      <c r="T18">
        <v>3</v>
      </c>
      <c r="U18">
        <v>2</v>
      </c>
      <c r="V18">
        <v>2</v>
      </c>
      <c r="W18">
        <v>4</v>
      </c>
      <c r="X18">
        <v>1</v>
      </c>
      <c r="Y18">
        <v>4</v>
      </c>
      <c r="Z18">
        <v>2</v>
      </c>
      <c r="AA18">
        <v>1</v>
      </c>
      <c r="AB18">
        <v>3</v>
      </c>
      <c r="AC18">
        <v>3</v>
      </c>
      <c r="AD18">
        <v>1</v>
      </c>
      <c r="AE18">
        <v>3</v>
      </c>
      <c r="AF18">
        <v>3</v>
      </c>
      <c r="AG18">
        <v>1</v>
      </c>
      <c r="AH18">
        <v>5</v>
      </c>
      <c r="AI18">
        <v>1</v>
      </c>
      <c r="AJ18">
        <v>1</v>
      </c>
      <c r="AK18">
        <v>4</v>
      </c>
      <c r="AL18">
        <v>2</v>
      </c>
      <c r="AM18">
        <v>2</v>
      </c>
      <c r="AN18">
        <v>3</v>
      </c>
      <c r="AO18">
        <v>3</v>
      </c>
      <c r="AP18">
        <f t="shared" si="0"/>
        <v>42</v>
      </c>
      <c r="AQ18" s="1">
        <v>0</v>
      </c>
      <c r="AS18" s="2">
        <v>28</v>
      </c>
      <c r="AT18" s="2">
        <f t="shared" si="1"/>
        <v>80</v>
      </c>
      <c r="AU18" s="2">
        <f t="shared" si="2"/>
        <v>212</v>
      </c>
      <c r="AV18" s="2">
        <f t="shared" si="3"/>
        <v>6</v>
      </c>
      <c r="AW18" s="2">
        <f t="shared" si="4"/>
        <v>0</v>
      </c>
      <c r="AX18" s="2">
        <f t="shared" si="5"/>
        <v>298</v>
      </c>
      <c r="AY18" s="6">
        <f t="shared" si="6"/>
        <v>1</v>
      </c>
      <c r="AZ18" s="6">
        <f t="shared" si="7"/>
        <v>2.7522935779816515E-2</v>
      </c>
      <c r="BA18" s="7">
        <f t="shared" si="8"/>
        <v>0</v>
      </c>
      <c r="BB18" s="7">
        <f t="shared" si="9"/>
        <v>0.97247706422018343</v>
      </c>
      <c r="BC18" s="7">
        <f t="shared" si="10"/>
        <v>2.7522935779816571E-2</v>
      </c>
      <c r="BD18" s="7">
        <f t="shared" si="11"/>
        <v>0.51376146788990829</v>
      </c>
      <c r="BE18" s="7">
        <f t="shared" si="12"/>
        <v>0.28859060402684567</v>
      </c>
      <c r="BF18" s="8">
        <f t="shared" si="13"/>
        <v>1543.9718120805367</v>
      </c>
    </row>
    <row r="19" spans="1:58" x14ac:dyDescent="0.25">
      <c r="A19">
        <v>30606</v>
      </c>
      <c r="B19">
        <v>0</v>
      </c>
      <c r="C19">
        <v>16</v>
      </c>
      <c r="D19">
        <v>2007</v>
      </c>
      <c r="E19" t="s">
        <v>64</v>
      </c>
      <c r="F19">
        <v>5</v>
      </c>
      <c r="G19">
        <v>5</v>
      </c>
      <c r="H19">
        <v>1</v>
      </c>
      <c r="I19">
        <v>5</v>
      </c>
      <c r="J19">
        <v>5</v>
      </c>
      <c r="K19">
        <v>1</v>
      </c>
      <c r="L19">
        <v>5</v>
      </c>
      <c r="M19">
        <v>5</v>
      </c>
      <c r="N19">
        <v>1</v>
      </c>
      <c r="O19">
        <v>5</v>
      </c>
      <c r="P19">
        <v>5</v>
      </c>
      <c r="Q19">
        <v>1</v>
      </c>
      <c r="R19">
        <v>5</v>
      </c>
      <c r="S19">
        <v>5</v>
      </c>
      <c r="T19">
        <v>1</v>
      </c>
      <c r="U19">
        <v>5</v>
      </c>
      <c r="V19">
        <v>5</v>
      </c>
      <c r="W19">
        <v>1</v>
      </c>
      <c r="X19">
        <v>5</v>
      </c>
      <c r="Y19">
        <v>4</v>
      </c>
      <c r="Z19">
        <v>2</v>
      </c>
      <c r="AA19">
        <v>5</v>
      </c>
      <c r="AB19">
        <v>3</v>
      </c>
      <c r="AC19">
        <v>3</v>
      </c>
      <c r="AD19">
        <v>5</v>
      </c>
      <c r="AE19">
        <v>5</v>
      </c>
      <c r="AF19">
        <v>1</v>
      </c>
      <c r="AG19">
        <v>5</v>
      </c>
      <c r="AH19">
        <v>5</v>
      </c>
      <c r="AI19">
        <v>1</v>
      </c>
      <c r="AJ19">
        <v>5</v>
      </c>
      <c r="AK19">
        <v>4</v>
      </c>
      <c r="AL19">
        <v>2</v>
      </c>
      <c r="AM19">
        <v>5</v>
      </c>
      <c r="AN19">
        <v>5</v>
      </c>
      <c r="AO19">
        <v>1</v>
      </c>
      <c r="AP19">
        <f t="shared" si="0"/>
        <v>72</v>
      </c>
      <c r="AQ19" s="1">
        <v>1</v>
      </c>
      <c r="AS19" s="2">
        <v>29</v>
      </c>
      <c r="AT19" s="2">
        <f t="shared" si="1"/>
        <v>80</v>
      </c>
      <c r="AU19" s="2">
        <f t="shared" si="2"/>
        <v>210</v>
      </c>
      <c r="AV19" s="2">
        <f t="shared" si="3"/>
        <v>8</v>
      </c>
      <c r="AW19" s="2">
        <f t="shared" si="4"/>
        <v>0</v>
      </c>
      <c r="AX19" s="2">
        <f t="shared" si="5"/>
        <v>298</v>
      </c>
      <c r="AY19" s="6">
        <f t="shared" si="6"/>
        <v>1</v>
      </c>
      <c r="AZ19" s="6">
        <f t="shared" si="7"/>
        <v>3.669724770642202E-2</v>
      </c>
      <c r="BA19" s="7">
        <f t="shared" si="8"/>
        <v>0</v>
      </c>
      <c r="BB19" s="7">
        <f t="shared" si="9"/>
        <v>0.96330275229357798</v>
      </c>
      <c r="BC19" s="7">
        <f t="shared" si="10"/>
        <v>3.669724770642202E-2</v>
      </c>
      <c r="BD19" s="7">
        <f t="shared" si="11"/>
        <v>0.51834862385321101</v>
      </c>
      <c r="BE19" s="7">
        <f t="shared" si="12"/>
        <v>0.29530201342281881</v>
      </c>
      <c r="BF19" s="8">
        <f t="shared" si="13"/>
        <v>1529.4060402684565</v>
      </c>
    </row>
    <row r="20" spans="1:58" x14ac:dyDescent="0.25">
      <c r="A20">
        <v>30352</v>
      </c>
      <c r="B20">
        <v>0</v>
      </c>
      <c r="C20">
        <v>24</v>
      </c>
      <c r="D20">
        <v>1999</v>
      </c>
      <c r="E20" t="s">
        <v>65</v>
      </c>
      <c r="F20">
        <v>5</v>
      </c>
      <c r="G20">
        <v>5</v>
      </c>
      <c r="H20">
        <v>1</v>
      </c>
      <c r="I20">
        <v>4</v>
      </c>
      <c r="J20">
        <v>4</v>
      </c>
      <c r="K20">
        <v>2</v>
      </c>
      <c r="L20">
        <v>4</v>
      </c>
      <c r="M20">
        <v>4</v>
      </c>
      <c r="N20">
        <v>2</v>
      </c>
      <c r="O20">
        <v>2</v>
      </c>
      <c r="P20">
        <v>4</v>
      </c>
      <c r="Q20">
        <v>2</v>
      </c>
      <c r="R20">
        <v>4</v>
      </c>
      <c r="S20">
        <v>5</v>
      </c>
      <c r="T20">
        <v>1</v>
      </c>
      <c r="U20">
        <v>4</v>
      </c>
      <c r="V20">
        <v>2</v>
      </c>
      <c r="W20">
        <v>4</v>
      </c>
      <c r="X20">
        <v>5</v>
      </c>
      <c r="Y20">
        <v>4</v>
      </c>
      <c r="Z20">
        <v>2</v>
      </c>
      <c r="AA20">
        <v>4</v>
      </c>
      <c r="AB20">
        <v>5</v>
      </c>
      <c r="AC20">
        <v>1</v>
      </c>
      <c r="AD20">
        <v>1</v>
      </c>
      <c r="AE20">
        <v>2</v>
      </c>
      <c r="AF20">
        <v>4</v>
      </c>
      <c r="AG20">
        <v>2</v>
      </c>
      <c r="AH20">
        <v>2</v>
      </c>
      <c r="AI20">
        <v>4</v>
      </c>
      <c r="AJ20">
        <v>1</v>
      </c>
      <c r="AK20">
        <v>4</v>
      </c>
      <c r="AL20">
        <v>2</v>
      </c>
      <c r="AM20">
        <v>1</v>
      </c>
      <c r="AN20">
        <v>4</v>
      </c>
      <c r="AO20">
        <v>2</v>
      </c>
      <c r="AP20">
        <f t="shared" si="0"/>
        <v>57</v>
      </c>
      <c r="AQ20" s="1">
        <v>1</v>
      </c>
      <c r="AS20" s="2">
        <v>30</v>
      </c>
      <c r="AT20" s="2">
        <f t="shared" si="1"/>
        <v>80</v>
      </c>
      <c r="AU20" s="2">
        <f t="shared" si="2"/>
        <v>209</v>
      </c>
      <c r="AV20" s="2">
        <f t="shared" si="3"/>
        <v>9</v>
      </c>
      <c r="AW20" s="2">
        <f t="shared" si="4"/>
        <v>0</v>
      </c>
      <c r="AX20" s="2">
        <f t="shared" si="5"/>
        <v>298</v>
      </c>
      <c r="AY20" s="6">
        <f t="shared" si="6"/>
        <v>1</v>
      </c>
      <c r="AZ20" s="6">
        <f t="shared" si="7"/>
        <v>4.1284403669724773E-2</v>
      </c>
      <c r="BA20" s="7">
        <f t="shared" si="8"/>
        <v>0</v>
      </c>
      <c r="BB20" s="7">
        <f t="shared" si="9"/>
        <v>0.95871559633027525</v>
      </c>
      <c r="BC20" s="7">
        <f t="shared" si="10"/>
        <v>4.1284403669724856E-2</v>
      </c>
      <c r="BD20" s="7">
        <f t="shared" si="11"/>
        <v>0.52064220183486243</v>
      </c>
      <c r="BE20" s="7">
        <f t="shared" si="12"/>
        <v>0.29865771812080538</v>
      </c>
      <c r="BF20" s="8">
        <f t="shared" si="13"/>
        <v>1522.123154362416</v>
      </c>
    </row>
    <row r="21" spans="1:58" x14ac:dyDescent="0.25">
      <c r="A21">
        <v>30623</v>
      </c>
      <c r="B21">
        <v>0</v>
      </c>
      <c r="C21">
        <v>25</v>
      </c>
      <c r="D21">
        <v>1998</v>
      </c>
      <c r="E21" t="s">
        <v>57</v>
      </c>
      <c r="F21">
        <v>4</v>
      </c>
      <c r="G21">
        <v>2</v>
      </c>
      <c r="H21">
        <v>4</v>
      </c>
      <c r="I21">
        <v>4</v>
      </c>
      <c r="J21">
        <v>4</v>
      </c>
      <c r="K21">
        <v>2</v>
      </c>
      <c r="L21">
        <v>1</v>
      </c>
      <c r="M21">
        <v>4</v>
      </c>
      <c r="N21">
        <v>2</v>
      </c>
      <c r="O21">
        <v>3</v>
      </c>
      <c r="P21">
        <v>3</v>
      </c>
      <c r="Q21">
        <v>3</v>
      </c>
      <c r="R21">
        <v>4</v>
      </c>
      <c r="S21">
        <v>4</v>
      </c>
      <c r="T21">
        <v>2</v>
      </c>
      <c r="U21">
        <v>3</v>
      </c>
      <c r="V21">
        <v>3</v>
      </c>
      <c r="W21">
        <v>3</v>
      </c>
      <c r="X21">
        <v>4</v>
      </c>
      <c r="Y21">
        <v>4</v>
      </c>
      <c r="Z21">
        <v>2</v>
      </c>
      <c r="AA21">
        <v>4</v>
      </c>
      <c r="AB21">
        <v>3</v>
      </c>
      <c r="AC21">
        <v>3</v>
      </c>
      <c r="AD21">
        <v>3</v>
      </c>
      <c r="AE21">
        <v>4</v>
      </c>
      <c r="AF21">
        <v>2</v>
      </c>
      <c r="AG21">
        <v>3</v>
      </c>
      <c r="AH21">
        <v>2</v>
      </c>
      <c r="AI21">
        <v>4</v>
      </c>
      <c r="AJ21">
        <v>3</v>
      </c>
      <c r="AK21">
        <v>2</v>
      </c>
      <c r="AL21">
        <v>4</v>
      </c>
      <c r="AM21">
        <v>3</v>
      </c>
      <c r="AN21">
        <v>4</v>
      </c>
      <c r="AO21">
        <v>2</v>
      </c>
      <c r="AP21">
        <f t="shared" si="0"/>
        <v>52</v>
      </c>
      <c r="AQ21" s="1">
        <v>0</v>
      </c>
      <c r="AS21" s="2">
        <v>31</v>
      </c>
      <c r="AT21" s="2">
        <f t="shared" si="1"/>
        <v>80</v>
      </c>
      <c r="AU21" s="2">
        <f t="shared" si="2"/>
        <v>207</v>
      </c>
      <c r="AV21" s="2">
        <f t="shared" si="3"/>
        <v>11</v>
      </c>
      <c r="AW21" s="2">
        <f t="shared" si="4"/>
        <v>0</v>
      </c>
      <c r="AX21" s="2">
        <f t="shared" si="5"/>
        <v>298</v>
      </c>
      <c r="AY21" s="6">
        <f t="shared" si="6"/>
        <v>1</v>
      </c>
      <c r="AZ21" s="6">
        <f t="shared" si="7"/>
        <v>5.0458715596330278E-2</v>
      </c>
      <c r="BA21" s="7">
        <f t="shared" si="8"/>
        <v>0</v>
      </c>
      <c r="BB21" s="7">
        <f t="shared" si="9"/>
        <v>0.94954128440366969</v>
      </c>
      <c r="BC21" s="7">
        <f t="shared" si="10"/>
        <v>5.0458715596330306E-2</v>
      </c>
      <c r="BD21" s="7">
        <f t="shared" si="11"/>
        <v>0.52522935779816515</v>
      </c>
      <c r="BE21" s="7">
        <f t="shared" si="12"/>
        <v>0.30536912751677853</v>
      </c>
      <c r="BF21" s="8">
        <f t="shared" si="13"/>
        <v>1507.5573825503357</v>
      </c>
    </row>
    <row r="22" spans="1:58" x14ac:dyDescent="0.25">
      <c r="A22">
        <v>30624</v>
      </c>
      <c r="B22">
        <v>0</v>
      </c>
      <c r="C22">
        <v>45</v>
      </c>
      <c r="D22">
        <v>1978</v>
      </c>
      <c r="E22" t="s">
        <v>66</v>
      </c>
      <c r="F22">
        <v>4</v>
      </c>
      <c r="G22">
        <v>4</v>
      </c>
      <c r="H22">
        <v>2</v>
      </c>
      <c r="I22">
        <v>5</v>
      </c>
      <c r="J22">
        <v>4</v>
      </c>
      <c r="K22">
        <v>2</v>
      </c>
      <c r="L22">
        <v>5</v>
      </c>
      <c r="M22">
        <v>4</v>
      </c>
      <c r="N22">
        <v>2</v>
      </c>
      <c r="O22">
        <v>5</v>
      </c>
      <c r="P22">
        <v>5</v>
      </c>
      <c r="Q22">
        <v>1</v>
      </c>
      <c r="R22">
        <v>2</v>
      </c>
      <c r="S22">
        <v>5</v>
      </c>
      <c r="T22">
        <v>1</v>
      </c>
      <c r="U22">
        <v>3</v>
      </c>
      <c r="V22">
        <v>4</v>
      </c>
      <c r="W22">
        <v>2</v>
      </c>
      <c r="X22">
        <v>1</v>
      </c>
      <c r="Y22">
        <v>5</v>
      </c>
      <c r="Z22">
        <v>1</v>
      </c>
      <c r="AA22">
        <v>2</v>
      </c>
      <c r="AB22">
        <v>5</v>
      </c>
      <c r="AC22">
        <v>1</v>
      </c>
      <c r="AD22">
        <v>1</v>
      </c>
      <c r="AE22">
        <v>1</v>
      </c>
      <c r="AF22">
        <v>5</v>
      </c>
      <c r="AG22">
        <v>4</v>
      </c>
      <c r="AH22">
        <v>1</v>
      </c>
      <c r="AI22">
        <v>5</v>
      </c>
      <c r="AJ22">
        <v>1</v>
      </c>
      <c r="AK22">
        <v>4</v>
      </c>
      <c r="AL22">
        <v>2</v>
      </c>
      <c r="AM22">
        <v>2</v>
      </c>
      <c r="AN22">
        <v>5</v>
      </c>
      <c r="AO22">
        <v>1</v>
      </c>
      <c r="AP22">
        <f t="shared" si="0"/>
        <v>60</v>
      </c>
      <c r="AQ22" s="1">
        <v>1</v>
      </c>
      <c r="AS22" s="2">
        <v>32</v>
      </c>
      <c r="AT22" s="2">
        <f t="shared" si="1"/>
        <v>80</v>
      </c>
      <c r="AU22" s="2">
        <f t="shared" si="2"/>
        <v>205</v>
      </c>
      <c r="AV22" s="2">
        <f t="shared" si="3"/>
        <v>13</v>
      </c>
      <c r="AW22" s="2">
        <f t="shared" si="4"/>
        <v>0</v>
      </c>
      <c r="AX22" s="2">
        <f t="shared" si="5"/>
        <v>298</v>
      </c>
      <c r="AY22" s="6">
        <f t="shared" si="6"/>
        <v>1</v>
      </c>
      <c r="AZ22" s="6">
        <f t="shared" si="7"/>
        <v>5.9633027522935783E-2</v>
      </c>
      <c r="BA22" s="7">
        <f t="shared" si="8"/>
        <v>0</v>
      </c>
      <c r="BB22" s="7">
        <f t="shared" si="9"/>
        <v>0.94036697247706424</v>
      </c>
      <c r="BC22" s="7">
        <f t="shared" si="10"/>
        <v>5.9633027522935755E-2</v>
      </c>
      <c r="BD22" s="7">
        <f t="shared" si="11"/>
        <v>0.52981651376146788</v>
      </c>
      <c r="BE22" s="7">
        <f t="shared" si="12"/>
        <v>0.31208053691275167</v>
      </c>
      <c r="BF22" s="8">
        <f t="shared" si="13"/>
        <v>1492.9916107382551</v>
      </c>
    </row>
    <row r="23" spans="1:58" x14ac:dyDescent="0.25">
      <c r="A23">
        <v>30631</v>
      </c>
      <c r="B23">
        <v>0</v>
      </c>
      <c r="C23">
        <v>24</v>
      </c>
      <c r="D23">
        <v>1999</v>
      </c>
      <c r="E23" t="s">
        <v>67</v>
      </c>
      <c r="F23">
        <v>5</v>
      </c>
      <c r="G23">
        <v>4</v>
      </c>
      <c r="H23">
        <v>2</v>
      </c>
      <c r="I23">
        <v>5</v>
      </c>
      <c r="J23">
        <v>4</v>
      </c>
      <c r="K23">
        <v>2</v>
      </c>
      <c r="L23">
        <v>4</v>
      </c>
      <c r="M23">
        <v>3</v>
      </c>
      <c r="N23">
        <v>3</v>
      </c>
      <c r="O23">
        <v>2</v>
      </c>
      <c r="P23">
        <v>2</v>
      </c>
      <c r="Q23">
        <v>4</v>
      </c>
      <c r="R23">
        <v>2</v>
      </c>
      <c r="S23">
        <v>4</v>
      </c>
      <c r="T23">
        <v>2</v>
      </c>
      <c r="U23">
        <v>2</v>
      </c>
      <c r="V23">
        <v>3</v>
      </c>
      <c r="W23">
        <v>3</v>
      </c>
      <c r="X23">
        <v>4</v>
      </c>
      <c r="Y23">
        <v>4</v>
      </c>
      <c r="Z23">
        <v>2</v>
      </c>
      <c r="AA23">
        <v>2</v>
      </c>
      <c r="AB23">
        <v>5</v>
      </c>
      <c r="AC23">
        <v>1</v>
      </c>
      <c r="AD23">
        <v>1</v>
      </c>
      <c r="AE23">
        <v>4</v>
      </c>
      <c r="AF23">
        <v>2</v>
      </c>
      <c r="AG23">
        <v>2</v>
      </c>
      <c r="AH23">
        <v>4</v>
      </c>
      <c r="AI23">
        <v>2</v>
      </c>
      <c r="AJ23">
        <v>1</v>
      </c>
      <c r="AK23">
        <v>2</v>
      </c>
      <c r="AL23">
        <v>4</v>
      </c>
      <c r="AM23">
        <v>4</v>
      </c>
      <c r="AN23">
        <v>2</v>
      </c>
      <c r="AO23">
        <v>4</v>
      </c>
      <c r="AP23">
        <f t="shared" si="0"/>
        <v>48</v>
      </c>
      <c r="AQ23" s="1">
        <v>1</v>
      </c>
      <c r="AS23" s="2">
        <v>33</v>
      </c>
      <c r="AT23" s="2">
        <f t="shared" si="1"/>
        <v>80</v>
      </c>
      <c r="AU23" s="2">
        <f t="shared" si="2"/>
        <v>202</v>
      </c>
      <c r="AV23" s="2">
        <f t="shared" si="3"/>
        <v>16</v>
      </c>
      <c r="AW23" s="2">
        <f t="shared" si="4"/>
        <v>0</v>
      </c>
      <c r="AX23" s="2">
        <f t="shared" si="5"/>
        <v>298</v>
      </c>
      <c r="AY23" s="6">
        <f t="shared" si="6"/>
        <v>1</v>
      </c>
      <c r="AZ23" s="6">
        <f t="shared" si="7"/>
        <v>7.3394495412844041E-2</v>
      </c>
      <c r="BA23" s="7">
        <f t="shared" si="8"/>
        <v>0</v>
      </c>
      <c r="BB23" s="7">
        <f t="shared" si="9"/>
        <v>0.92660550458715596</v>
      </c>
      <c r="BC23" s="7">
        <f t="shared" si="10"/>
        <v>7.3394495412844041E-2</v>
      </c>
      <c r="BD23" s="7">
        <f t="shared" si="11"/>
        <v>0.53669724770642202</v>
      </c>
      <c r="BE23" s="7">
        <f t="shared" si="12"/>
        <v>0.32214765100671139</v>
      </c>
      <c r="BF23" s="8">
        <f t="shared" si="13"/>
        <v>1471.1429530201342</v>
      </c>
    </row>
    <row r="24" spans="1:58" x14ac:dyDescent="0.25">
      <c r="A24">
        <v>30667</v>
      </c>
      <c r="B24">
        <v>0</v>
      </c>
      <c r="C24">
        <v>27</v>
      </c>
      <c r="D24">
        <v>1996</v>
      </c>
      <c r="E24" t="s">
        <v>68</v>
      </c>
      <c r="F24">
        <v>4</v>
      </c>
      <c r="G24">
        <v>4</v>
      </c>
      <c r="H24">
        <v>2</v>
      </c>
      <c r="I24">
        <v>4</v>
      </c>
      <c r="J24">
        <v>4</v>
      </c>
      <c r="K24">
        <v>2</v>
      </c>
      <c r="L24">
        <v>4</v>
      </c>
      <c r="M24">
        <v>3</v>
      </c>
      <c r="N24">
        <v>3</v>
      </c>
      <c r="O24">
        <v>3</v>
      </c>
      <c r="P24">
        <v>4</v>
      </c>
      <c r="Q24">
        <v>2</v>
      </c>
      <c r="R24">
        <v>4</v>
      </c>
      <c r="S24">
        <v>3</v>
      </c>
      <c r="T24">
        <v>3</v>
      </c>
      <c r="U24">
        <v>3</v>
      </c>
      <c r="V24">
        <v>5</v>
      </c>
      <c r="W24">
        <v>1</v>
      </c>
      <c r="X24">
        <v>2</v>
      </c>
      <c r="Y24">
        <v>4</v>
      </c>
      <c r="Z24">
        <v>2</v>
      </c>
      <c r="AA24">
        <v>3</v>
      </c>
      <c r="AB24">
        <v>4</v>
      </c>
      <c r="AC24">
        <v>2</v>
      </c>
      <c r="AD24">
        <v>3</v>
      </c>
      <c r="AE24">
        <v>4</v>
      </c>
      <c r="AF24">
        <v>2</v>
      </c>
      <c r="AG24">
        <v>2</v>
      </c>
      <c r="AH24">
        <v>4</v>
      </c>
      <c r="AI24">
        <v>2</v>
      </c>
      <c r="AJ24">
        <v>3</v>
      </c>
      <c r="AK24">
        <v>3</v>
      </c>
      <c r="AL24">
        <v>3</v>
      </c>
      <c r="AM24">
        <v>2</v>
      </c>
      <c r="AN24">
        <v>2</v>
      </c>
      <c r="AO24">
        <v>4</v>
      </c>
      <c r="AP24">
        <f t="shared" si="0"/>
        <v>52</v>
      </c>
      <c r="AQ24" s="1">
        <v>1</v>
      </c>
      <c r="AS24" s="2">
        <v>34</v>
      </c>
      <c r="AT24" s="2">
        <f t="shared" si="1"/>
        <v>80</v>
      </c>
      <c r="AU24" s="2">
        <f t="shared" si="2"/>
        <v>199</v>
      </c>
      <c r="AV24" s="2">
        <f t="shared" si="3"/>
        <v>19</v>
      </c>
      <c r="AW24" s="2">
        <f t="shared" si="4"/>
        <v>0</v>
      </c>
      <c r="AX24" s="2">
        <f t="shared" si="5"/>
        <v>298</v>
      </c>
      <c r="AY24" s="6">
        <f t="shared" si="6"/>
        <v>1</v>
      </c>
      <c r="AZ24" s="6">
        <f t="shared" si="7"/>
        <v>8.7155963302752298E-2</v>
      </c>
      <c r="BA24" s="7">
        <f t="shared" si="8"/>
        <v>0</v>
      </c>
      <c r="BB24" s="7">
        <f t="shared" si="9"/>
        <v>0.91284403669724767</v>
      </c>
      <c r="BC24" s="7">
        <f t="shared" si="10"/>
        <v>8.7155963302752326E-2</v>
      </c>
      <c r="BD24" s="7">
        <f t="shared" si="11"/>
        <v>0.54357798165137616</v>
      </c>
      <c r="BE24" s="7">
        <f t="shared" si="12"/>
        <v>0.33221476510067116</v>
      </c>
      <c r="BF24" s="8">
        <f t="shared" si="13"/>
        <v>1449.2942953020136</v>
      </c>
    </row>
    <row r="25" spans="1:58" x14ac:dyDescent="0.25">
      <c r="A25">
        <v>30596</v>
      </c>
      <c r="B25">
        <v>0</v>
      </c>
      <c r="C25">
        <v>41</v>
      </c>
      <c r="D25">
        <v>1982</v>
      </c>
      <c r="E25" t="s">
        <v>57</v>
      </c>
      <c r="F25">
        <v>5</v>
      </c>
      <c r="G25">
        <v>5</v>
      </c>
      <c r="H25">
        <v>1</v>
      </c>
      <c r="I25">
        <v>4</v>
      </c>
      <c r="J25">
        <v>5</v>
      </c>
      <c r="K25">
        <v>1</v>
      </c>
      <c r="L25">
        <v>5</v>
      </c>
      <c r="M25">
        <v>5</v>
      </c>
      <c r="N25">
        <v>1</v>
      </c>
      <c r="O25">
        <v>4</v>
      </c>
      <c r="P25">
        <v>5</v>
      </c>
      <c r="Q25">
        <v>1</v>
      </c>
      <c r="R25">
        <v>3</v>
      </c>
      <c r="S25">
        <v>5</v>
      </c>
      <c r="T25">
        <v>1</v>
      </c>
      <c r="U25">
        <v>5</v>
      </c>
      <c r="V25">
        <v>4</v>
      </c>
      <c r="W25">
        <v>2</v>
      </c>
      <c r="X25">
        <v>3</v>
      </c>
      <c r="Y25">
        <v>5</v>
      </c>
      <c r="Z25">
        <v>1</v>
      </c>
      <c r="AA25">
        <v>2</v>
      </c>
      <c r="AB25">
        <v>5</v>
      </c>
      <c r="AC25">
        <v>1</v>
      </c>
      <c r="AD25">
        <v>1</v>
      </c>
      <c r="AE25">
        <v>3</v>
      </c>
      <c r="AF25">
        <v>3</v>
      </c>
      <c r="AG25">
        <v>2</v>
      </c>
      <c r="AH25">
        <v>4</v>
      </c>
      <c r="AI25">
        <v>2</v>
      </c>
      <c r="AJ25">
        <v>1</v>
      </c>
      <c r="AK25">
        <v>4</v>
      </c>
      <c r="AL25">
        <v>2</v>
      </c>
      <c r="AM25">
        <v>2</v>
      </c>
      <c r="AN25">
        <v>5</v>
      </c>
      <c r="AO25">
        <v>1</v>
      </c>
      <c r="AP25">
        <f t="shared" si="0"/>
        <v>63</v>
      </c>
      <c r="AQ25" s="1">
        <v>0</v>
      </c>
      <c r="AS25" s="2">
        <v>35</v>
      </c>
      <c r="AT25" s="2">
        <f t="shared" si="1"/>
        <v>80</v>
      </c>
      <c r="AU25" s="2">
        <f t="shared" si="2"/>
        <v>197</v>
      </c>
      <c r="AV25" s="2">
        <f t="shared" si="3"/>
        <v>21</v>
      </c>
      <c r="AW25" s="2">
        <f t="shared" si="4"/>
        <v>0</v>
      </c>
      <c r="AX25" s="2">
        <f t="shared" si="5"/>
        <v>298</v>
      </c>
      <c r="AY25" s="6">
        <f t="shared" si="6"/>
        <v>1</v>
      </c>
      <c r="AZ25" s="6">
        <f t="shared" si="7"/>
        <v>9.6330275229357804E-2</v>
      </c>
      <c r="BA25" s="7">
        <f t="shared" si="8"/>
        <v>0</v>
      </c>
      <c r="BB25" s="7">
        <f t="shared" si="9"/>
        <v>0.90366972477064222</v>
      </c>
      <c r="BC25" s="7">
        <f t="shared" si="10"/>
        <v>9.6330275229357776E-2</v>
      </c>
      <c r="BD25" s="7">
        <f t="shared" si="11"/>
        <v>0.54816513761467889</v>
      </c>
      <c r="BE25" s="7">
        <f t="shared" si="12"/>
        <v>0.33892617449664431</v>
      </c>
      <c r="BF25" s="8">
        <f t="shared" si="13"/>
        <v>1434.728523489933</v>
      </c>
    </row>
    <row r="26" spans="1:58" x14ac:dyDescent="0.25">
      <c r="A26">
        <v>30700</v>
      </c>
      <c r="B26">
        <v>0</v>
      </c>
      <c r="C26">
        <v>22</v>
      </c>
      <c r="D26">
        <v>2001</v>
      </c>
      <c r="E26" t="s">
        <v>53</v>
      </c>
      <c r="F26">
        <v>5</v>
      </c>
      <c r="G26">
        <v>4</v>
      </c>
      <c r="H26">
        <v>2</v>
      </c>
      <c r="I26">
        <v>3</v>
      </c>
      <c r="J26">
        <v>5</v>
      </c>
      <c r="K26">
        <v>1</v>
      </c>
      <c r="L26">
        <v>3</v>
      </c>
      <c r="M26">
        <v>4</v>
      </c>
      <c r="N26">
        <v>2</v>
      </c>
      <c r="O26">
        <v>5</v>
      </c>
      <c r="P26">
        <v>4</v>
      </c>
      <c r="Q26">
        <v>2</v>
      </c>
      <c r="R26">
        <v>3</v>
      </c>
      <c r="S26">
        <v>5</v>
      </c>
      <c r="T26">
        <v>1</v>
      </c>
      <c r="U26">
        <v>5</v>
      </c>
      <c r="V26">
        <v>1</v>
      </c>
      <c r="W26">
        <v>5</v>
      </c>
      <c r="X26">
        <v>4</v>
      </c>
      <c r="Y26">
        <v>4</v>
      </c>
      <c r="Z26">
        <v>2</v>
      </c>
      <c r="AA26">
        <v>5</v>
      </c>
      <c r="AB26">
        <v>5</v>
      </c>
      <c r="AC26">
        <v>1</v>
      </c>
      <c r="AD26">
        <v>1</v>
      </c>
      <c r="AE26">
        <v>2</v>
      </c>
      <c r="AF26">
        <v>4</v>
      </c>
      <c r="AG26">
        <v>3</v>
      </c>
      <c r="AH26">
        <v>2</v>
      </c>
      <c r="AI26">
        <v>4</v>
      </c>
      <c r="AJ26">
        <v>2</v>
      </c>
      <c r="AK26">
        <v>4</v>
      </c>
      <c r="AL26">
        <v>2</v>
      </c>
      <c r="AM26">
        <v>2</v>
      </c>
      <c r="AN26">
        <v>4</v>
      </c>
      <c r="AO26">
        <v>2</v>
      </c>
      <c r="AP26">
        <f t="shared" si="0"/>
        <v>59</v>
      </c>
      <c r="AQ26" s="1">
        <v>0</v>
      </c>
      <c r="AS26" s="2">
        <v>36</v>
      </c>
      <c r="AT26" s="2">
        <f t="shared" si="1"/>
        <v>80</v>
      </c>
      <c r="AU26" s="2">
        <f t="shared" si="2"/>
        <v>192</v>
      </c>
      <c r="AV26" s="2">
        <f t="shared" si="3"/>
        <v>26</v>
      </c>
      <c r="AW26" s="2">
        <f t="shared" si="4"/>
        <v>0</v>
      </c>
      <c r="AX26" s="2">
        <f t="shared" si="5"/>
        <v>298</v>
      </c>
      <c r="AY26" s="6">
        <f t="shared" si="6"/>
        <v>1</v>
      </c>
      <c r="AZ26" s="6">
        <f t="shared" si="7"/>
        <v>0.11926605504587157</v>
      </c>
      <c r="BA26" s="7">
        <f t="shared" si="8"/>
        <v>0</v>
      </c>
      <c r="BB26" s="7">
        <f t="shared" si="9"/>
        <v>0.88073394495412849</v>
      </c>
      <c r="BC26" s="7">
        <f t="shared" si="10"/>
        <v>0.11926605504587151</v>
      </c>
      <c r="BD26" s="7">
        <f t="shared" si="11"/>
        <v>0.55963302752293576</v>
      </c>
      <c r="BE26" s="7">
        <f t="shared" si="12"/>
        <v>0.35570469798657717</v>
      </c>
      <c r="BF26" s="8">
        <f t="shared" si="13"/>
        <v>1398.3140939597315</v>
      </c>
    </row>
    <row r="27" spans="1:58" x14ac:dyDescent="0.25">
      <c r="A27">
        <v>30708</v>
      </c>
      <c r="B27">
        <v>0</v>
      </c>
      <c r="C27">
        <v>23</v>
      </c>
      <c r="D27">
        <v>2000</v>
      </c>
      <c r="E27" t="s">
        <v>57</v>
      </c>
      <c r="F27">
        <v>3</v>
      </c>
      <c r="G27">
        <v>2</v>
      </c>
      <c r="H27">
        <v>4</v>
      </c>
      <c r="I27">
        <v>3</v>
      </c>
      <c r="J27">
        <v>5</v>
      </c>
      <c r="K27">
        <v>1</v>
      </c>
      <c r="L27">
        <v>3</v>
      </c>
      <c r="M27">
        <v>4</v>
      </c>
      <c r="N27">
        <v>2</v>
      </c>
      <c r="O27">
        <v>4</v>
      </c>
      <c r="P27">
        <v>4</v>
      </c>
      <c r="Q27">
        <v>2</v>
      </c>
      <c r="R27">
        <v>2</v>
      </c>
      <c r="S27">
        <v>4</v>
      </c>
      <c r="T27">
        <v>2</v>
      </c>
      <c r="U27">
        <v>4</v>
      </c>
      <c r="V27">
        <v>2</v>
      </c>
      <c r="W27">
        <v>4</v>
      </c>
      <c r="X27">
        <v>2</v>
      </c>
      <c r="Y27">
        <v>4</v>
      </c>
      <c r="Z27">
        <v>2</v>
      </c>
      <c r="AA27">
        <v>1</v>
      </c>
      <c r="AB27">
        <v>5</v>
      </c>
      <c r="AC27">
        <v>1</v>
      </c>
      <c r="AD27">
        <v>1</v>
      </c>
      <c r="AE27">
        <v>3</v>
      </c>
      <c r="AF27">
        <v>3</v>
      </c>
      <c r="AG27">
        <v>1</v>
      </c>
      <c r="AH27">
        <v>2</v>
      </c>
      <c r="AI27">
        <v>4</v>
      </c>
      <c r="AJ27">
        <v>1</v>
      </c>
      <c r="AK27">
        <v>3</v>
      </c>
      <c r="AL27">
        <v>3</v>
      </c>
      <c r="AM27">
        <v>1</v>
      </c>
      <c r="AN27">
        <v>3</v>
      </c>
      <c r="AO27">
        <v>3</v>
      </c>
      <c r="AP27">
        <f t="shared" si="0"/>
        <v>46</v>
      </c>
      <c r="AQ27" s="1">
        <v>0</v>
      </c>
      <c r="AS27" s="2">
        <v>37</v>
      </c>
      <c r="AT27" s="2">
        <f t="shared" si="1"/>
        <v>79</v>
      </c>
      <c r="AU27" s="2">
        <f t="shared" si="2"/>
        <v>191</v>
      </c>
      <c r="AV27" s="2">
        <f t="shared" si="3"/>
        <v>27</v>
      </c>
      <c r="AW27" s="2">
        <f t="shared" si="4"/>
        <v>1</v>
      </c>
      <c r="AX27" s="2">
        <f t="shared" si="5"/>
        <v>298</v>
      </c>
      <c r="AY27" s="6">
        <f t="shared" si="6"/>
        <v>0.98750000000000004</v>
      </c>
      <c r="AZ27" s="6">
        <f t="shared" si="7"/>
        <v>0.12385321100917432</v>
      </c>
      <c r="BA27" s="7">
        <f t="shared" si="8"/>
        <v>1.2499999999999956E-2</v>
      </c>
      <c r="BB27" s="7">
        <f t="shared" si="9"/>
        <v>0.87614678899082565</v>
      </c>
      <c r="BC27" s="7">
        <f t="shared" si="10"/>
        <v>0.11135321100917439</v>
      </c>
      <c r="BD27" s="7">
        <f t="shared" si="11"/>
        <v>0.5556766055045872</v>
      </c>
      <c r="BE27" s="7">
        <f t="shared" si="12"/>
        <v>0.35570469798657717</v>
      </c>
      <c r="BF27" s="8">
        <f t="shared" si="13"/>
        <v>1420.3936241610736</v>
      </c>
    </row>
    <row r="28" spans="1:58" x14ac:dyDescent="0.25">
      <c r="A28">
        <v>30783</v>
      </c>
      <c r="B28">
        <v>0</v>
      </c>
      <c r="C28">
        <v>64</v>
      </c>
      <c r="D28">
        <v>1959</v>
      </c>
      <c r="E28" t="s">
        <v>69</v>
      </c>
      <c r="F28">
        <v>4</v>
      </c>
      <c r="G28">
        <v>4</v>
      </c>
      <c r="H28">
        <v>2</v>
      </c>
      <c r="I28">
        <v>4</v>
      </c>
      <c r="J28">
        <v>5</v>
      </c>
      <c r="K28">
        <v>1</v>
      </c>
      <c r="L28">
        <v>5</v>
      </c>
      <c r="M28">
        <v>4</v>
      </c>
      <c r="N28">
        <v>2</v>
      </c>
      <c r="O28">
        <v>4</v>
      </c>
      <c r="P28">
        <v>2</v>
      </c>
      <c r="Q28">
        <v>4</v>
      </c>
      <c r="R28">
        <v>5</v>
      </c>
      <c r="S28">
        <v>4</v>
      </c>
      <c r="T28">
        <v>2</v>
      </c>
      <c r="U28">
        <v>3</v>
      </c>
      <c r="V28">
        <v>2</v>
      </c>
      <c r="W28">
        <v>4</v>
      </c>
      <c r="X28">
        <v>3</v>
      </c>
      <c r="Y28">
        <v>3</v>
      </c>
      <c r="Z28">
        <v>3</v>
      </c>
      <c r="AA28">
        <v>2</v>
      </c>
      <c r="AB28">
        <v>1</v>
      </c>
      <c r="AC28">
        <v>5</v>
      </c>
      <c r="AD28">
        <v>1</v>
      </c>
      <c r="AE28">
        <v>2</v>
      </c>
      <c r="AF28">
        <v>4</v>
      </c>
      <c r="AG28">
        <v>3</v>
      </c>
      <c r="AH28">
        <v>4</v>
      </c>
      <c r="AI28">
        <v>2</v>
      </c>
      <c r="AJ28">
        <v>2</v>
      </c>
      <c r="AK28">
        <v>3</v>
      </c>
      <c r="AL28">
        <v>3</v>
      </c>
      <c r="AM28">
        <v>1</v>
      </c>
      <c r="AN28">
        <v>5</v>
      </c>
      <c r="AO28">
        <v>1</v>
      </c>
      <c r="AP28">
        <f t="shared" si="0"/>
        <v>48</v>
      </c>
      <c r="AQ28" s="1">
        <v>1</v>
      </c>
      <c r="AS28" s="2">
        <v>38</v>
      </c>
      <c r="AT28" s="2">
        <f t="shared" si="1"/>
        <v>78</v>
      </c>
      <c r="AU28" s="2">
        <f t="shared" si="2"/>
        <v>189</v>
      </c>
      <c r="AV28" s="2">
        <f t="shared" si="3"/>
        <v>29</v>
      </c>
      <c r="AW28" s="2">
        <f t="shared" si="4"/>
        <v>2</v>
      </c>
      <c r="AX28" s="2">
        <f t="shared" si="5"/>
        <v>298</v>
      </c>
      <c r="AY28" s="6">
        <f t="shared" si="6"/>
        <v>0.97499999999999998</v>
      </c>
      <c r="AZ28" s="6">
        <f t="shared" si="7"/>
        <v>0.13302752293577982</v>
      </c>
      <c r="BA28" s="7">
        <f t="shared" si="8"/>
        <v>2.5000000000000022E-2</v>
      </c>
      <c r="BB28" s="7">
        <f t="shared" si="9"/>
        <v>0.8669724770642202</v>
      </c>
      <c r="BC28" s="7">
        <f t="shared" si="10"/>
        <v>0.10802752293577988</v>
      </c>
      <c r="BD28" s="7">
        <f t="shared" si="11"/>
        <v>0.55401376146788994</v>
      </c>
      <c r="BE28" s="7">
        <f t="shared" si="12"/>
        <v>0.35906040268456374</v>
      </c>
      <c r="BF28" s="8">
        <f t="shared" si="13"/>
        <v>1435.1902684563759</v>
      </c>
    </row>
    <row r="29" spans="1:58" x14ac:dyDescent="0.25">
      <c r="A29">
        <v>30828</v>
      </c>
      <c r="B29">
        <v>0</v>
      </c>
      <c r="C29">
        <v>36</v>
      </c>
      <c r="D29">
        <v>1987</v>
      </c>
      <c r="E29" t="s">
        <v>57</v>
      </c>
      <c r="F29">
        <v>4</v>
      </c>
      <c r="G29">
        <v>3</v>
      </c>
      <c r="H29">
        <v>3</v>
      </c>
      <c r="I29">
        <v>5</v>
      </c>
      <c r="J29">
        <v>5</v>
      </c>
      <c r="K29">
        <v>1</v>
      </c>
      <c r="L29">
        <v>2</v>
      </c>
      <c r="M29">
        <v>4</v>
      </c>
      <c r="N29">
        <v>2</v>
      </c>
      <c r="O29">
        <v>3</v>
      </c>
      <c r="P29">
        <v>4</v>
      </c>
      <c r="Q29">
        <v>2</v>
      </c>
      <c r="R29">
        <v>5</v>
      </c>
      <c r="S29">
        <v>4</v>
      </c>
      <c r="T29">
        <v>2</v>
      </c>
      <c r="U29">
        <v>3</v>
      </c>
      <c r="V29">
        <v>1</v>
      </c>
      <c r="W29">
        <v>5</v>
      </c>
      <c r="X29">
        <v>1</v>
      </c>
      <c r="Y29">
        <v>3</v>
      </c>
      <c r="Z29">
        <v>3</v>
      </c>
      <c r="AA29">
        <v>1</v>
      </c>
      <c r="AB29">
        <v>2</v>
      </c>
      <c r="AC29">
        <v>4</v>
      </c>
      <c r="AD29">
        <v>1</v>
      </c>
      <c r="AE29">
        <v>1</v>
      </c>
      <c r="AF29">
        <v>5</v>
      </c>
      <c r="AG29">
        <v>3</v>
      </c>
      <c r="AH29">
        <v>1</v>
      </c>
      <c r="AI29">
        <v>5</v>
      </c>
      <c r="AJ29">
        <v>1</v>
      </c>
      <c r="AK29">
        <v>5</v>
      </c>
      <c r="AL29">
        <v>1</v>
      </c>
      <c r="AM29">
        <v>1</v>
      </c>
      <c r="AN29">
        <v>3</v>
      </c>
      <c r="AO29">
        <v>3</v>
      </c>
      <c r="AP29">
        <f t="shared" si="0"/>
        <v>46</v>
      </c>
      <c r="AQ29" s="1">
        <v>0</v>
      </c>
      <c r="AS29" s="2">
        <v>39</v>
      </c>
      <c r="AT29" s="2">
        <f t="shared" si="1"/>
        <v>78</v>
      </c>
      <c r="AU29" s="2">
        <f t="shared" si="2"/>
        <v>184</v>
      </c>
      <c r="AV29" s="2">
        <f t="shared" si="3"/>
        <v>34</v>
      </c>
      <c r="AW29" s="2">
        <f t="shared" si="4"/>
        <v>2</v>
      </c>
      <c r="AX29" s="2">
        <f t="shared" si="5"/>
        <v>298</v>
      </c>
      <c r="AY29" s="6">
        <f t="shared" si="6"/>
        <v>0.97499999999999998</v>
      </c>
      <c r="AZ29" s="6">
        <f t="shared" si="7"/>
        <v>0.15596330275229359</v>
      </c>
      <c r="BA29" s="7">
        <f t="shared" si="8"/>
        <v>2.5000000000000022E-2</v>
      </c>
      <c r="BB29" s="7">
        <f t="shared" si="9"/>
        <v>0.84403669724770647</v>
      </c>
      <c r="BC29" s="7">
        <f t="shared" si="10"/>
        <v>0.13096330275229362</v>
      </c>
      <c r="BD29" s="7">
        <f t="shared" si="11"/>
        <v>0.56548165137614681</v>
      </c>
      <c r="BE29" s="7">
        <f t="shared" si="12"/>
        <v>0.37583892617449666</v>
      </c>
      <c r="BF29" s="8">
        <f t="shared" si="13"/>
        <v>1398.7758389261746</v>
      </c>
    </row>
    <row r="30" spans="1:58" x14ac:dyDescent="0.25">
      <c r="A30">
        <v>27084</v>
      </c>
      <c r="B30">
        <v>0</v>
      </c>
      <c r="C30">
        <v>23</v>
      </c>
      <c r="D30">
        <v>2000</v>
      </c>
      <c r="E30" t="s">
        <v>53</v>
      </c>
      <c r="F30">
        <v>2</v>
      </c>
      <c r="G30">
        <v>2</v>
      </c>
      <c r="H30">
        <v>4</v>
      </c>
      <c r="I30">
        <v>2</v>
      </c>
      <c r="J30">
        <v>3</v>
      </c>
      <c r="K30">
        <v>3</v>
      </c>
      <c r="L30">
        <v>4</v>
      </c>
      <c r="M30">
        <v>1</v>
      </c>
      <c r="N30">
        <v>5</v>
      </c>
      <c r="O30">
        <v>1</v>
      </c>
      <c r="P30">
        <v>2</v>
      </c>
      <c r="Q30">
        <v>4</v>
      </c>
      <c r="R30">
        <v>3</v>
      </c>
      <c r="S30">
        <v>4</v>
      </c>
      <c r="T30">
        <v>2</v>
      </c>
      <c r="U30">
        <v>2</v>
      </c>
      <c r="V30">
        <v>1</v>
      </c>
      <c r="W30">
        <v>5</v>
      </c>
      <c r="X30">
        <v>3</v>
      </c>
      <c r="Y30">
        <v>2</v>
      </c>
      <c r="Z30">
        <v>4</v>
      </c>
      <c r="AA30">
        <v>1</v>
      </c>
      <c r="AB30">
        <v>1</v>
      </c>
      <c r="AC30">
        <v>5</v>
      </c>
      <c r="AD30">
        <v>1</v>
      </c>
      <c r="AE30">
        <v>1</v>
      </c>
      <c r="AF30">
        <v>5</v>
      </c>
      <c r="AG30">
        <v>2</v>
      </c>
      <c r="AH30">
        <v>2</v>
      </c>
      <c r="AI30">
        <v>4</v>
      </c>
      <c r="AJ30">
        <v>1</v>
      </c>
      <c r="AK30">
        <v>3</v>
      </c>
      <c r="AL30">
        <v>3</v>
      </c>
      <c r="AM30">
        <v>2</v>
      </c>
      <c r="AN30">
        <v>2</v>
      </c>
      <c r="AO30">
        <v>4</v>
      </c>
      <c r="AP30">
        <f t="shared" si="0"/>
        <v>28</v>
      </c>
      <c r="AQ30" s="1">
        <v>0</v>
      </c>
      <c r="AS30" s="2">
        <v>40</v>
      </c>
      <c r="AT30" s="2">
        <f t="shared" si="1"/>
        <v>77</v>
      </c>
      <c r="AU30" s="2">
        <f t="shared" si="2"/>
        <v>181</v>
      </c>
      <c r="AV30" s="2">
        <f t="shared" si="3"/>
        <v>37</v>
      </c>
      <c r="AW30" s="2">
        <f t="shared" si="4"/>
        <v>3</v>
      </c>
      <c r="AX30" s="2">
        <f t="shared" si="5"/>
        <v>298</v>
      </c>
      <c r="AY30" s="6">
        <f t="shared" si="6"/>
        <v>0.96250000000000002</v>
      </c>
      <c r="AZ30" s="6">
        <f t="shared" si="7"/>
        <v>0.16972477064220184</v>
      </c>
      <c r="BA30" s="7">
        <f t="shared" si="8"/>
        <v>3.7499999999999978E-2</v>
      </c>
      <c r="BB30" s="7">
        <f t="shared" si="9"/>
        <v>0.83027522935779818</v>
      </c>
      <c r="BC30" s="7">
        <f t="shared" si="10"/>
        <v>0.13222477064220195</v>
      </c>
      <c r="BD30" s="7">
        <f t="shared" si="11"/>
        <v>0.56611238532110097</v>
      </c>
      <c r="BE30" s="7">
        <f t="shared" si="12"/>
        <v>0.3825503355704698</v>
      </c>
      <c r="BF30" s="8">
        <f t="shared" si="13"/>
        <v>1406.2895973154361</v>
      </c>
    </row>
    <row r="31" spans="1:58" x14ac:dyDescent="0.25">
      <c r="A31">
        <v>30857</v>
      </c>
      <c r="B31">
        <v>0</v>
      </c>
      <c r="C31">
        <v>18</v>
      </c>
      <c r="D31">
        <v>2005</v>
      </c>
      <c r="E31" t="s">
        <v>57</v>
      </c>
      <c r="F31">
        <v>5</v>
      </c>
      <c r="G31">
        <v>4</v>
      </c>
      <c r="H31">
        <v>2</v>
      </c>
      <c r="I31">
        <v>4</v>
      </c>
      <c r="J31">
        <v>5</v>
      </c>
      <c r="K31">
        <v>1</v>
      </c>
      <c r="L31">
        <v>5</v>
      </c>
      <c r="M31">
        <v>3</v>
      </c>
      <c r="N31">
        <v>3</v>
      </c>
      <c r="O31">
        <v>3</v>
      </c>
      <c r="P31">
        <v>5</v>
      </c>
      <c r="Q31">
        <v>1</v>
      </c>
      <c r="R31">
        <v>4</v>
      </c>
      <c r="S31">
        <v>5</v>
      </c>
      <c r="T31">
        <v>1</v>
      </c>
      <c r="U31">
        <v>5</v>
      </c>
      <c r="V31">
        <v>5</v>
      </c>
      <c r="W31">
        <v>1</v>
      </c>
      <c r="X31">
        <v>4</v>
      </c>
      <c r="Y31">
        <v>4</v>
      </c>
      <c r="Z31">
        <v>2</v>
      </c>
      <c r="AA31">
        <v>4</v>
      </c>
      <c r="AB31">
        <v>4</v>
      </c>
      <c r="AC31">
        <v>2</v>
      </c>
      <c r="AD31">
        <v>1</v>
      </c>
      <c r="AE31">
        <v>5</v>
      </c>
      <c r="AF31">
        <v>1</v>
      </c>
      <c r="AG31">
        <v>5</v>
      </c>
      <c r="AH31">
        <v>5</v>
      </c>
      <c r="AI31">
        <v>1</v>
      </c>
      <c r="AJ31">
        <v>2</v>
      </c>
      <c r="AK31">
        <v>5</v>
      </c>
      <c r="AL31">
        <v>1</v>
      </c>
      <c r="AM31">
        <v>4</v>
      </c>
      <c r="AN31">
        <v>5</v>
      </c>
      <c r="AO31">
        <v>1</v>
      </c>
      <c r="AP31">
        <f t="shared" si="0"/>
        <v>65</v>
      </c>
      <c r="AQ31" s="1">
        <v>0</v>
      </c>
      <c r="AS31" s="2">
        <v>41</v>
      </c>
      <c r="AT31" s="2">
        <f t="shared" si="1"/>
        <v>76</v>
      </c>
      <c r="AU31" s="2">
        <f t="shared" si="2"/>
        <v>177</v>
      </c>
      <c r="AV31" s="2">
        <f t="shared" si="3"/>
        <v>41</v>
      </c>
      <c r="AW31" s="2">
        <f t="shared" si="4"/>
        <v>4</v>
      </c>
      <c r="AX31" s="2">
        <f t="shared" si="5"/>
        <v>298</v>
      </c>
      <c r="AY31" s="6">
        <f t="shared" si="6"/>
        <v>0.95</v>
      </c>
      <c r="AZ31" s="6">
        <f t="shared" si="7"/>
        <v>0.18807339449541285</v>
      </c>
      <c r="BA31" s="7">
        <f t="shared" si="8"/>
        <v>5.0000000000000044E-2</v>
      </c>
      <c r="BB31" s="7">
        <f t="shared" si="9"/>
        <v>0.81192660550458717</v>
      </c>
      <c r="BC31" s="7">
        <f t="shared" si="10"/>
        <v>0.13807339449541289</v>
      </c>
      <c r="BD31" s="7">
        <f t="shared" si="11"/>
        <v>0.56903669724770645</v>
      </c>
      <c r="BE31" s="7">
        <f t="shared" si="12"/>
        <v>0.39261744966442946</v>
      </c>
      <c r="BF31" s="8">
        <f t="shared" si="13"/>
        <v>1406.5204697986578</v>
      </c>
    </row>
    <row r="32" spans="1:58" x14ac:dyDescent="0.25">
      <c r="A32">
        <v>30898</v>
      </c>
      <c r="B32">
        <v>1</v>
      </c>
      <c r="C32">
        <v>42</v>
      </c>
      <c r="D32">
        <v>1981</v>
      </c>
      <c r="E32" t="s">
        <v>70</v>
      </c>
      <c r="F32">
        <v>5</v>
      </c>
      <c r="G32">
        <v>4</v>
      </c>
      <c r="H32">
        <v>2</v>
      </c>
      <c r="I32">
        <v>5</v>
      </c>
      <c r="J32">
        <v>4</v>
      </c>
      <c r="K32">
        <v>2</v>
      </c>
      <c r="L32">
        <v>5</v>
      </c>
      <c r="M32">
        <v>4</v>
      </c>
      <c r="N32">
        <v>2</v>
      </c>
      <c r="O32">
        <v>5</v>
      </c>
      <c r="P32">
        <v>4</v>
      </c>
      <c r="Q32">
        <v>2</v>
      </c>
      <c r="R32">
        <v>4</v>
      </c>
      <c r="S32">
        <v>3</v>
      </c>
      <c r="T32">
        <v>3</v>
      </c>
      <c r="U32">
        <v>1</v>
      </c>
      <c r="V32">
        <v>2</v>
      </c>
      <c r="W32">
        <v>4</v>
      </c>
      <c r="X32">
        <v>2</v>
      </c>
      <c r="Y32">
        <v>2</v>
      </c>
      <c r="Z32">
        <v>4</v>
      </c>
      <c r="AA32">
        <v>1</v>
      </c>
      <c r="AB32">
        <v>2</v>
      </c>
      <c r="AC32">
        <v>4</v>
      </c>
      <c r="AD32">
        <v>1</v>
      </c>
      <c r="AE32">
        <v>5</v>
      </c>
      <c r="AF32">
        <v>1</v>
      </c>
      <c r="AG32">
        <v>3</v>
      </c>
      <c r="AH32">
        <v>5</v>
      </c>
      <c r="AI32">
        <v>1</v>
      </c>
      <c r="AJ32">
        <v>3</v>
      </c>
      <c r="AK32">
        <v>5</v>
      </c>
      <c r="AL32">
        <v>1</v>
      </c>
      <c r="AM32">
        <v>5</v>
      </c>
      <c r="AN32">
        <v>3</v>
      </c>
      <c r="AO32">
        <v>3</v>
      </c>
      <c r="AP32">
        <f t="shared" ref="AP32:AP66" si="14">SUM(F32,G32,I32,J32,M32,P32,S32,U32,V32,Y32,AA32,AB32,AG32,AJ32,AN32)</f>
        <v>46</v>
      </c>
      <c r="AQ32" s="1">
        <v>1</v>
      </c>
      <c r="AS32" s="2">
        <v>42</v>
      </c>
      <c r="AT32" s="2">
        <f t="shared" si="1"/>
        <v>76</v>
      </c>
      <c r="AU32" s="2">
        <f t="shared" si="2"/>
        <v>170</v>
      </c>
      <c r="AV32" s="2">
        <f t="shared" si="3"/>
        <v>48</v>
      </c>
      <c r="AW32" s="2">
        <f t="shared" si="4"/>
        <v>4</v>
      </c>
      <c r="AX32" s="2">
        <f t="shared" si="5"/>
        <v>298</v>
      </c>
      <c r="AY32" s="6">
        <f t="shared" si="6"/>
        <v>0.95</v>
      </c>
      <c r="AZ32" s="6">
        <f t="shared" si="7"/>
        <v>0.22018348623853212</v>
      </c>
      <c r="BA32" s="7">
        <f t="shared" si="8"/>
        <v>5.0000000000000044E-2</v>
      </c>
      <c r="BB32" s="7">
        <f t="shared" si="9"/>
        <v>0.77981651376146788</v>
      </c>
      <c r="BC32" s="7">
        <f t="shared" si="10"/>
        <v>0.17018348623853208</v>
      </c>
      <c r="BD32" s="7">
        <f t="shared" si="11"/>
        <v>0.58509174311926604</v>
      </c>
      <c r="BE32" s="7">
        <f t="shared" si="12"/>
        <v>0.41610738255033553</v>
      </c>
      <c r="BF32" s="8">
        <f t="shared" si="13"/>
        <v>1355.5402684563758</v>
      </c>
    </row>
    <row r="33" spans="1:58" x14ac:dyDescent="0.25">
      <c r="A33">
        <v>30929</v>
      </c>
      <c r="B33">
        <v>0</v>
      </c>
      <c r="C33">
        <v>40</v>
      </c>
      <c r="D33">
        <v>1983</v>
      </c>
      <c r="E33" t="s">
        <v>71</v>
      </c>
      <c r="F33">
        <v>4</v>
      </c>
      <c r="G33">
        <v>4</v>
      </c>
      <c r="H33">
        <v>2</v>
      </c>
      <c r="I33">
        <v>4</v>
      </c>
      <c r="J33">
        <v>3</v>
      </c>
      <c r="K33">
        <v>3</v>
      </c>
      <c r="L33">
        <v>4</v>
      </c>
      <c r="M33">
        <v>2</v>
      </c>
      <c r="N33">
        <v>4</v>
      </c>
      <c r="O33">
        <v>4</v>
      </c>
      <c r="P33">
        <v>4</v>
      </c>
      <c r="Q33">
        <v>2</v>
      </c>
      <c r="R33">
        <v>4</v>
      </c>
      <c r="S33">
        <v>4</v>
      </c>
      <c r="T33">
        <v>2</v>
      </c>
      <c r="U33">
        <v>3</v>
      </c>
      <c r="V33">
        <v>2</v>
      </c>
      <c r="W33">
        <v>4</v>
      </c>
      <c r="X33">
        <v>4</v>
      </c>
      <c r="Y33">
        <v>2</v>
      </c>
      <c r="Z33">
        <v>4</v>
      </c>
      <c r="AA33">
        <v>2</v>
      </c>
      <c r="AB33">
        <v>3</v>
      </c>
      <c r="AC33">
        <v>3</v>
      </c>
      <c r="AD33">
        <v>1</v>
      </c>
      <c r="AE33">
        <v>2</v>
      </c>
      <c r="AF33">
        <v>4</v>
      </c>
      <c r="AG33">
        <v>2</v>
      </c>
      <c r="AH33">
        <v>2</v>
      </c>
      <c r="AI33">
        <v>4</v>
      </c>
      <c r="AJ33">
        <v>1</v>
      </c>
      <c r="AK33">
        <v>4</v>
      </c>
      <c r="AL33">
        <v>2</v>
      </c>
      <c r="AM33">
        <v>1</v>
      </c>
      <c r="AN33">
        <v>5</v>
      </c>
      <c r="AO33">
        <v>1</v>
      </c>
      <c r="AP33">
        <f t="shared" si="14"/>
        <v>45</v>
      </c>
      <c r="AQ33" s="1">
        <v>0</v>
      </c>
      <c r="AS33" s="2">
        <v>43</v>
      </c>
      <c r="AT33" s="2">
        <f t="shared" si="1"/>
        <v>76</v>
      </c>
      <c r="AU33" s="2">
        <f t="shared" si="2"/>
        <v>164</v>
      </c>
      <c r="AV33" s="2">
        <f t="shared" si="3"/>
        <v>54</v>
      </c>
      <c r="AW33" s="2">
        <f t="shared" si="4"/>
        <v>4</v>
      </c>
      <c r="AX33" s="2">
        <f t="shared" si="5"/>
        <v>298</v>
      </c>
      <c r="AY33" s="6">
        <f t="shared" si="6"/>
        <v>0.95</v>
      </c>
      <c r="AZ33" s="6">
        <f t="shared" si="7"/>
        <v>0.24770642201834864</v>
      </c>
      <c r="BA33" s="7">
        <f t="shared" si="8"/>
        <v>5.0000000000000044E-2</v>
      </c>
      <c r="BB33" s="7">
        <f t="shared" si="9"/>
        <v>0.75229357798165131</v>
      </c>
      <c r="BC33" s="7">
        <f t="shared" si="10"/>
        <v>0.19770642201834865</v>
      </c>
      <c r="BD33" s="7">
        <f t="shared" si="11"/>
        <v>0.59885321100917432</v>
      </c>
      <c r="BE33" s="7">
        <f t="shared" si="12"/>
        <v>0.43624161073825496</v>
      </c>
      <c r="BF33" s="8">
        <f t="shared" si="13"/>
        <v>1311.842953020134</v>
      </c>
    </row>
    <row r="34" spans="1:58" x14ac:dyDescent="0.25">
      <c r="A34">
        <v>30927</v>
      </c>
      <c r="B34">
        <v>0</v>
      </c>
      <c r="C34">
        <v>26</v>
      </c>
      <c r="D34">
        <v>1997</v>
      </c>
      <c r="E34" t="s">
        <v>53</v>
      </c>
      <c r="F34">
        <v>5</v>
      </c>
      <c r="G34">
        <v>5</v>
      </c>
      <c r="H34">
        <v>1</v>
      </c>
      <c r="I34">
        <v>5</v>
      </c>
      <c r="J34">
        <v>5</v>
      </c>
      <c r="K34">
        <v>1</v>
      </c>
      <c r="L34">
        <v>5</v>
      </c>
      <c r="M34">
        <v>5</v>
      </c>
      <c r="N34">
        <v>1</v>
      </c>
      <c r="O34">
        <v>3</v>
      </c>
      <c r="P34">
        <v>5</v>
      </c>
      <c r="Q34">
        <v>1</v>
      </c>
      <c r="R34">
        <v>3</v>
      </c>
      <c r="S34">
        <v>5</v>
      </c>
      <c r="T34">
        <v>1</v>
      </c>
      <c r="U34">
        <v>4</v>
      </c>
      <c r="V34">
        <v>5</v>
      </c>
      <c r="W34">
        <v>1</v>
      </c>
      <c r="X34">
        <v>2</v>
      </c>
      <c r="Y34">
        <v>5</v>
      </c>
      <c r="Z34">
        <v>1</v>
      </c>
      <c r="AA34">
        <v>4</v>
      </c>
      <c r="AB34">
        <v>5</v>
      </c>
      <c r="AC34">
        <v>1</v>
      </c>
      <c r="AD34">
        <v>1</v>
      </c>
      <c r="AE34">
        <v>5</v>
      </c>
      <c r="AF34">
        <v>1</v>
      </c>
      <c r="AG34">
        <v>2</v>
      </c>
      <c r="AH34">
        <v>1</v>
      </c>
      <c r="AI34">
        <v>5</v>
      </c>
      <c r="AJ34">
        <v>1</v>
      </c>
      <c r="AK34">
        <v>2</v>
      </c>
      <c r="AL34">
        <v>4</v>
      </c>
      <c r="AM34">
        <v>4</v>
      </c>
      <c r="AN34">
        <v>5</v>
      </c>
      <c r="AO34">
        <v>1</v>
      </c>
      <c r="AP34">
        <f t="shared" si="14"/>
        <v>66</v>
      </c>
      <c r="AQ34" s="1">
        <v>0</v>
      </c>
      <c r="AS34" s="2">
        <v>44</v>
      </c>
      <c r="AT34" s="2">
        <f t="shared" si="1"/>
        <v>75</v>
      </c>
      <c r="AU34" s="2">
        <f t="shared" si="2"/>
        <v>152</v>
      </c>
      <c r="AV34" s="2">
        <f t="shared" si="3"/>
        <v>66</v>
      </c>
      <c r="AW34" s="2">
        <f t="shared" si="4"/>
        <v>5</v>
      </c>
      <c r="AX34" s="2">
        <f t="shared" si="5"/>
        <v>298</v>
      </c>
      <c r="AY34" s="6">
        <f t="shared" si="6"/>
        <v>0.9375</v>
      </c>
      <c r="AZ34" s="6">
        <f t="shared" si="7"/>
        <v>0.30275229357798167</v>
      </c>
      <c r="BA34" s="7">
        <f t="shared" si="8"/>
        <v>6.25E-2</v>
      </c>
      <c r="BB34" s="7">
        <f t="shared" si="9"/>
        <v>0.69724770642201839</v>
      </c>
      <c r="BC34" s="7">
        <f t="shared" si="10"/>
        <v>0.24025229357798161</v>
      </c>
      <c r="BD34" s="7">
        <f t="shared" si="11"/>
        <v>0.62012614678899081</v>
      </c>
      <c r="BE34" s="7">
        <f t="shared" si="12"/>
        <v>0.47315436241610742</v>
      </c>
      <c r="BF34" s="8">
        <f t="shared" si="13"/>
        <v>1253.8107382550338</v>
      </c>
    </row>
    <row r="35" spans="1:58" x14ac:dyDescent="0.25">
      <c r="A35">
        <v>30924</v>
      </c>
      <c r="B35">
        <v>0</v>
      </c>
      <c r="C35">
        <v>18</v>
      </c>
      <c r="D35">
        <v>2005</v>
      </c>
      <c r="E35" t="s">
        <v>72</v>
      </c>
      <c r="F35">
        <v>5</v>
      </c>
      <c r="G35">
        <v>3</v>
      </c>
      <c r="H35">
        <v>3</v>
      </c>
      <c r="I35">
        <v>4</v>
      </c>
      <c r="J35">
        <v>5</v>
      </c>
      <c r="K35">
        <v>1</v>
      </c>
      <c r="L35">
        <v>1</v>
      </c>
      <c r="M35">
        <v>5</v>
      </c>
      <c r="N35">
        <v>1</v>
      </c>
      <c r="O35">
        <v>4</v>
      </c>
      <c r="P35">
        <v>5</v>
      </c>
      <c r="Q35">
        <v>1</v>
      </c>
      <c r="R35">
        <v>4</v>
      </c>
      <c r="S35">
        <v>5</v>
      </c>
      <c r="T35">
        <v>1</v>
      </c>
      <c r="U35">
        <v>3</v>
      </c>
      <c r="V35">
        <v>4</v>
      </c>
      <c r="W35">
        <v>2</v>
      </c>
      <c r="X35">
        <v>3</v>
      </c>
      <c r="Y35">
        <v>2</v>
      </c>
      <c r="Z35">
        <v>4</v>
      </c>
      <c r="AA35">
        <v>2</v>
      </c>
      <c r="AB35">
        <v>3</v>
      </c>
      <c r="AC35">
        <v>3</v>
      </c>
      <c r="AD35">
        <v>1</v>
      </c>
      <c r="AE35">
        <v>5</v>
      </c>
      <c r="AF35">
        <v>1</v>
      </c>
      <c r="AG35">
        <v>2</v>
      </c>
      <c r="AH35">
        <v>5</v>
      </c>
      <c r="AI35">
        <v>1</v>
      </c>
      <c r="AJ35">
        <v>2</v>
      </c>
      <c r="AK35">
        <v>3</v>
      </c>
      <c r="AL35">
        <v>3</v>
      </c>
      <c r="AM35">
        <v>1</v>
      </c>
      <c r="AN35">
        <v>4</v>
      </c>
      <c r="AO35">
        <v>2</v>
      </c>
      <c r="AP35">
        <f t="shared" si="14"/>
        <v>54</v>
      </c>
      <c r="AQ35" s="1">
        <v>0</v>
      </c>
      <c r="AS35" s="2">
        <v>45</v>
      </c>
      <c r="AT35" s="2">
        <f t="shared" si="1"/>
        <v>74</v>
      </c>
      <c r="AU35" s="2">
        <f t="shared" si="2"/>
        <v>141</v>
      </c>
      <c r="AV35" s="2">
        <f t="shared" si="3"/>
        <v>77</v>
      </c>
      <c r="AW35" s="2">
        <f t="shared" si="4"/>
        <v>6</v>
      </c>
      <c r="AX35" s="2">
        <f t="shared" si="5"/>
        <v>298</v>
      </c>
      <c r="AY35" s="6">
        <f t="shared" si="6"/>
        <v>0.92500000000000004</v>
      </c>
      <c r="AZ35" s="6">
        <f t="shared" si="7"/>
        <v>0.35321100917431192</v>
      </c>
      <c r="BA35" s="7">
        <f t="shared" si="8"/>
        <v>7.4999999999999956E-2</v>
      </c>
      <c r="BB35" s="7">
        <f t="shared" si="9"/>
        <v>0.64678899082568808</v>
      </c>
      <c r="BC35" s="7">
        <f t="shared" si="10"/>
        <v>0.27821100917431196</v>
      </c>
      <c r="BD35" s="7">
        <f t="shared" si="11"/>
        <v>0.63910550458715598</v>
      </c>
      <c r="BE35" s="7">
        <f t="shared" si="12"/>
        <v>0.50671140939597314</v>
      </c>
      <c r="BF35" s="8">
        <f t="shared" si="13"/>
        <v>1203.0614093959732</v>
      </c>
    </row>
    <row r="36" spans="1:58" x14ac:dyDescent="0.25">
      <c r="A36">
        <v>31001</v>
      </c>
      <c r="B36">
        <v>0</v>
      </c>
      <c r="C36">
        <v>18</v>
      </c>
      <c r="D36">
        <v>2005</v>
      </c>
      <c r="E36" t="s">
        <v>53</v>
      </c>
      <c r="F36">
        <v>4</v>
      </c>
      <c r="G36">
        <v>2</v>
      </c>
      <c r="H36">
        <v>4</v>
      </c>
      <c r="I36">
        <v>2</v>
      </c>
      <c r="J36">
        <v>5</v>
      </c>
      <c r="K36">
        <v>1</v>
      </c>
      <c r="L36">
        <v>4</v>
      </c>
      <c r="M36">
        <v>3</v>
      </c>
      <c r="N36">
        <v>3</v>
      </c>
      <c r="O36">
        <v>4</v>
      </c>
      <c r="P36">
        <v>4</v>
      </c>
      <c r="Q36">
        <v>2</v>
      </c>
      <c r="R36">
        <v>2</v>
      </c>
      <c r="S36">
        <v>5</v>
      </c>
      <c r="T36">
        <v>1</v>
      </c>
      <c r="U36">
        <v>2</v>
      </c>
      <c r="V36">
        <v>3</v>
      </c>
      <c r="W36">
        <v>3</v>
      </c>
      <c r="X36">
        <v>1</v>
      </c>
      <c r="Y36">
        <v>4</v>
      </c>
      <c r="Z36">
        <v>2</v>
      </c>
      <c r="AA36">
        <v>1</v>
      </c>
      <c r="AB36">
        <v>4</v>
      </c>
      <c r="AC36">
        <v>2</v>
      </c>
      <c r="AD36">
        <v>1</v>
      </c>
      <c r="AE36">
        <v>2</v>
      </c>
      <c r="AF36">
        <v>4</v>
      </c>
      <c r="AG36">
        <v>1</v>
      </c>
      <c r="AH36">
        <v>1</v>
      </c>
      <c r="AI36">
        <v>5</v>
      </c>
      <c r="AJ36">
        <v>1</v>
      </c>
      <c r="AK36">
        <v>2</v>
      </c>
      <c r="AL36">
        <v>4</v>
      </c>
      <c r="AM36">
        <v>3</v>
      </c>
      <c r="AN36">
        <v>2</v>
      </c>
      <c r="AO36">
        <v>4</v>
      </c>
      <c r="AP36">
        <f t="shared" si="14"/>
        <v>43</v>
      </c>
      <c r="AQ36" s="1">
        <v>0</v>
      </c>
      <c r="AS36" s="2">
        <v>46</v>
      </c>
      <c r="AT36" s="2">
        <f t="shared" si="1"/>
        <v>73</v>
      </c>
      <c r="AU36" s="2">
        <f t="shared" si="2"/>
        <v>130</v>
      </c>
      <c r="AV36" s="2">
        <f t="shared" si="3"/>
        <v>88</v>
      </c>
      <c r="AW36" s="2">
        <f t="shared" si="4"/>
        <v>7</v>
      </c>
      <c r="AX36" s="2">
        <f t="shared" si="5"/>
        <v>298</v>
      </c>
      <c r="AY36" s="6">
        <f t="shared" si="6"/>
        <v>0.91249999999999998</v>
      </c>
      <c r="AZ36" s="6">
        <f t="shared" si="7"/>
        <v>0.40366972477064222</v>
      </c>
      <c r="BA36" s="7">
        <f t="shared" si="8"/>
        <v>8.7500000000000022E-2</v>
      </c>
      <c r="BB36" s="7">
        <f t="shared" si="9"/>
        <v>0.59633027522935778</v>
      </c>
      <c r="BC36" s="7">
        <f t="shared" si="10"/>
        <v>0.31616972477064209</v>
      </c>
      <c r="BD36" s="7">
        <f t="shared" si="11"/>
        <v>0.65808486238532105</v>
      </c>
      <c r="BE36" s="7">
        <f t="shared" si="12"/>
        <v>0.54026845637583898</v>
      </c>
      <c r="BF36" s="8">
        <f t="shared" si="13"/>
        <v>1152.3120805369126</v>
      </c>
    </row>
    <row r="37" spans="1:58" x14ac:dyDescent="0.25">
      <c r="A37">
        <v>31008</v>
      </c>
      <c r="B37">
        <v>1</v>
      </c>
      <c r="C37">
        <v>35</v>
      </c>
      <c r="D37">
        <v>1988</v>
      </c>
      <c r="E37" t="s">
        <v>73</v>
      </c>
      <c r="F37">
        <v>2</v>
      </c>
      <c r="G37">
        <v>2</v>
      </c>
      <c r="H37">
        <v>4</v>
      </c>
      <c r="I37">
        <v>2</v>
      </c>
      <c r="J37">
        <v>2</v>
      </c>
      <c r="K37">
        <v>4</v>
      </c>
      <c r="L37">
        <v>5</v>
      </c>
      <c r="M37">
        <v>1</v>
      </c>
      <c r="N37">
        <v>5</v>
      </c>
      <c r="O37">
        <v>4</v>
      </c>
      <c r="P37">
        <v>2</v>
      </c>
      <c r="Q37">
        <v>4</v>
      </c>
      <c r="R37">
        <v>4</v>
      </c>
      <c r="S37">
        <v>3</v>
      </c>
      <c r="T37">
        <v>3</v>
      </c>
      <c r="U37">
        <v>4</v>
      </c>
      <c r="V37">
        <v>2</v>
      </c>
      <c r="W37">
        <v>4</v>
      </c>
      <c r="X37">
        <v>4</v>
      </c>
      <c r="Y37">
        <v>2</v>
      </c>
      <c r="Z37">
        <v>4</v>
      </c>
      <c r="AA37">
        <v>2</v>
      </c>
      <c r="AB37">
        <v>2</v>
      </c>
      <c r="AC37">
        <v>4</v>
      </c>
      <c r="AD37">
        <v>1</v>
      </c>
      <c r="AE37">
        <v>2</v>
      </c>
      <c r="AF37">
        <v>4</v>
      </c>
      <c r="AG37">
        <v>4</v>
      </c>
      <c r="AH37">
        <v>2</v>
      </c>
      <c r="AI37">
        <v>4</v>
      </c>
      <c r="AJ37">
        <v>2</v>
      </c>
      <c r="AK37">
        <v>2</v>
      </c>
      <c r="AL37">
        <v>4</v>
      </c>
      <c r="AM37">
        <v>2</v>
      </c>
      <c r="AN37">
        <v>4</v>
      </c>
      <c r="AO37">
        <v>2</v>
      </c>
      <c r="AP37">
        <f t="shared" si="14"/>
        <v>36</v>
      </c>
      <c r="AQ37" s="1">
        <v>1</v>
      </c>
      <c r="AS37" s="2">
        <v>47</v>
      </c>
      <c r="AT37" s="2">
        <f t="shared" si="1"/>
        <v>71</v>
      </c>
      <c r="AU37" s="2">
        <f t="shared" si="2"/>
        <v>119</v>
      </c>
      <c r="AV37" s="2">
        <f t="shared" si="3"/>
        <v>99</v>
      </c>
      <c r="AW37" s="2">
        <f t="shared" si="4"/>
        <v>9</v>
      </c>
      <c r="AX37" s="2">
        <f>SUM(AT37:AW37)</f>
        <v>298</v>
      </c>
      <c r="AY37" s="6">
        <f t="shared" si="6"/>
        <v>0.88749999999999996</v>
      </c>
      <c r="AZ37" s="6">
        <f t="shared" si="7"/>
        <v>0.45412844036697247</v>
      </c>
      <c r="BA37" s="7">
        <f t="shared" si="8"/>
        <v>0.11250000000000004</v>
      </c>
      <c r="BB37" s="7">
        <f t="shared" si="9"/>
        <v>0.54587155963302747</v>
      </c>
      <c r="BC37" s="7">
        <f t="shared" si="10"/>
        <v>0.34162844036697249</v>
      </c>
      <c r="BD37" s="7">
        <f t="shared" si="11"/>
        <v>0.67081422018348624</v>
      </c>
      <c r="BE37" s="7">
        <f t="shared" si="12"/>
        <v>0.57046979865771807</v>
      </c>
      <c r="BF37" s="8">
        <f t="shared" si="13"/>
        <v>1130.9251677852349</v>
      </c>
    </row>
    <row r="38" spans="1:58" x14ac:dyDescent="0.25">
      <c r="A38">
        <v>31020</v>
      </c>
      <c r="B38">
        <v>0</v>
      </c>
      <c r="C38">
        <v>26</v>
      </c>
      <c r="D38">
        <v>1997</v>
      </c>
      <c r="E38" t="s">
        <v>57</v>
      </c>
      <c r="F38">
        <v>4</v>
      </c>
      <c r="G38">
        <v>4</v>
      </c>
      <c r="H38">
        <v>2</v>
      </c>
      <c r="I38">
        <v>2</v>
      </c>
      <c r="J38">
        <v>3</v>
      </c>
      <c r="K38">
        <v>3</v>
      </c>
      <c r="L38">
        <v>2</v>
      </c>
      <c r="M38">
        <v>4</v>
      </c>
      <c r="N38">
        <v>2</v>
      </c>
      <c r="O38">
        <v>3</v>
      </c>
      <c r="P38">
        <v>4</v>
      </c>
      <c r="Q38">
        <v>2</v>
      </c>
      <c r="R38">
        <v>2</v>
      </c>
      <c r="S38">
        <v>4</v>
      </c>
      <c r="T38">
        <v>2</v>
      </c>
      <c r="U38">
        <v>3</v>
      </c>
      <c r="V38">
        <v>3</v>
      </c>
      <c r="W38">
        <v>3</v>
      </c>
      <c r="X38">
        <v>2</v>
      </c>
      <c r="Y38">
        <v>3</v>
      </c>
      <c r="Z38">
        <v>3</v>
      </c>
      <c r="AA38">
        <v>2</v>
      </c>
      <c r="AB38">
        <v>4</v>
      </c>
      <c r="AC38">
        <v>2</v>
      </c>
      <c r="AD38">
        <v>1</v>
      </c>
      <c r="AE38">
        <v>2</v>
      </c>
      <c r="AF38">
        <v>4</v>
      </c>
      <c r="AG38">
        <v>1</v>
      </c>
      <c r="AH38">
        <v>1</v>
      </c>
      <c r="AI38">
        <v>5</v>
      </c>
      <c r="AJ38">
        <v>1</v>
      </c>
      <c r="AK38">
        <v>2</v>
      </c>
      <c r="AL38">
        <v>4</v>
      </c>
      <c r="AM38">
        <v>2</v>
      </c>
      <c r="AN38">
        <v>2</v>
      </c>
      <c r="AO38">
        <v>4</v>
      </c>
      <c r="AP38">
        <f t="shared" si="14"/>
        <v>44</v>
      </c>
      <c r="AQ38" s="1">
        <v>0</v>
      </c>
      <c r="AS38" s="2">
        <v>48</v>
      </c>
      <c r="AT38" s="2">
        <f t="shared" si="1"/>
        <v>70</v>
      </c>
      <c r="AU38" s="2">
        <f t="shared" si="2"/>
        <v>112</v>
      </c>
      <c r="AV38" s="2">
        <f t="shared" si="3"/>
        <v>106</v>
      </c>
      <c r="AW38" s="2">
        <f t="shared" si="4"/>
        <v>10</v>
      </c>
      <c r="AX38" s="2">
        <f t="shared" si="5"/>
        <v>298</v>
      </c>
      <c r="AY38" s="6">
        <f t="shared" si="6"/>
        <v>0.875</v>
      </c>
      <c r="AZ38" s="6">
        <f t="shared" si="7"/>
        <v>0.48623853211009177</v>
      </c>
      <c r="BA38" s="7">
        <f t="shared" si="8"/>
        <v>0.125</v>
      </c>
      <c r="BB38" s="7">
        <f t="shared" si="9"/>
        <v>0.51376146788990829</v>
      </c>
      <c r="BC38" s="7">
        <f t="shared" si="10"/>
        <v>0.36123853211009171</v>
      </c>
      <c r="BD38" s="7">
        <f t="shared" si="11"/>
        <v>0.68061926605504586</v>
      </c>
      <c r="BE38" s="7">
        <f t="shared" si="12"/>
        <v>0.59060402684563762</v>
      </c>
      <c r="BF38" s="8">
        <f t="shared" si="13"/>
        <v>1109.3073825503357</v>
      </c>
    </row>
    <row r="39" spans="1:58" x14ac:dyDescent="0.25">
      <c r="A39">
        <v>31056</v>
      </c>
      <c r="B39">
        <v>0</v>
      </c>
      <c r="C39">
        <v>23</v>
      </c>
      <c r="D39">
        <v>2000</v>
      </c>
      <c r="E39" t="s">
        <v>57</v>
      </c>
      <c r="F39">
        <v>5</v>
      </c>
      <c r="G39">
        <v>4</v>
      </c>
      <c r="H39">
        <v>2</v>
      </c>
      <c r="I39">
        <v>5</v>
      </c>
      <c r="J39">
        <v>5</v>
      </c>
      <c r="K39">
        <v>1</v>
      </c>
      <c r="L39">
        <v>5</v>
      </c>
      <c r="M39">
        <v>5</v>
      </c>
      <c r="N39">
        <v>1</v>
      </c>
      <c r="O39">
        <v>4</v>
      </c>
      <c r="P39">
        <v>5</v>
      </c>
      <c r="Q39">
        <v>1</v>
      </c>
      <c r="R39">
        <v>4</v>
      </c>
      <c r="S39">
        <v>5</v>
      </c>
      <c r="T39">
        <v>1</v>
      </c>
      <c r="U39">
        <v>2</v>
      </c>
      <c r="V39">
        <v>2</v>
      </c>
      <c r="W39">
        <v>4</v>
      </c>
      <c r="X39">
        <v>4</v>
      </c>
      <c r="Y39">
        <v>5</v>
      </c>
      <c r="Z39">
        <v>1</v>
      </c>
      <c r="AA39">
        <v>3</v>
      </c>
      <c r="AB39">
        <v>4</v>
      </c>
      <c r="AC39">
        <v>2</v>
      </c>
      <c r="AD39">
        <v>2</v>
      </c>
      <c r="AE39">
        <v>5</v>
      </c>
      <c r="AF39">
        <v>1</v>
      </c>
      <c r="AG39">
        <v>4</v>
      </c>
      <c r="AH39">
        <v>4</v>
      </c>
      <c r="AI39">
        <v>2</v>
      </c>
      <c r="AJ39">
        <v>4</v>
      </c>
      <c r="AK39">
        <v>4</v>
      </c>
      <c r="AL39">
        <v>2</v>
      </c>
      <c r="AM39">
        <v>4</v>
      </c>
      <c r="AN39">
        <v>5</v>
      </c>
      <c r="AO39">
        <v>1</v>
      </c>
      <c r="AP39">
        <f t="shared" si="14"/>
        <v>63</v>
      </c>
      <c r="AQ39" s="1">
        <v>0</v>
      </c>
      <c r="AS39" s="2">
        <v>49</v>
      </c>
      <c r="AT39" s="2">
        <f t="shared" si="1"/>
        <v>67</v>
      </c>
      <c r="AU39" s="2">
        <f t="shared" si="2"/>
        <v>104</v>
      </c>
      <c r="AV39" s="2">
        <f t="shared" si="3"/>
        <v>114</v>
      </c>
      <c r="AW39" s="2">
        <f t="shared" si="4"/>
        <v>13</v>
      </c>
      <c r="AX39" s="2">
        <f t="shared" si="5"/>
        <v>298</v>
      </c>
      <c r="AY39" s="6">
        <f t="shared" si="6"/>
        <v>0.83750000000000002</v>
      </c>
      <c r="AZ39" s="6">
        <f t="shared" si="7"/>
        <v>0.52293577981651373</v>
      </c>
      <c r="BA39" s="7">
        <f t="shared" si="8"/>
        <v>0.16249999999999998</v>
      </c>
      <c r="BB39" s="7">
        <f t="shared" si="9"/>
        <v>0.47706422018348627</v>
      </c>
      <c r="BC39" s="7">
        <f t="shared" si="10"/>
        <v>0.36043577981651387</v>
      </c>
      <c r="BD39" s="7">
        <f t="shared" si="11"/>
        <v>0.68021788990825693</v>
      </c>
      <c r="BE39" s="7">
        <f t="shared" si="12"/>
        <v>0.60738255033557043</v>
      </c>
      <c r="BF39" s="8">
        <f t="shared" si="13"/>
        <v>1139.1315436241612</v>
      </c>
    </row>
    <row r="40" spans="1:58" x14ac:dyDescent="0.25">
      <c r="A40">
        <v>31051</v>
      </c>
      <c r="B40">
        <v>0</v>
      </c>
      <c r="C40">
        <v>42</v>
      </c>
      <c r="D40">
        <v>1981</v>
      </c>
      <c r="E40" t="s">
        <v>57</v>
      </c>
      <c r="F40">
        <v>4</v>
      </c>
      <c r="G40">
        <v>4</v>
      </c>
      <c r="H40">
        <v>2</v>
      </c>
      <c r="I40">
        <v>4</v>
      </c>
      <c r="J40">
        <v>4</v>
      </c>
      <c r="K40">
        <v>2</v>
      </c>
      <c r="L40">
        <v>5</v>
      </c>
      <c r="M40">
        <v>2</v>
      </c>
      <c r="N40">
        <v>4</v>
      </c>
      <c r="O40">
        <v>5</v>
      </c>
      <c r="P40">
        <v>1</v>
      </c>
      <c r="Q40">
        <v>5</v>
      </c>
      <c r="R40">
        <v>2</v>
      </c>
      <c r="S40">
        <v>3</v>
      </c>
      <c r="T40">
        <v>3</v>
      </c>
      <c r="U40">
        <v>2</v>
      </c>
      <c r="V40">
        <v>3</v>
      </c>
      <c r="W40">
        <v>3</v>
      </c>
      <c r="X40">
        <v>5</v>
      </c>
      <c r="Y40">
        <v>1</v>
      </c>
      <c r="Z40">
        <v>5</v>
      </c>
      <c r="AA40">
        <v>3</v>
      </c>
      <c r="AB40">
        <v>3</v>
      </c>
      <c r="AC40">
        <v>3</v>
      </c>
      <c r="AD40">
        <v>1</v>
      </c>
      <c r="AE40">
        <v>3</v>
      </c>
      <c r="AF40">
        <v>3</v>
      </c>
      <c r="AG40">
        <v>3</v>
      </c>
      <c r="AH40">
        <v>2</v>
      </c>
      <c r="AI40">
        <v>4</v>
      </c>
      <c r="AJ40">
        <v>1</v>
      </c>
      <c r="AK40">
        <v>3</v>
      </c>
      <c r="AL40">
        <v>3</v>
      </c>
      <c r="AM40">
        <v>4</v>
      </c>
      <c r="AN40">
        <v>3</v>
      </c>
      <c r="AO40">
        <v>3</v>
      </c>
      <c r="AP40">
        <f t="shared" si="14"/>
        <v>41</v>
      </c>
      <c r="AQ40" s="1">
        <v>0</v>
      </c>
      <c r="AS40" s="2">
        <v>50</v>
      </c>
      <c r="AT40" s="2">
        <f t="shared" si="1"/>
        <v>65</v>
      </c>
      <c r="AU40" s="2">
        <f t="shared" si="2"/>
        <v>96</v>
      </c>
      <c r="AV40" s="2">
        <f t="shared" si="3"/>
        <v>122</v>
      </c>
      <c r="AW40" s="2">
        <f t="shared" si="4"/>
        <v>15</v>
      </c>
      <c r="AX40" s="2">
        <f t="shared" si="5"/>
        <v>298</v>
      </c>
      <c r="AY40" s="6">
        <f t="shared" si="6"/>
        <v>0.8125</v>
      </c>
      <c r="AZ40" s="6">
        <f t="shared" si="7"/>
        <v>0.55963302752293576</v>
      </c>
      <c r="BA40" s="7">
        <f t="shared" si="8"/>
        <v>0.1875</v>
      </c>
      <c r="BB40" s="7">
        <f t="shared" si="9"/>
        <v>0.44036697247706424</v>
      </c>
      <c r="BC40" s="7">
        <f t="shared" si="10"/>
        <v>0.37213302752293576</v>
      </c>
      <c r="BD40" s="7">
        <f t="shared" si="11"/>
        <v>0.68606651376146788</v>
      </c>
      <c r="BE40" s="7">
        <f t="shared" si="12"/>
        <v>0.62751677852348986</v>
      </c>
      <c r="BF40" s="8">
        <f t="shared" si="13"/>
        <v>1139.5932885906041</v>
      </c>
    </row>
    <row r="41" spans="1:58" x14ac:dyDescent="0.25">
      <c r="A41">
        <v>31084</v>
      </c>
      <c r="B41">
        <v>0</v>
      </c>
      <c r="C41">
        <v>30</v>
      </c>
      <c r="D41">
        <v>1993</v>
      </c>
      <c r="E41" t="s">
        <v>57</v>
      </c>
      <c r="F41">
        <v>3</v>
      </c>
      <c r="G41">
        <v>2</v>
      </c>
      <c r="H41">
        <v>4</v>
      </c>
      <c r="I41">
        <v>3</v>
      </c>
      <c r="J41">
        <v>4</v>
      </c>
      <c r="K41">
        <v>2</v>
      </c>
      <c r="L41">
        <v>4</v>
      </c>
      <c r="M41">
        <v>5</v>
      </c>
      <c r="N41">
        <v>1</v>
      </c>
      <c r="O41">
        <v>1</v>
      </c>
      <c r="P41">
        <v>2</v>
      </c>
      <c r="Q41">
        <v>4</v>
      </c>
      <c r="R41">
        <v>3</v>
      </c>
      <c r="S41">
        <v>4</v>
      </c>
      <c r="T41">
        <v>2</v>
      </c>
      <c r="U41">
        <v>1</v>
      </c>
      <c r="V41">
        <v>3</v>
      </c>
      <c r="W41">
        <v>3</v>
      </c>
      <c r="X41">
        <v>3</v>
      </c>
      <c r="Y41">
        <v>4</v>
      </c>
      <c r="Z41">
        <v>2</v>
      </c>
      <c r="AA41">
        <v>1</v>
      </c>
      <c r="AB41">
        <v>3</v>
      </c>
      <c r="AC41">
        <v>3</v>
      </c>
      <c r="AD41">
        <v>1</v>
      </c>
      <c r="AE41">
        <v>3</v>
      </c>
      <c r="AF41">
        <v>3</v>
      </c>
      <c r="AG41">
        <v>1</v>
      </c>
      <c r="AH41">
        <v>3</v>
      </c>
      <c r="AI41">
        <v>3</v>
      </c>
      <c r="AJ41">
        <v>1</v>
      </c>
      <c r="AK41">
        <v>2</v>
      </c>
      <c r="AL41">
        <v>4</v>
      </c>
      <c r="AM41">
        <v>1</v>
      </c>
      <c r="AN41">
        <v>3</v>
      </c>
      <c r="AO41">
        <v>3</v>
      </c>
      <c r="AP41">
        <f t="shared" si="14"/>
        <v>40</v>
      </c>
      <c r="AQ41" s="1">
        <v>0</v>
      </c>
      <c r="AS41" s="2">
        <v>51</v>
      </c>
      <c r="AT41" s="2">
        <f t="shared" si="1"/>
        <v>64</v>
      </c>
      <c r="AU41" s="2">
        <f t="shared" si="2"/>
        <v>89</v>
      </c>
      <c r="AV41" s="2">
        <f t="shared" si="3"/>
        <v>129</v>
      </c>
      <c r="AW41" s="2">
        <f t="shared" si="4"/>
        <v>16</v>
      </c>
      <c r="AX41" s="2">
        <f t="shared" si="5"/>
        <v>298</v>
      </c>
      <c r="AY41" s="6">
        <f t="shared" si="6"/>
        <v>0.8</v>
      </c>
      <c r="AZ41" s="6">
        <f t="shared" si="7"/>
        <v>0.59174311926605505</v>
      </c>
      <c r="BA41" s="7">
        <f t="shared" si="8"/>
        <v>0.19999999999999996</v>
      </c>
      <c r="BB41" s="7">
        <f t="shared" si="9"/>
        <v>0.40825688073394495</v>
      </c>
      <c r="BC41" s="7">
        <f t="shared" si="10"/>
        <v>0.39174311926605521</v>
      </c>
      <c r="BD41" s="7">
        <f t="shared" si="11"/>
        <v>0.6958715596330276</v>
      </c>
      <c r="BE41" s="7">
        <f t="shared" si="12"/>
        <v>0.6476510067114094</v>
      </c>
      <c r="BF41" s="8">
        <f t="shared" si="13"/>
        <v>1117.9755033557044</v>
      </c>
    </row>
    <row r="42" spans="1:58" x14ac:dyDescent="0.25">
      <c r="A42">
        <v>31106</v>
      </c>
      <c r="B42">
        <v>0</v>
      </c>
      <c r="C42">
        <v>19</v>
      </c>
      <c r="D42">
        <v>2004</v>
      </c>
      <c r="E42" t="s">
        <v>74</v>
      </c>
      <c r="F42">
        <v>5</v>
      </c>
      <c r="G42">
        <v>4</v>
      </c>
      <c r="H42">
        <v>2</v>
      </c>
      <c r="I42">
        <v>5</v>
      </c>
      <c r="J42">
        <v>3</v>
      </c>
      <c r="K42">
        <v>3</v>
      </c>
      <c r="L42">
        <v>5</v>
      </c>
      <c r="M42">
        <v>3</v>
      </c>
      <c r="N42">
        <v>3</v>
      </c>
      <c r="O42">
        <v>5</v>
      </c>
      <c r="P42">
        <v>4</v>
      </c>
      <c r="Q42">
        <v>2</v>
      </c>
      <c r="R42">
        <v>4</v>
      </c>
      <c r="S42">
        <v>4</v>
      </c>
      <c r="T42">
        <v>2</v>
      </c>
      <c r="U42">
        <v>5</v>
      </c>
      <c r="V42">
        <v>3</v>
      </c>
      <c r="W42">
        <v>3</v>
      </c>
      <c r="X42">
        <v>4</v>
      </c>
      <c r="Y42">
        <v>5</v>
      </c>
      <c r="Z42">
        <v>1</v>
      </c>
      <c r="AA42">
        <v>3</v>
      </c>
      <c r="AB42">
        <v>1</v>
      </c>
      <c r="AC42">
        <v>5</v>
      </c>
      <c r="AD42">
        <v>1</v>
      </c>
      <c r="AE42">
        <v>5</v>
      </c>
      <c r="AF42">
        <v>1</v>
      </c>
      <c r="AG42">
        <v>4</v>
      </c>
      <c r="AH42">
        <v>5</v>
      </c>
      <c r="AI42">
        <v>1</v>
      </c>
      <c r="AJ42">
        <v>2</v>
      </c>
      <c r="AK42">
        <v>5</v>
      </c>
      <c r="AL42">
        <v>1</v>
      </c>
      <c r="AM42">
        <v>2</v>
      </c>
      <c r="AN42">
        <v>4</v>
      </c>
      <c r="AO42">
        <v>2</v>
      </c>
      <c r="AP42">
        <f t="shared" si="14"/>
        <v>55</v>
      </c>
      <c r="AQ42" s="1">
        <v>1</v>
      </c>
      <c r="AS42" s="2">
        <v>52</v>
      </c>
      <c r="AT42" s="2">
        <f t="shared" si="1"/>
        <v>61</v>
      </c>
      <c r="AU42" s="2">
        <f t="shared" si="2"/>
        <v>81</v>
      </c>
      <c r="AV42" s="2">
        <f t="shared" si="3"/>
        <v>137</v>
      </c>
      <c r="AW42" s="2">
        <f t="shared" si="4"/>
        <v>19</v>
      </c>
      <c r="AX42" s="2">
        <f t="shared" si="5"/>
        <v>298</v>
      </c>
      <c r="AY42" s="6">
        <f t="shared" si="6"/>
        <v>0.76249999999999996</v>
      </c>
      <c r="AZ42" s="6">
        <f t="shared" si="7"/>
        <v>0.62844036697247707</v>
      </c>
      <c r="BA42" s="7">
        <f t="shared" si="8"/>
        <v>0.23750000000000004</v>
      </c>
      <c r="BB42" s="7">
        <f t="shared" si="9"/>
        <v>0.37155963302752293</v>
      </c>
      <c r="BC42" s="7">
        <f t="shared" si="10"/>
        <v>0.39094036697247692</v>
      </c>
      <c r="BD42" s="7">
        <f t="shared" si="11"/>
        <v>0.69547018348623846</v>
      </c>
      <c r="BE42" s="7">
        <f t="shared" si="12"/>
        <v>0.66442953020134221</v>
      </c>
      <c r="BF42" s="8">
        <f t="shared" si="13"/>
        <v>1147.7996644295304</v>
      </c>
    </row>
    <row r="43" spans="1:58" x14ac:dyDescent="0.25">
      <c r="A43">
        <v>31140</v>
      </c>
      <c r="B43">
        <v>0</v>
      </c>
      <c r="C43">
        <v>21</v>
      </c>
      <c r="D43">
        <v>2002</v>
      </c>
      <c r="E43" t="s">
        <v>75</v>
      </c>
      <c r="F43">
        <v>5</v>
      </c>
      <c r="G43">
        <v>5</v>
      </c>
      <c r="H43">
        <v>1</v>
      </c>
      <c r="I43">
        <v>5</v>
      </c>
      <c r="J43">
        <v>5</v>
      </c>
      <c r="K43">
        <v>1</v>
      </c>
      <c r="L43">
        <v>5</v>
      </c>
      <c r="M43">
        <v>5</v>
      </c>
      <c r="N43">
        <v>1</v>
      </c>
      <c r="O43">
        <v>5</v>
      </c>
      <c r="P43">
        <v>5</v>
      </c>
      <c r="Q43">
        <v>1</v>
      </c>
      <c r="R43">
        <v>4</v>
      </c>
      <c r="S43">
        <v>5</v>
      </c>
      <c r="T43">
        <v>1</v>
      </c>
      <c r="U43">
        <v>4</v>
      </c>
      <c r="V43">
        <v>3</v>
      </c>
      <c r="W43">
        <v>3</v>
      </c>
      <c r="X43">
        <v>2</v>
      </c>
      <c r="Y43">
        <v>5</v>
      </c>
      <c r="Z43">
        <v>1</v>
      </c>
      <c r="AA43">
        <v>3</v>
      </c>
      <c r="AB43">
        <v>5</v>
      </c>
      <c r="AC43">
        <v>1</v>
      </c>
      <c r="AD43">
        <v>2</v>
      </c>
      <c r="AE43">
        <v>3</v>
      </c>
      <c r="AF43">
        <v>3</v>
      </c>
      <c r="AG43">
        <v>5</v>
      </c>
      <c r="AH43">
        <v>2</v>
      </c>
      <c r="AI43">
        <v>4</v>
      </c>
      <c r="AJ43">
        <v>4</v>
      </c>
      <c r="AK43">
        <v>3</v>
      </c>
      <c r="AL43">
        <v>3</v>
      </c>
      <c r="AM43">
        <v>3</v>
      </c>
      <c r="AN43">
        <v>5</v>
      </c>
      <c r="AO43">
        <v>1</v>
      </c>
      <c r="AP43">
        <f t="shared" si="14"/>
        <v>69</v>
      </c>
      <c r="AQ43" s="1">
        <v>1</v>
      </c>
      <c r="AS43" s="2">
        <v>53</v>
      </c>
      <c r="AT43" s="2">
        <f t="shared" si="1"/>
        <v>59</v>
      </c>
      <c r="AU43" s="2">
        <f t="shared" si="2"/>
        <v>74</v>
      </c>
      <c r="AV43" s="2">
        <f t="shared" si="3"/>
        <v>144</v>
      </c>
      <c r="AW43" s="2">
        <f t="shared" si="4"/>
        <v>21</v>
      </c>
      <c r="AX43" s="2">
        <f t="shared" si="5"/>
        <v>298</v>
      </c>
      <c r="AY43" s="6">
        <f t="shared" si="6"/>
        <v>0.73750000000000004</v>
      </c>
      <c r="AZ43" s="6">
        <f t="shared" si="7"/>
        <v>0.66055045871559637</v>
      </c>
      <c r="BA43" s="7">
        <f t="shared" si="8"/>
        <v>0.26249999999999996</v>
      </c>
      <c r="BB43" s="7">
        <f t="shared" si="9"/>
        <v>0.33944954128440363</v>
      </c>
      <c r="BC43" s="7">
        <f t="shared" si="10"/>
        <v>0.39805045871559641</v>
      </c>
      <c r="BD43" s="7">
        <f t="shared" si="11"/>
        <v>0.69902522935779821</v>
      </c>
      <c r="BE43" s="7">
        <f t="shared" si="12"/>
        <v>0.68120805369127513</v>
      </c>
      <c r="BF43" s="8">
        <f t="shared" si="13"/>
        <v>1155.5442953020133</v>
      </c>
    </row>
    <row r="44" spans="1:58" x14ac:dyDescent="0.25">
      <c r="A44">
        <v>31129</v>
      </c>
      <c r="B44">
        <v>0</v>
      </c>
      <c r="C44">
        <v>19</v>
      </c>
      <c r="D44">
        <v>2004</v>
      </c>
      <c r="E44" t="s">
        <v>76</v>
      </c>
      <c r="F44">
        <v>5</v>
      </c>
      <c r="G44">
        <v>1</v>
      </c>
      <c r="H44">
        <v>5</v>
      </c>
      <c r="I44">
        <v>5</v>
      </c>
      <c r="J44">
        <v>4</v>
      </c>
      <c r="K44">
        <v>2</v>
      </c>
      <c r="L44">
        <v>5</v>
      </c>
      <c r="M44">
        <v>4</v>
      </c>
      <c r="N44">
        <v>2</v>
      </c>
      <c r="O44">
        <v>3</v>
      </c>
      <c r="P44">
        <v>5</v>
      </c>
      <c r="Q44">
        <v>1</v>
      </c>
      <c r="R44">
        <v>4</v>
      </c>
      <c r="S44">
        <v>5</v>
      </c>
      <c r="T44">
        <v>1</v>
      </c>
      <c r="U44">
        <v>3</v>
      </c>
      <c r="V44">
        <v>3</v>
      </c>
      <c r="W44">
        <v>3</v>
      </c>
      <c r="X44">
        <v>4</v>
      </c>
      <c r="Y44">
        <v>4</v>
      </c>
      <c r="Z44">
        <v>2</v>
      </c>
      <c r="AA44">
        <v>3</v>
      </c>
      <c r="AB44">
        <v>2</v>
      </c>
      <c r="AC44">
        <v>4</v>
      </c>
      <c r="AD44">
        <v>5</v>
      </c>
      <c r="AE44">
        <v>5</v>
      </c>
      <c r="AF44">
        <v>1</v>
      </c>
      <c r="AG44">
        <v>5</v>
      </c>
      <c r="AH44">
        <v>4</v>
      </c>
      <c r="AI44">
        <v>2</v>
      </c>
      <c r="AJ44">
        <v>4</v>
      </c>
      <c r="AK44">
        <v>5</v>
      </c>
      <c r="AL44">
        <v>1</v>
      </c>
      <c r="AM44">
        <v>5</v>
      </c>
      <c r="AN44">
        <v>5</v>
      </c>
      <c r="AO44">
        <v>1</v>
      </c>
      <c r="AP44">
        <f t="shared" si="14"/>
        <v>58</v>
      </c>
      <c r="AQ44" s="1">
        <v>1</v>
      </c>
      <c r="AS44" s="2">
        <v>54</v>
      </c>
      <c r="AT44" s="2">
        <f t="shared" si="1"/>
        <v>56</v>
      </c>
      <c r="AU44" s="2">
        <f t="shared" si="2"/>
        <v>60</v>
      </c>
      <c r="AV44" s="2">
        <f t="shared" si="3"/>
        <v>158</v>
      </c>
      <c r="AW44" s="2">
        <f t="shared" si="4"/>
        <v>24</v>
      </c>
      <c r="AX44" s="2">
        <f t="shared" si="5"/>
        <v>298</v>
      </c>
      <c r="AY44" s="6">
        <f t="shared" si="6"/>
        <v>0.7</v>
      </c>
      <c r="AZ44" s="6">
        <f t="shared" si="7"/>
        <v>0.72477064220183485</v>
      </c>
      <c r="BA44" s="7">
        <f t="shared" si="8"/>
        <v>0.30000000000000004</v>
      </c>
      <c r="BB44" s="7">
        <f t="shared" si="9"/>
        <v>0.27522935779816515</v>
      </c>
      <c r="BC44" s="7">
        <f t="shared" si="10"/>
        <v>0.42477064220183491</v>
      </c>
      <c r="BD44" s="7">
        <f t="shared" si="11"/>
        <v>0.71238532110091746</v>
      </c>
      <c r="BE44" s="7">
        <f t="shared" si="12"/>
        <v>0.71812080536912737</v>
      </c>
      <c r="BF44" s="8">
        <f t="shared" si="13"/>
        <v>1141.6711409395973</v>
      </c>
    </row>
    <row r="45" spans="1:58" x14ac:dyDescent="0.25">
      <c r="A45">
        <v>31147</v>
      </c>
      <c r="B45">
        <v>1</v>
      </c>
      <c r="C45">
        <v>19</v>
      </c>
      <c r="D45">
        <v>2004</v>
      </c>
      <c r="E45" t="s">
        <v>77</v>
      </c>
      <c r="F45">
        <v>5</v>
      </c>
      <c r="G45">
        <v>3</v>
      </c>
      <c r="H45">
        <v>3</v>
      </c>
      <c r="I45">
        <v>3</v>
      </c>
      <c r="J45">
        <v>2</v>
      </c>
      <c r="K45">
        <v>4</v>
      </c>
      <c r="L45">
        <v>3</v>
      </c>
      <c r="M45">
        <v>4</v>
      </c>
      <c r="N45">
        <v>2</v>
      </c>
      <c r="O45">
        <v>5</v>
      </c>
      <c r="P45">
        <v>4</v>
      </c>
      <c r="Q45">
        <v>2</v>
      </c>
      <c r="R45">
        <v>3</v>
      </c>
      <c r="S45">
        <v>5</v>
      </c>
      <c r="T45">
        <v>1</v>
      </c>
      <c r="U45">
        <v>1</v>
      </c>
      <c r="V45">
        <v>2</v>
      </c>
      <c r="W45">
        <v>4</v>
      </c>
      <c r="X45">
        <v>4</v>
      </c>
      <c r="Y45">
        <v>1</v>
      </c>
      <c r="Z45">
        <v>5</v>
      </c>
      <c r="AA45">
        <v>1</v>
      </c>
      <c r="AB45">
        <v>2</v>
      </c>
      <c r="AC45">
        <v>4</v>
      </c>
      <c r="AD45">
        <v>1</v>
      </c>
      <c r="AE45">
        <v>3</v>
      </c>
      <c r="AF45">
        <v>3</v>
      </c>
      <c r="AG45">
        <v>2</v>
      </c>
      <c r="AH45">
        <v>5</v>
      </c>
      <c r="AI45">
        <v>1</v>
      </c>
      <c r="AJ45">
        <v>1</v>
      </c>
      <c r="AK45">
        <v>3</v>
      </c>
      <c r="AL45">
        <v>3</v>
      </c>
      <c r="AM45">
        <v>4</v>
      </c>
      <c r="AN45">
        <v>3</v>
      </c>
      <c r="AO45">
        <v>3</v>
      </c>
      <c r="AP45">
        <f t="shared" si="14"/>
        <v>39</v>
      </c>
      <c r="AQ45" s="1">
        <v>1</v>
      </c>
      <c r="AS45" s="2">
        <v>55</v>
      </c>
      <c r="AT45" s="2">
        <f t="shared" si="1"/>
        <v>52</v>
      </c>
      <c r="AU45" s="2">
        <f t="shared" si="2"/>
        <v>51</v>
      </c>
      <c r="AV45" s="2">
        <f t="shared" si="3"/>
        <v>167</v>
      </c>
      <c r="AW45" s="2">
        <f t="shared" si="4"/>
        <v>28</v>
      </c>
      <c r="AX45" s="2">
        <f t="shared" si="5"/>
        <v>298</v>
      </c>
      <c r="AY45" s="6">
        <f t="shared" si="6"/>
        <v>0.65</v>
      </c>
      <c r="AZ45" s="6">
        <f t="shared" si="7"/>
        <v>0.76605504587155959</v>
      </c>
      <c r="BA45" s="7">
        <f t="shared" si="8"/>
        <v>0.35</v>
      </c>
      <c r="BB45" s="7">
        <f t="shared" si="9"/>
        <v>0.23394495412844041</v>
      </c>
      <c r="BC45" s="7">
        <f t="shared" si="10"/>
        <v>0.4160550458715595</v>
      </c>
      <c r="BD45" s="7">
        <f t="shared" si="11"/>
        <v>0.70802752293577975</v>
      </c>
      <c r="BE45" s="7">
        <f t="shared" si="12"/>
        <v>0.73489932885906029</v>
      </c>
      <c r="BF45" s="8">
        <f t="shared" si="13"/>
        <v>1193.5748322147651</v>
      </c>
    </row>
    <row r="46" spans="1:58" x14ac:dyDescent="0.25">
      <c r="A46">
        <v>31164</v>
      </c>
      <c r="B46">
        <v>0</v>
      </c>
      <c r="C46">
        <v>20</v>
      </c>
      <c r="D46">
        <v>2003</v>
      </c>
      <c r="E46" t="s">
        <v>78</v>
      </c>
      <c r="F46">
        <v>5</v>
      </c>
      <c r="G46">
        <v>2</v>
      </c>
      <c r="H46">
        <v>4</v>
      </c>
      <c r="I46">
        <v>4</v>
      </c>
      <c r="J46">
        <v>4</v>
      </c>
      <c r="K46">
        <v>2</v>
      </c>
      <c r="L46">
        <v>5</v>
      </c>
      <c r="M46">
        <v>5</v>
      </c>
      <c r="N46">
        <v>1</v>
      </c>
      <c r="O46">
        <v>5</v>
      </c>
      <c r="P46">
        <v>5</v>
      </c>
      <c r="Q46">
        <v>1</v>
      </c>
      <c r="R46">
        <v>4</v>
      </c>
      <c r="S46">
        <v>5</v>
      </c>
      <c r="T46">
        <v>1</v>
      </c>
      <c r="U46">
        <v>3</v>
      </c>
      <c r="V46">
        <v>4</v>
      </c>
      <c r="W46">
        <v>2</v>
      </c>
      <c r="X46">
        <v>3</v>
      </c>
      <c r="Y46">
        <v>4</v>
      </c>
      <c r="Z46">
        <v>2</v>
      </c>
      <c r="AA46">
        <v>2</v>
      </c>
      <c r="AB46">
        <v>5</v>
      </c>
      <c r="AC46">
        <v>1</v>
      </c>
      <c r="AD46">
        <v>1</v>
      </c>
      <c r="AE46">
        <v>2</v>
      </c>
      <c r="AF46">
        <v>4</v>
      </c>
      <c r="AG46">
        <v>3</v>
      </c>
      <c r="AH46">
        <v>1</v>
      </c>
      <c r="AI46">
        <v>5</v>
      </c>
      <c r="AJ46">
        <v>1</v>
      </c>
      <c r="AK46">
        <v>1</v>
      </c>
      <c r="AL46">
        <v>5</v>
      </c>
      <c r="AM46">
        <v>2</v>
      </c>
      <c r="AN46">
        <v>4</v>
      </c>
      <c r="AO46">
        <v>2</v>
      </c>
      <c r="AP46">
        <f t="shared" si="14"/>
        <v>56</v>
      </c>
      <c r="AQ46" s="1">
        <v>1</v>
      </c>
      <c r="AS46" s="2">
        <v>56</v>
      </c>
      <c r="AT46" s="2">
        <f t="shared" si="1"/>
        <v>49</v>
      </c>
      <c r="AU46" s="2">
        <f t="shared" si="2"/>
        <v>46</v>
      </c>
      <c r="AV46" s="2">
        <f t="shared" si="3"/>
        <v>172</v>
      </c>
      <c r="AW46" s="2">
        <f t="shared" si="4"/>
        <v>31</v>
      </c>
      <c r="AX46" s="2">
        <f t="shared" si="5"/>
        <v>298</v>
      </c>
      <c r="AY46" s="6">
        <f t="shared" si="6"/>
        <v>0.61250000000000004</v>
      </c>
      <c r="AZ46" s="6">
        <f t="shared" si="7"/>
        <v>0.78899082568807344</v>
      </c>
      <c r="BA46" s="7">
        <f t="shared" si="8"/>
        <v>0.38749999999999996</v>
      </c>
      <c r="BB46" s="7">
        <f t="shared" si="9"/>
        <v>0.21100917431192656</v>
      </c>
      <c r="BC46" s="7">
        <f t="shared" si="10"/>
        <v>0.40149082568807337</v>
      </c>
      <c r="BD46" s="7">
        <f t="shared" si="11"/>
        <v>0.70074541284403669</v>
      </c>
      <c r="BE46" s="7">
        <f t="shared" si="12"/>
        <v>0.74161073825503354</v>
      </c>
      <c r="BF46" s="8">
        <f t="shared" si="13"/>
        <v>1245.2476510067113</v>
      </c>
    </row>
    <row r="47" spans="1:58" x14ac:dyDescent="0.25">
      <c r="A47">
        <v>31194</v>
      </c>
      <c r="B47">
        <v>0</v>
      </c>
      <c r="C47">
        <v>19</v>
      </c>
      <c r="D47">
        <v>2004</v>
      </c>
      <c r="E47" t="s">
        <v>79</v>
      </c>
      <c r="F47">
        <v>4</v>
      </c>
      <c r="G47">
        <v>2</v>
      </c>
      <c r="H47">
        <v>4</v>
      </c>
      <c r="I47">
        <v>5</v>
      </c>
      <c r="J47">
        <v>5</v>
      </c>
      <c r="K47">
        <v>1</v>
      </c>
      <c r="L47">
        <v>5</v>
      </c>
      <c r="M47">
        <v>4</v>
      </c>
      <c r="N47">
        <v>2</v>
      </c>
      <c r="O47">
        <v>5</v>
      </c>
      <c r="P47">
        <v>4</v>
      </c>
      <c r="Q47">
        <v>2</v>
      </c>
      <c r="R47">
        <v>4</v>
      </c>
      <c r="S47">
        <v>4</v>
      </c>
      <c r="T47">
        <v>2</v>
      </c>
      <c r="U47">
        <v>3</v>
      </c>
      <c r="V47">
        <v>1</v>
      </c>
      <c r="W47">
        <v>5</v>
      </c>
      <c r="X47">
        <v>1</v>
      </c>
      <c r="Y47">
        <v>5</v>
      </c>
      <c r="Z47">
        <v>1</v>
      </c>
      <c r="AA47">
        <v>2</v>
      </c>
      <c r="AB47">
        <v>3</v>
      </c>
      <c r="AC47">
        <v>3</v>
      </c>
      <c r="AD47">
        <v>1</v>
      </c>
      <c r="AE47">
        <v>3</v>
      </c>
      <c r="AF47">
        <v>3</v>
      </c>
      <c r="AG47">
        <v>2</v>
      </c>
      <c r="AH47">
        <v>2</v>
      </c>
      <c r="AI47">
        <v>4</v>
      </c>
      <c r="AJ47">
        <v>1</v>
      </c>
      <c r="AK47">
        <v>2</v>
      </c>
      <c r="AL47">
        <v>4</v>
      </c>
      <c r="AM47">
        <v>1</v>
      </c>
      <c r="AN47">
        <v>4</v>
      </c>
      <c r="AO47">
        <v>2</v>
      </c>
      <c r="AP47">
        <f t="shared" si="14"/>
        <v>49</v>
      </c>
      <c r="AQ47" s="1">
        <v>1</v>
      </c>
      <c r="AS47" s="2">
        <v>57</v>
      </c>
      <c r="AT47" s="2">
        <f t="shared" si="1"/>
        <v>47</v>
      </c>
      <c r="AU47" s="2">
        <f t="shared" si="2"/>
        <v>41</v>
      </c>
      <c r="AV47" s="2">
        <f t="shared" si="3"/>
        <v>177</v>
      </c>
      <c r="AW47" s="2">
        <f t="shared" si="4"/>
        <v>33</v>
      </c>
      <c r="AX47" s="2">
        <f t="shared" si="5"/>
        <v>298</v>
      </c>
      <c r="AY47" s="6">
        <f t="shared" si="6"/>
        <v>0.58750000000000002</v>
      </c>
      <c r="AZ47" s="6">
        <f t="shared" si="7"/>
        <v>0.81192660550458717</v>
      </c>
      <c r="BA47" s="7">
        <f t="shared" si="8"/>
        <v>0.41249999999999998</v>
      </c>
      <c r="BB47" s="7">
        <f t="shared" si="9"/>
        <v>0.18807339449541283</v>
      </c>
      <c r="BC47" s="7">
        <f t="shared" si="10"/>
        <v>0.3994266055045872</v>
      </c>
      <c r="BD47" s="7">
        <f t="shared" si="11"/>
        <v>0.6997133027522936</v>
      </c>
      <c r="BE47" s="7">
        <f t="shared" si="12"/>
        <v>0.75167785234899331</v>
      </c>
      <c r="BF47" s="8">
        <f t="shared" si="13"/>
        <v>1267.5580536912751</v>
      </c>
    </row>
    <row r="48" spans="1:58" x14ac:dyDescent="0.25">
      <c r="A48">
        <v>30740</v>
      </c>
      <c r="B48">
        <v>1</v>
      </c>
      <c r="C48">
        <v>19</v>
      </c>
      <c r="D48">
        <v>2004</v>
      </c>
      <c r="E48" t="s">
        <v>80</v>
      </c>
      <c r="F48">
        <v>4</v>
      </c>
      <c r="G48">
        <v>2</v>
      </c>
      <c r="H48">
        <v>4</v>
      </c>
      <c r="I48">
        <v>2</v>
      </c>
      <c r="J48">
        <v>5</v>
      </c>
      <c r="K48">
        <v>1</v>
      </c>
      <c r="L48">
        <v>3</v>
      </c>
      <c r="M48">
        <v>2</v>
      </c>
      <c r="N48">
        <v>4</v>
      </c>
      <c r="O48">
        <v>1</v>
      </c>
      <c r="P48">
        <v>2</v>
      </c>
      <c r="Q48">
        <v>4</v>
      </c>
      <c r="R48">
        <v>3</v>
      </c>
      <c r="S48">
        <v>4</v>
      </c>
      <c r="T48">
        <v>2</v>
      </c>
      <c r="U48">
        <v>1</v>
      </c>
      <c r="V48">
        <v>3</v>
      </c>
      <c r="W48">
        <v>3</v>
      </c>
      <c r="X48">
        <v>4</v>
      </c>
      <c r="Y48">
        <v>1</v>
      </c>
      <c r="Z48">
        <v>5</v>
      </c>
      <c r="AA48">
        <v>1</v>
      </c>
      <c r="AB48">
        <v>1</v>
      </c>
      <c r="AC48">
        <v>5</v>
      </c>
      <c r="AD48">
        <v>1</v>
      </c>
      <c r="AE48">
        <v>5</v>
      </c>
      <c r="AF48">
        <v>1</v>
      </c>
      <c r="AG48">
        <v>1</v>
      </c>
      <c r="AH48">
        <v>5</v>
      </c>
      <c r="AI48">
        <v>1</v>
      </c>
      <c r="AJ48">
        <v>1</v>
      </c>
      <c r="AK48">
        <v>4</v>
      </c>
      <c r="AL48">
        <v>2</v>
      </c>
      <c r="AM48">
        <v>4</v>
      </c>
      <c r="AN48">
        <v>1</v>
      </c>
      <c r="AO48">
        <v>5</v>
      </c>
      <c r="AP48">
        <f t="shared" si="14"/>
        <v>31</v>
      </c>
      <c r="AQ48" s="1">
        <v>0</v>
      </c>
      <c r="AS48" s="2">
        <v>58</v>
      </c>
      <c r="AT48" s="2">
        <f t="shared" si="1"/>
        <v>43</v>
      </c>
      <c r="AU48" s="2">
        <f t="shared" si="2"/>
        <v>38</v>
      </c>
      <c r="AV48" s="2">
        <f t="shared" si="3"/>
        <v>180</v>
      </c>
      <c r="AW48" s="2">
        <f t="shared" si="4"/>
        <v>37</v>
      </c>
      <c r="AX48" s="2">
        <f t="shared" si="5"/>
        <v>298</v>
      </c>
      <c r="AY48" s="6">
        <f t="shared" si="6"/>
        <v>0.53749999999999998</v>
      </c>
      <c r="AZ48" s="6">
        <f t="shared" si="7"/>
        <v>0.82568807339449546</v>
      </c>
      <c r="BA48" s="7">
        <f t="shared" si="8"/>
        <v>0.46250000000000002</v>
      </c>
      <c r="BB48" s="7">
        <f t="shared" si="9"/>
        <v>0.17431192660550454</v>
      </c>
      <c r="BC48" s="7">
        <f t="shared" si="10"/>
        <v>0.36318807339449544</v>
      </c>
      <c r="BD48" s="7">
        <f t="shared" si="11"/>
        <v>0.68159403669724772</v>
      </c>
      <c r="BE48" s="7">
        <f t="shared" si="12"/>
        <v>0.74832214765100669</v>
      </c>
      <c r="BF48" s="8">
        <f t="shared" si="13"/>
        <v>1363.1590604026846</v>
      </c>
    </row>
    <row r="49" spans="1:58" x14ac:dyDescent="0.25">
      <c r="A49">
        <v>31196</v>
      </c>
      <c r="B49">
        <v>0</v>
      </c>
      <c r="C49">
        <v>55</v>
      </c>
      <c r="D49">
        <v>1968</v>
      </c>
      <c r="E49" t="s">
        <v>81</v>
      </c>
      <c r="F49">
        <v>4</v>
      </c>
      <c r="G49">
        <v>4</v>
      </c>
      <c r="H49">
        <v>2</v>
      </c>
      <c r="I49">
        <v>4</v>
      </c>
      <c r="J49">
        <v>5</v>
      </c>
      <c r="K49">
        <v>1</v>
      </c>
      <c r="L49">
        <v>5</v>
      </c>
      <c r="M49">
        <v>4</v>
      </c>
      <c r="N49">
        <v>2</v>
      </c>
      <c r="O49">
        <v>4</v>
      </c>
      <c r="P49">
        <v>4</v>
      </c>
      <c r="Q49">
        <v>2</v>
      </c>
      <c r="R49">
        <v>4</v>
      </c>
      <c r="S49">
        <v>4</v>
      </c>
      <c r="T49">
        <v>2</v>
      </c>
      <c r="U49">
        <v>4</v>
      </c>
      <c r="V49">
        <v>4</v>
      </c>
      <c r="W49">
        <v>2</v>
      </c>
      <c r="X49">
        <v>4</v>
      </c>
      <c r="Y49">
        <v>4</v>
      </c>
      <c r="Z49">
        <v>2</v>
      </c>
      <c r="AA49">
        <v>5</v>
      </c>
      <c r="AB49">
        <v>5</v>
      </c>
      <c r="AC49">
        <v>1</v>
      </c>
      <c r="AD49">
        <v>2</v>
      </c>
      <c r="AE49">
        <v>2</v>
      </c>
      <c r="AF49">
        <v>4</v>
      </c>
      <c r="AG49">
        <v>2</v>
      </c>
      <c r="AH49">
        <v>1</v>
      </c>
      <c r="AI49">
        <v>5</v>
      </c>
      <c r="AJ49">
        <v>2</v>
      </c>
      <c r="AK49">
        <v>4</v>
      </c>
      <c r="AL49">
        <v>2</v>
      </c>
      <c r="AM49">
        <v>1</v>
      </c>
      <c r="AN49">
        <v>4</v>
      </c>
      <c r="AO49">
        <v>2</v>
      </c>
      <c r="AP49">
        <f t="shared" si="14"/>
        <v>59</v>
      </c>
      <c r="AQ49" s="1">
        <v>1</v>
      </c>
      <c r="AS49" s="2">
        <v>59</v>
      </c>
      <c r="AT49" s="2">
        <f t="shared" si="1"/>
        <v>39</v>
      </c>
      <c r="AU49" s="2">
        <f t="shared" si="2"/>
        <v>32</v>
      </c>
      <c r="AV49" s="2">
        <f t="shared" si="3"/>
        <v>186</v>
      </c>
      <c r="AW49" s="2">
        <f t="shared" si="4"/>
        <v>41</v>
      </c>
      <c r="AX49" s="2">
        <f t="shared" si="5"/>
        <v>298</v>
      </c>
      <c r="AY49" s="6">
        <f t="shared" si="6"/>
        <v>0.48749999999999999</v>
      </c>
      <c r="AZ49" s="6">
        <f t="shared" si="7"/>
        <v>0.85321100917431192</v>
      </c>
      <c r="BA49" s="7">
        <f t="shared" si="8"/>
        <v>0.51249999999999996</v>
      </c>
      <c r="BB49" s="7">
        <f t="shared" si="9"/>
        <v>0.14678899082568808</v>
      </c>
      <c r="BC49" s="7">
        <f t="shared" si="10"/>
        <v>0.34071100917431196</v>
      </c>
      <c r="BD49" s="7">
        <f t="shared" si="11"/>
        <v>0.67035550458715598</v>
      </c>
      <c r="BE49" s="7">
        <f t="shared" si="12"/>
        <v>0.75503355704697983</v>
      </c>
      <c r="BF49" s="8">
        <f t="shared" si="13"/>
        <v>1436.9114093959731</v>
      </c>
    </row>
    <row r="50" spans="1:58" x14ac:dyDescent="0.25">
      <c r="A50">
        <v>31221</v>
      </c>
      <c r="B50">
        <v>0</v>
      </c>
      <c r="C50">
        <v>24</v>
      </c>
      <c r="D50">
        <v>1999</v>
      </c>
      <c r="E50" t="s">
        <v>57</v>
      </c>
      <c r="F50">
        <v>4</v>
      </c>
      <c r="G50">
        <v>2</v>
      </c>
      <c r="H50">
        <v>4</v>
      </c>
      <c r="I50">
        <v>5</v>
      </c>
      <c r="J50">
        <v>5</v>
      </c>
      <c r="K50">
        <v>1</v>
      </c>
      <c r="L50">
        <v>2</v>
      </c>
      <c r="M50">
        <v>2</v>
      </c>
      <c r="N50">
        <v>4</v>
      </c>
      <c r="O50">
        <v>5</v>
      </c>
      <c r="P50">
        <v>3</v>
      </c>
      <c r="Q50">
        <v>3</v>
      </c>
      <c r="R50">
        <v>4</v>
      </c>
      <c r="S50">
        <v>5</v>
      </c>
      <c r="T50">
        <v>1</v>
      </c>
      <c r="U50">
        <v>2</v>
      </c>
      <c r="V50">
        <v>4</v>
      </c>
      <c r="W50">
        <v>2</v>
      </c>
      <c r="X50">
        <v>2</v>
      </c>
      <c r="Y50">
        <v>2</v>
      </c>
      <c r="Z50">
        <v>4</v>
      </c>
      <c r="AA50">
        <v>1</v>
      </c>
      <c r="AB50">
        <v>5</v>
      </c>
      <c r="AC50">
        <v>1</v>
      </c>
      <c r="AD50">
        <v>1</v>
      </c>
      <c r="AE50">
        <v>4</v>
      </c>
      <c r="AF50">
        <v>2</v>
      </c>
      <c r="AG50">
        <v>2</v>
      </c>
      <c r="AH50">
        <v>5</v>
      </c>
      <c r="AI50">
        <v>1</v>
      </c>
      <c r="AJ50">
        <v>2</v>
      </c>
      <c r="AK50">
        <v>4</v>
      </c>
      <c r="AL50">
        <v>2</v>
      </c>
      <c r="AM50">
        <v>5</v>
      </c>
      <c r="AN50">
        <v>3</v>
      </c>
      <c r="AO50">
        <v>3</v>
      </c>
      <c r="AP50">
        <f t="shared" si="14"/>
        <v>47</v>
      </c>
      <c r="AQ50" s="1">
        <v>0</v>
      </c>
      <c r="AS50" s="2">
        <v>60</v>
      </c>
      <c r="AT50" s="2">
        <f t="shared" si="1"/>
        <v>36</v>
      </c>
      <c r="AU50" s="2">
        <f t="shared" si="2"/>
        <v>26</v>
      </c>
      <c r="AV50" s="2">
        <f t="shared" si="3"/>
        <v>192</v>
      </c>
      <c r="AW50" s="2">
        <f t="shared" si="4"/>
        <v>44</v>
      </c>
      <c r="AX50" s="2">
        <f t="shared" si="5"/>
        <v>298</v>
      </c>
      <c r="AY50" s="6">
        <f t="shared" si="6"/>
        <v>0.45</v>
      </c>
      <c r="AZ50" s="6">
        <f t="shared" si="7"/>
        <v>0.88073394495412849</v>
      </c>
      <c r="BA50" s="7">
        <f t="shared" si="8"/>
        <v>0.55000000000000004</v>
      </c>
      <c r="BB50" s="7">
        <f t="shared" si="9"/>
        <v>0.11926605504587151</v>
      </c>
      <c r="BC50" s="7">
        <f t="shared" si="10"/>
        <v>0.33073394495412844</v>
      </c>
      <c r="BD50" s="7">
        <f t="shared" si="11"/>
        <v>0.66536697247706422</v>
      </c>
      <c r="BE50" s="7">
        <f t="shared" si="12"/>
        <v>0.7651006711409396</v>
      </c>
      <c r="BF50" s="8">
        <f t="shared" si="13"/>
        <v>1481.3013422818792</v>
      </c>
    </row>
    <row r="51" spans="1:58" x14ac:dyDescent="0.25">
      <c r="A51">
        <v>31226</v>
      </c>
      <c r="B51">
        <v>0</v>
      </c>
      <c r="C51">
        <v>21</v>
      </c>
      <c r="D51">
        <v>2002</v>
      </c>
      <c r="E51" t="s">
        <v>53</v>
      </c>
      <c r="F51">
        <v>5</v>
      </c>
      <c r="G51">
        <v>5</v>
      </c>
      <c r="H51">
        <v>1</v>
      </c>
      <c r="I51">
        <v>5</v>
      </c>
      <c r="J51">
        <v>5</v>
      </c>
      <c r="K51">
        <v>1</v>
      </c>
      <c r="L51">
        <v>4</v>
      </c>
      <c r="M51">
        <v>5</v>
      </c>
      <c r="N51">
        <v>1</v>
      </c>
      <c r="O51">
        <v>5</v>
      </c>
      <c r="P51">
        <v>5</v>
      </c>
      <c r="Q51">
        <v>1</v>
      </c>
      <c r="R51">
        <v>4</v>
      </c>
      <c r="S51">
        <v>5</v>
      </c>
      <c r="T51">
        <v>1</v>
      </c>
      <c r="U51">
        <v>3</v>
      </c>
      <c r="V51">
        <v>3</v>
      </c>
      <c r="W51">
        <v>3</v>
      </c>
      <c r="X51">
        <v>2</v>
      </c>
      <c r="Y51">
        <v>4</v>
      </c>
      <c r="Z51">
        <v>2</v>
      </c>
      <c r="AA51">
        <v>2</v>
      </c>
      <c r="AB51">
        <v>4</v>
      </c>
      <c r="AC51">
        <v>2</v>
      </c>
      <c r="AD51">
        <v>1</v>
      </c>
      <c r="AE51">
        <v>4</v>
      </c>
      <c r="AF51">
        <v>2</v>
      </c>
      <c r="AG51">
        <v>4</v>
      </c>
      <c r="AH51">
        <v>2</v>
      </c>
      <c r="AI51">
        <v>4</v>
      </c>
      <c r="AJ51">
        <v>1</v>
      </c>
      <c r="AK51">
        <v>2</v>
      </c>
      <c r="AL51">
        <v>4</v>
      </c>
      <c r="AM51">
        <v>2</v>
      </c>
      <c r="AN51">
        <v>5</v>
      </c>
      <c r="AO51">
        <v>1</v>
      </c>
      <c r="AP51">
        <f t="shared" si="14"/>
        <v>61</v>
      </c>
      <c r="AQ51" s="1">
        <v>0</v>
      </c>
      <c r="AS51" s="2">
        <v>61</v>
      </c>
      <c r="AT51" s="2">
        <f t="shared" si="1"/>
        <v>34</v>
      </c>
      <c r="AU51" s="2">
        <f t="shared" si="2"/>
        <v>22</v>
      </c>
      <c r="AV51" s="2">
        <f t="shared" si="3"/>
        <v>196</v>
      </c>
      <c r="AW51" s="2">
        <f t="shared" si="4"/>
        <v>46</v>
      </c>
      <c r="AX51" s="2">
        <f t="shared" si="5"/>
        <v>298</v>
      </c>
      <c r="AY51" s="6">
        <f t="shared" si="6"/>
        <v>0.42499999999999999</v>
      </c>
      <c r="AZ51" s="6">
        <f t="shared" si="7"/>
        <v>0.8990825688073395</v>
      </c>
      <c r="BA51" s="7">
        <f t="shared" si="8"/>
        <v>0.57499999999999996</v>
      </c>
      <c r="BB51" s="7">
        <f t="shared" si="9"/>
        <v>0.1009174311926605</v>
      </c>
      <c r="BC51" s="7">
        <f t="shared" si="10"/>
        <v>0.32408256880733943</v>
      </c>
      <c r="BD51" s="7">
        <f t="shared" si="11"/>
        <v>0.66204128440366972</v>
      </c>
      <c r="BE51" s="7">
        <f t="shared" si="12"/>
        <v>0.77181208053691264</v>
      </c>
      <c r="BF51" s="8">
        <f t="shared" si="13"/>
        <v>1510.894630872483</v>
      </c>
    </row>
    <row r="52" spans="1:58" x14ac:dyDescent="0.25">
      <c r="A52">
        <v>31245</v>
      </c>
      <c r="B52">
        <v>0</v>
      </c>
      <c r="C52">
        <v>55</v>
      </c>
      <c r="D52">
        <v>1968</v>
      </c>
      <c r="E52" t="s">
        <v>57</v>
      </c>
      <c r="F52">
        <v>3</v>
      </c>
      <c r="G52">
        <v>2</v>
      </c>
      <c r="H52">
        <v>4</v>
      </c>
      <c r="I52">
        <v>4</v>
      </c>
      <c r="J52">
        <v>3</v>
      </c>
      <c r="K52">
        <v>3</v>
      </c>
      <c r="L52">
        <v>5</v>
      </c>
      <c r="M52">
        <v>2</v>
      </c>
      <c r="N52">
        <v>4</v>
      </c>
      <c r="O52">
        <v>4</v>
      </c>
      <c r="P52">
        <v>2</v>
      </c>
      <c r="Q52">
        <v>4</v>
      </c>
      <c r="R52">
        <v>4</v>
      </c>
      <c r="S52">
        <v>2</v>
      </c>
      <c r="T52">
        <v>4</v>
      </c>
      <c r="U52">
        <v>2</v>
      </c>
      <c r="V52">
        <v>2</v>
      </c>
      <c r="W52">
        <v>4</v>
      </c>
      <c r="X52">
        <v>4</v>
      </c>
      <c r="Y52">
        <v>1</v>
      </c>
      <c r="Z52">
        <v>5</v>
      </c>
      <c r="AA52">
        <v>2</v>
      </c>
      <c r="AB52">
        <v>2</v>
      </c>
      <c r="AC52">
        <v>4</v>
      </c>
      <c r="AD52">
        <v>1</v>
      </c>
      <c r="AE52">
        <v>2</v>
      </c>
      <c r="AF52">
        <v>4</v>
      </c>
      <c r="AG52">
        <v>1</v>
      </c>
      <c r="AH52">
        <v>2</v>
      </c>
      <c r="AI52">
        <v>4</v>
      </c>
      <c r="AJ52">
        <v>1</v>
      </c>
      <c r="AK52">
        <v>1</v>
      </c>
      <c r="AL52">
        <v>5</v>
      </c>
      <c r="AM52">
        <v>1</v>
      </c>
      <c r="AN52">
        <v>4</v>
      </c>
      <c r="AO52">
        <v>2</v>
      </c>
      <c r="AP52">
        <f t="shared" si="14"/>
        <v>33</v>
      </c>
      <c r="AQ52" s="1">
        <v>0</v>
      </c>
      <c r="AS52" s="2">
        <v>62</v>
      </c>
      <c r="AT52" s="2">
        <f t="shared" si="1"/>
        <v>31</v>
      </c>
      <c r="AU52" s="2">
        <f t="shared" si="2"/>
        <v>18</v>
      </c>
      <c r="AV52" s="2">
        <f t="shared" si="3"/>
        <v>200</v>
      </c>
      <c r="AW52" s="2">
        <f t="shared" si="4"/>
        <v>49</v>
      </c>
      <c r="AX52" s="2">
        <f t="shared" si="5"/>
        <v>298</v>
      </c>
      <c r="AY52" s="6">
        <f t="shared" si="6"/>
        <v>0.38750000000000001</v>
      </c>
      <c r="AZ52" s="6">
        <f t="shared" si="7"/>
        <v>0.91743119266055051</v>
      </c>
      <c r="BA52" s="7">
        <f t="shared" si="8"/>
        <v>0.61250000000000004</v>
      </c>
      <c r="BB52" s="7">
        <f t="shared" si="9"/>
        <v>8.256880733944949E-2</v>
      </c>
      <c r="BC52" s="7">
        <f t="shared" si="10"/>
        <v>0.30493119266055047</v>
      </c>
      <c r="BD52" s="7">
        <f t="shared" si="11"/>
        <v>0.65246559633027523</v>
      </c>
      <c r="BE52" s="7">
        <f t="shared" si="12"/>
        <v>0.77516778523489938</v>
      </c>
      <c r="BF52" s="8">
        <f t="shared" si="13"/>
        <v>1569.85033557047</v>
      </c>
    </row>
    <row r="53" spans="1:58" x14ac:dyDescent="0.25">
      <c r="A53">
        <v>30947</v>
      </c>
      <c r="B53">
        <v>0</v>
      </c>
      <c r="C53">
        <v>25</v>
      </c>
      <c r="D53">
        <v>1998</v>
      </c>
      <c r="E53" t="s">
        <v>53</v>
      </c>
      <c r="F53">
        <v>5</v>
      </c>
      <c r="G53">
        <v>5</v>
      </c>
      <c r="H53">
        <v>1</v>
      </c>
      <c r="I53">
        <v>5</v>
      </c>
      <c r="J53">
        <v>5</v>
      </c>
      <c r="K53">
        <v>1</v>
      </c>
      <c r="L53">
        <v>5</v>
      </c>
      <c r="M53">
        <v>5</v>
      </c>
      <c r="N53">
        <v>1</v>
      </c>
      <c r="O53">
        <v>3</v>
      </c>
      <c r="P53">
        <v>4</v>
      </c>
      <c r="Q53">
        <v>2</v>
      </c>
      <c r="R53">
        <v>2</v>
      </c>
      <c r="S53">
        <v>5</v>
      </c>
      <c r="T53">
        <v>1</v>
      </c>
      <c r="U53">
        <v>2</v>
      </c>
      <c r="V53">
        <v>3</v>
      </c>
      <c r="W53">
        <v>3</v>
      </c>
      <c r="X53">
        <v>2</v>
      </c>
      <c r="Y53">
        <v>3</v>
      </c>
      <c r="Z53">
        <v>3</v>
      </c>
      <c r="AA53">
        <v>2</v>
      </c>
      <c r="AB53">
        <v>5</v>
      </c>
      <c r="AC53">
        <v>1</v>
      </c>
      <c r="AD53">
        <v>1</v>
      </c>
      <c r="AE53">
        <v>2</v>
      </c>
      <c r="AF53">
        <v>4</v>
      </c>
      <c r="AG53">
        <v>2</v>
      </c>
      <c r="AH53">
        <v>2</v>
      </c>
      <c r="AI53">
        <v>4</v>
      </c>
      <c r="AJ53">
        <v>3</v>
      </c>
      <c r="AK53">
        <v>4</v>
      </c>
      <c r="AL53">
        <v>2</v>
      </c>
      <c r="AM53">
        <v>2</v>
      </c>
      <c r="AN53">
        <v>4</v>
      </c>
      <c r="AO53">
        <v>2</v>
      </c>
      <c r="AP53">
        <f t="shared" si="14"/>
        <v>58</v>
      </c>
      <c r="AQ53" s="1">
        <v>0</v>
      </c>
      <c r="AS53" s="2">
        <v>63</v>
      </c>
      <c r="AT53" s="2">
        <f t="shared" si="1"/>
        <v>29</v>
      </c>
      <c r="AU53" s="2">
        <f t="shared" si="2"/>
        <v>12</v>
      </c>
      <c r="AV53" s="2">
        <f t="shared" si="3"/>
        <v>206</v>
      </c>
      <c r="AW53" s="2">
        <f t="shared" si="4"/>
        <v>51</v>
      </c>
      <c r="AX53" s="2">
        <f t="shared" si="5"/>
        <v>298</v>
      </c>
      <c r="AY53" s="6">
        <f t="shared" si="6"/>
        <v>0.36249999999999999</v>
      </c>
      <c r="AZ53" s="6">
        <f t="shared" si="7"/>
        <v>0.94495412844036697</v>
      </c>
      <c r="BA53" s="7">
        <f t="shared" si="8"/>
        <v>0.63749999999999996</v>
      </c>
      <c r="BB53" s="7">
        <f t="shared" si="9"/>
        <v>5.5045871559633031E-2</v>
      </c>
      <c r="BC53" s="7">
        <f t="shared" si="10"/>
        <v>0.3074541284403669</v>
      </c>
      <c r="BD53" s="7">
        <f t="shared" si="11"/>
        <v>0.65372706422018345</v>
      </c>
      <c r="BE53" s="7">
        <f t="shared" si="12"/>
        <v>0.78859060402684555</v>
      </c>
      <c r="BF53" s="8">
        <f t="shared" si="13"/>
        <v>1584.8778523489932</v>
      </c>
    </row>
    <row r="54" spans="1:58" x14ac:dyDescent="0.25">
      <c r="A54">
        <v>31278</v>
      </c>
      <c r="B54">
        <v>0</v>
      </c>
      <c r="C54">
        <v>23</v>
      </c>
      <c r="D54">
        <v>2000</v>
      </c>
      <c r="E54" t="s">
        <v>82</v>
      </c>
      <c r="F54">
        <v>5</v>
      </c>
      <c r="G54">
        <v>4</v>
      </c>
      <c r="H54">
        <v>2</v>
      </c>
      <c r="I54">
        <v>5</v>
      </c>
      <c r="J54">
        <v>4</v>
      </c>
      <c r="K54">
        <v>2</v>
      </c>
      <c r="L54">
        <v>5</v>
      </c>
      <c r="M54">
        <v>5</v>
      </c>
      <c r="N54">
        <v>1</v>
      </c>
      <c r="O54">
        <v>4</v>
      </c>
      <c r="P54">
        <v>4</v>
      </c>
      <c r="Q54">
        <v>2</v>
      </c>
      <c r="R54">
        <v>4</v>
      </c>
      <c r="S54">
        <v>5</v>
      </c>
      <c r="T54">
        <v>1</v>
      </c>
      <c r="U54">
        <v>3</v>
      </c>
      <c r="V54">
        <v>4</v>
      </c>
      <c r="W54">
        <v>2</v>
      </c>
      <c r="X54">
        <v>4</v>
      </c>
      <c r="Y54">
        <v>5</v>
      </c>
      <c r="Z54">
        <v>1</v>
      </c>
      <c r="AA54">
        <v>2</v>
      </c>
      <c r="AB54">
        <v>3</v>
      </c>
      <c r="AC54">
        <v>3</v>
      </c>
      <c r="AD54">
        <v>2</v>
      </c>
      <c r="AE54">
        <v>4</v>
      </c>
      <c r="AF54">
        <v>2</v>
      </c>
      <c r="AG54">
        <v>3</v>
      </c>
      <c r="AH54">
        <v>2</v>
      </c>
      <c r="AI54">
        <v>4</v>
      </c>
      <c r="AJ54">
        <v>2</v>
      </c>
      <c r="AK54">
        <v>4</v>
      </c>
      <c r="AL54">
        <v>2</v>
      </c>
      <c r="AM54">
        <v>4</v>
      </c>
      <c r="AN54">
        <v>4</v>
      </c>
      <c r="AO54">
        <v>2</v>
      </c>
      <c r="AP54">
        <f t="shared" si="14"/>
        <v>58</v>
      </c>
      <c r="AQ54" s="1">
        <v>1</v>
      </c>
      <c r="AS54" s="2">
        <v>64</v>
      </c>
      <c r="AT54" s="2">
        <f t="shared" si="1"/>
        <v>27</v>
      </c>
      <c r="AU54" s="2">
        <f t="shared" si="2"/>
        <v>9</v>
      </c>
      <c r="AV54" s="2">
        <f t="shared" si="3"/>
        <v>209</v>
      </c>
      <c r="AW54" s="2">
        <f t="shared" si="4"/>
        <v>53</v>
      </c>
      <c r="AX54" s="2">
        <f t="shared" si="5"/>
        <v>298</v>
      </c>
      <c r="AY54" s="6">
        <f t="shared" si="6"/>
        <v>0.33750000000000002</v>
      </c>
      <c r="AZ54" s="6">
        <f t="shared" si="7"/>
        <v>0.95871559633027525</v>
      </c>
      <c r="BA54" s="7">
        <f t="shared" si="8"/>
        <v>0.66249999999999998</v>
      </c>
      <c r="BB54" s="7">
        <f t="shared" si="9"/>
        <v>4.1284403669724745E-2</v>
      </c>
      <c r="BC54" s="7">
        <f t="shared" si="10"/>
        <v>0.29621559633027528</v>
      </c>
      <c r="BD54" s="7">
        <f t="shared" si="11"/>
        <v>0.64810779816513764</v>
      </c>
      <c r="BE54" s="7">
        <f t="shared" si="12"/>
        <v>0.79194630872483218</v>
      </c>
      <c r="BF54" s="8">
        <f t="shared" si="13"/>
        <v>1621.7540268456376</v>
      </c>
    </row>
    <row r="55" spans="1:58" x14ac:dyDescent="0.25">
      <c r="A55">
        <v>31262</v>
      </c>
      <c r="B55">
        <v>0</v>
      </c>
      <c r="C55">
        <v>28</v>
      </c>
      <c r="D55">
        <v>1995</v>
      </c>
      <c r="E55" t="s">
        <v>57</v>
      </c>
      <c r="F55">
        <v>4</v>
      </c>
      <c r="G55">
        <v>3</v>
      </c>
      <c r="H55">
        <v>3</v>
      </c>
      <c r="I55">
        <v>5</v>
      </c>
      <c r="J55">
        <v>4</v>
      </c>
      <c r="K55">
        <v>2</v>
      </c>
      <c r="L55">
        <v>4</v>
      </c>
      <c r="M55">
        <v>4</v>
      </c>
      <c r="N55">
        <v>2</v>
      </c>
      <c r="O55">
        <v>3</v>
      </c>
      <c r="P55">
        <v>4</v>
      </c>
      <c r="Q55">
        <v>2</v>
      </c>
      <c r="R55">
        <v>3</v>
      </c>
      <c r="S55">
        <v>5</v>
      </c>
      <c r="T55">
        <v>1</v>
      </c>
      <c r="U55">
        <v>4</v>
      </c>
      <c r="V55">
        <v>4</v>
      </c>
      <c r="W55">
        <v>2</v>
      </c>
      <c r="X55">
        <v>5</v>
      </c>
      <c r="Y55">
        <v>2</v>
      </c>
      <c r="Z55">
        <v>4</v>
      </c>
      <c r="AA55">
        <v>2</v>
      </c>
      <c r="AB55">
        <v>5</v>
      </c>
      <c r="AC55">
        <v>1</v>
      </c>
      <c r="AD55">
        <v>1</v>
      </c>
      <c r="AE55">
        <v>3</v>
      </c>
      <c r="AF55">
        <v>3</v>
      </c>
      <c r="AG55">
        <v>1</v>
      </c>
      <c r="AH55">
        <v>1</v>
      </c>
      <c r="AI55">
        <v>5</v>
      </c>
      <c r="AJ55">
        <v>1</v>
      </c>
      <c r="AK55">
        <v>1</v>
      </c>
      <c r="AL55">
        <v>5</v>
      </c>
      <c r="AM55">
        <v>1</v>
      </c>
      <c r="AN55">
        <v>2</v>
      </c>
      <c r="AO55">
        <v>4</v>
      </c>
      <c r="AP55">
        <f t="shared" si="14"/>
        <v>50</v>
      </c>
      <c r="AQ55" s="1">
        <v>0</v>
      </c>
      <c r="AS55" s="2">
        <v>65</v>
      </c>
      <c r="AT55" s="2">
        <f t="shared" si="1"/>
        <v>24</v>
      </c>
      <c r="AU55" s="2">
        <f t="shared" si="2"/>
        <v>9</v>
      </c>
      <c r="AV55" s="2">
        <f t="shared" si="3"/>
        <v>209</v>
      </c>
      <c r="AW55" s="2">
        <f t="shared" si="4"/>
        <v>56</v>
      </c>
      <c r="AX55" s="2">
        <f t="shared" si="5"/>
        <v>298</v>
      </c>
      <c r="AY55" s="6">
        <f t="shared" si="6"/>
        <v>0.3</v>
      </c>
      <c r="AZ55" s="6">
        <f t="shared" si="7"/>
        <v>0.95871559633027525</v>
      </c>
      <c r="BA55" s="7">
        <f t="shared" si="8"/>
        <v>0.7</v>
      </c>
      <c r="BB55" s="7">
        <f t="shared" si="9"/>
        <v>4.1284403669724745E-2</v>
      </c>
      <c r="BC55" s="7">
        <f t="shared" si="10"/>
        <v>0.25871559633027519</v>
      </c>
      <c r="BD55" s="7">
        <f t="shared" si="11"/>
        <v>0.62935779816513759</v>
      </c>
      <c r="BE55" s="7">
        <f t="shared" si="12"/>
        <v>0.78187919463087241</v>
      </c>
      <c r="BF55" s="8">
        <f t="shared" si="13"/>
        <v>1709.8412751677849</v>
      </c>
    </row>
    <row r="56" spans="1:58" x14ac:dyDescent="0.25">
      <c r="A56">
        <v>31298</v>
      </c>
      <c r="B56">
        <v>1</v>
      </c>
      <c r="C56">
        <v>43</v>
      </c>
      <c r="D56">
        <v>1980</v>
      </c>
      <c r="E56" t="s">
        <v>83</v>
      </c>
      <c r="F56">
        <v>5</v>
      </c>
      <c r="G56">
        <v>4</v>
      </c>
      <c r="H56">
        <v>2</v>
      </c>
      <c r="I56">
        <v>4</v>
      </c>
      <c r="J56">
        <v>4</v>
      </c>
      <c r="K56">
        <v>2</v>
      </c>
      <c r="L56">
        <v>4</v>
      </c>
      <c r="M56">
        <v>4</v>
      </c>
      <c r="N56">
        <v>2</v>
      </c>
      <c r="O56">
        <v>4</v>
      </c>
      <c r="P56">
        <v>4</v>
      </c>
      <c r="Q56">
        <v>2</v>
      </c>
      <c r="R56">
        <v>4</v>
      </c>
      <c r="S56">
        <v>5</v>
      </c>
      <c r="T56">
        <v>1</v>
      </c>
      <c r="U56">
        <v>3</v>
      </c>
      <c r="V56">
        <v>2</v>
      </c>
      <c r="W56">
        <v>4</v>
      </c>
      <c r="X56">
        <v>4</v>
      </c>
      <c r="Y56">
        <v>4</v>
      </c>
      <c r="Z56">
        <v>2</v>
      </c>
      <c r="AA56">
        <v>2</v>
      </c>
      <c r="AB56">
        <v>4</v>
      </c>
      <c r="AC56">
        <v>2</v>
      </c>
      <c r="AD56">
        <v>1</v>
      </c>
      <c r="AE56">
        <v>2</v>
      </c>
      <c r="AF56">
        <v>4</v>
      </c>
      <c r="AG56">
        <v>4</v>
      </c>
      <c r="AH56">
        <v>2</v>
      </c>
      <c r="AI56">
        <v>4</v>
      </c>
      <c r="AJ56">
        <v>3</v>
      </c>
      <c r="AK56">
        <v>2</v>
      </c>
      <c r="AL56">
        <v>4</v>
      </c>
      <c r="AM56">
        <v>2</v>
      </c>
      <c r="AN56">
        <v>4</v>
      </c>
      <c r="AO56">
        <v>2</v>
      </c>
      <c r="AP56">
        <f t="shared" si="14"/>
        <v>56</v>
      </c>
      <c r="AQ56" s="1">
        <v>1</v>
      </c>
      <c r="AS56" s="2">
        <v>66</v>
      </c>
      <c r="AT56" s="2">
        <f t="shared" si="1"/>
        <v>21</v>
      </c>
      <c r="AU56" s="2">
        <f t="shared" si="2"/>
        <v>5</v>
      </c>
      <c r="AV56" s="2">
        <f t="shared" si="3"/>
        <v>213</v>
      </c>
      <c r="AW56" s="2">
        <f t="shared" si="4"/>
        <v>59</v>
      </c>
      <c r="AX56" s="2">
        <f t="shared" si="5"/>
        <v>298</v>
      </c>
      <c r="AY56" s="6">
        <f t="shared" si="6"/>
        <v>0.26250000000000001</v>
      </c>
      <c r="AZ56" s="6">
        <f t="shared" si="7"/>
        <v>0.97706422018348627</v>
      </c>
      <c r="BA56" s="7">
        <f t="shared" si="8"/>
        <v>0.73750000000000004</v>
      </c>
      <c r="BB56" s="7">
        <f t="shared" si="9"/>
        <v>2.2935779816513735E-2</v>
      </c>
      <c r="BC56" s="7">
        <f t="shared" si="10"/>
        <v>0.23956422018348622</v>
      </c>
      <c r="BD56" s="7">
        <f t="shared" si="11"/>
        <v>0.61978211009174311</v>
      </c>
      <c r="BE56" s="7">
        <f t="shared" si="12"/>
        <v>0.78523489932885893</v>
      </c>
      <c r="BF56" s="8">
        <f t="shared" si="13"/>
        <v>1768.7969798657718</v>
      </c>
    </row>
    <row r="57" spans="1:58" x14ac:dyDescent="0.25">
      <c r="A57">
        <v>31263</v>
      </c>
      <c r="B57">
        <v>0</v>
      </c>
      <c r="C57">
        <v>38</v>
      </c>
      <c r="D57">
        <v>1985</v>
      </c>
      <c r="E57" t="s">
        <v>57</v>
      </c>
      <c r="F57">
        <v>4</v>
      </c>
      <c r="G57">
        <v>4</v>
      </c>
      <c r="H57">
        <v>2</v>
      </c>
      <c r="I57">
        <v>4</v>
      </c>
      <c r="J57">
        <v>5</v>
      </c>
      <c r="K57">
        <v>1</v>
      </c>
      <c r="L57">
        <v>5</v>
      </c>
      <c r="M57">
        <v>4</v>
      </c>
      <c r="N57">
        <v>2</v>
      </c>
      <c r="O57">
        <v>3</v>
      </c>
      <c r="P57">
        <v>4</v>
      </c>
      <c r="Q57">
        <v>2</v>
      </c>
      <c r="R57">
        <v>3</v>
      </c>
      <c r="S57">
        <v>5</v>
      </c>
      <c r="T57">
        <v>1</v>
      </c>
      <c r="U57">
        <v>3</v>
      </c>
      <c r="V57">
        <v>3</v>
      </c>
      <c r="W57">
        <v>3</v>
      </c>
      <c r="X57">
        <v>4</v>
      </c>
      <c r="Y57">
        <v>3</v>
      </c>
      <c r="Z57">
        <v>3</v>
      </c>
      <c r="AA57">
        <v>2</v>
      </c>
      <c r="AB57">
        <v>2</v>
      </c>
      <c r="AC57">
        <v>4</v>
      </c>
      <c r="AD57">
        <v>1</v>
      </c>
      <c r="AE57">
        <v>2</v>
      </c>
      <c r="AF57">
        <v>4</v>
      </c>
      <c r="AG57">
        <v>4</v>
      </c>
      <c r="AH57">
        <v>1</v>
      </c>
      <c r="AI57">
        <v>5</v>
      </c>
      <c r="AJ57">
        <v>3</v>
      </c>
      <c r="AK57">
        <v>4</v>
      </c>
      <c r="AL57">
        <v>2</v>
      </c>
      <c r="AM57">
        <v>2</v>
      </c>
      <c r="AN57">
        <v>4</v>
      </c>
      <c r="AO57">
        <v>2</v>
      </c>
      <c r="AP57">
        <f t="shared" si="14"/>
        <v>54</v>
      </c>
      <c r="AQ57" s="1">
        <v>0</v>
      </c>
      <c r="AS57" s="2">
        <v>67</v>
      </c>
      <c r="AT57" s="2">
        <f t="shared" si="1"/>
        <v>15</v>
      </c>
      <c r="AU57" s="2">
        <f t="shared" si="2"/>
        <v>1</v>
      </c>
      <c r="AV57" s="2">
        <f t="shared" si="3"/>
        <v>217</v>
      </c>
      <c r="AW57" s="2">
        <f t="shared" si="4"/>
        <v>65</v>
      </c>
      <c r="AX57" s="2">
        <f t="shared" si="5"/>
        <v>298</v>
      </c>
      <c r="AY57" s="6">
        <f t="shared" si="6"/>
        <v>0.1875</v>
      </c>
      <c r="AZ57" s="6">
        <f t="shared" si="7"/>
        <v>0.99541284403669728</v>
      </c>
      <c r="BA57" s="7">
        <f t="shared" si="8"/>
        <v>0.8125</v>
      </c>
      <c r="BB57" s="7">
        <f t="shared" si="9"/>
        <v>4.5871559633027248E-3</v>
      </c>
      <c r="BC57" s="7">
        <f t="shared" si="10"/>
        <v>0.18291284403669739</v>
      </c>
      <c r="BD57" s="7">
        <f t="shared" si="11"/>
        <v>0.59145642201834869</v>
      </c>
      <c r="BE57" s="7">
        <f t="shared" si="12"/>
        <v>0.77852348993288589</v>
      </c>
      <c r="BF57" s="8">
        <f t="shared" si="13"/>
        <v>1915.8399328859059</v>
      </c>
    </row>
    <row r="58" spans="1:58" x14ac:dyDescent="0.25">
      <c r="A58">
        <v>30171</v>
      </c>
      <c r="B58">
        <v>0</v>
      </c>
      <c r="C58">
        <v>24</v>
      </c>
      <c r="D58">
        <v>1999</v>
      </c>
      <c r="E58" t="s">
        <v>57</v>
      </c>
      <c r="F58">
        <v>5</v>
      </c>
      <c r="G58">
        <v>5</v>
      </c>
      <c r="H58">
        <v>1</v>
      </c>
      <c r="I58">
        <v>5</v>
      </c>
      <c r="J58">
        <v>5</v>
      </c>
      <c r="K58">
        <v>1</v>
      </c>
      <c r="L58">
        <v>5</v>
      </c>
      <c r="M58">
        <v>5</v>
      </c>
      <c r="N58">
        <v>1</v>
      </c>
      <c r="O58">
        <v>5</v>
      </c>
      <c r="P58">
        <v>5</v>
      </c>
      <c r="Q58">
        <v>1</v>
      </c>
      <c r="R58">
        <v>5</v>
      </c>
      <c r="S58">
        <v>5</v>
      </c>
      <c r="T58">
        <v>1</v>
      </c>
      <c r="U58">
        <v>5</v>
      </c>
      <c r="V58">
        <v>1</v>
      </c>
      <c r="W58">
        <v>5</v>
      </c>
      <c r="X58">
        <v>5</v>
      </c>
      <c r="Y58">
        <v>5</v>
      </c>
      <c r="Z58">
        <v>1</v>
      </c>
      <c r="AA58">
        <v>2</v>
      </c>
      <c r="AB58">
        <v>2</v>
      </c>
      <c r="AC58">
        <v>4</v>
      </c>
      <c r="AD58">
        <v>1</v>
      </c>
      <c r="AE58">
        <v>1</v>
      </c>
      <c r="AF58">
        <v>5</v>
      </c>
      <c r="AG58">
        <v>2</v>
      </c>
      <c r="AH58">
        <v>1</v>
      </c>
      <c r="AI58">
        <v>5</v>
      </c>
      <c r="AJ58">
        <v>2</v>
      </c>
      <c r="AK58">
        <v>1</v>
      </c>
      <c r="AL58">
        <v>5</v>
      </c>
      <c r="AM58">
        <v>1</v>
      </c>
      <c r="AN58">
        <v>5</v>
      </c>
      <c r="AO58">
        <v>1</v>
      </c>
      <c r="AP58">
        <f t="shared" si="14"/>
        <v>59</v>
      </c>
      <c r="AQ58" s="1">
        <v>0</v>
      </c>
      <c r="AS58" s="2">
        <v>68</v>
      </c>
      <c r="AT58" s="2">
        <f t="shared" si="1"/>
        <v>12</v>
      </c>
      <c r="AU58" s="2">
        <f t="shared" si="2"/>
        <v>1</v>
      </c>
      <c r="AV58" s="2">
        <f t="shared" si="3"/>
        <v>217</v>
      </c>
      <c r="AW58" s="2">
        <f t="shared" si="4"/>
        <v>68</v>
      </c>
      <c r="AX58" s="2">
        <f t="shared" si="5"/>
        <v>298</v>
      </c>
      <c r="AY58" s="6">
        <f t="shared" si="6"/>
        <v>0.15</v>
      </c>
      <c r="AZ58" s="6">
        <f t="shared" si="7"/>
        <v>0.99541284403669728</v>
      </c>
      <c r="BA58" s="7">
        <f t="shared" si="8"/>
        <v>0.85</v>
      </c>
      <c r="BB58" s="7">
        <f t="shared" si="9"/>
        <v>4.5871559633027248E-3</v>
      </c>
      <c r="BC58" s="7">
        <f t="shared" si="10"/>
        <v>0.1454128440366973</v>
      </c>
      <c r="BD58" s="7">
        <f t="shared" si="11"/>
        <v>0.57270642201834865</v>
      </c>
      <c r="BE58" s="7">
        <f t="shared" si="12"/>
        <v>0.76845637583892623</v>
      </c>
      <c r="BF58" s="8">
        <f t="shared" si="13"/>
        <v>2003.9271812080538</v>
      </c>
    </row>
    <row r="59" spans="1:58" x14ac:dyDescent="0.25">
      <c r="A59">
        <v>31340</v>
      </c>
      <c r="B59">
        <v>0</v>
      </c>
      <c r="C59">
        <v>26</v>
      </c>
      <c r="D59">
        <v>1997</v>
      </c>
      <c r="E59" t="s">
        <v>84</v>
      </c>
      <c r="F59">
        <v>4</v>
      </c>
      <c r="G59">
        <v>2</v>
      </c>
      <c r="H59">
        <v>4</v>
      </c>
      <c r="I59">
        <v>3</v>
      </c>
      <c r="J59">
        <v>4</v>
      </c>
      <c r="K59">
        <v>2</v>
      </c>
      <c r="L59">
        <v>4</v>
      </c>
      <c r="M59">
        <v>2</v>
      </c>
      <c r="N59">
        <v>4</v>
      </c>
      <c r="O59">
        <v>3</v>
      </c>
      <c r="P59">
        <v>4</v>
      </c>
      <c r="Q59">
        <v>2</v>
      </c>
      <c r="R59">
        <v>3</v>
      </c>
      <c r="S59">
        <v>4</v>
      </c>
      <c r="T59">
        <v>2</v>
      </c>
      <c r="U59">
        <v>1</v>
      </c>
      <c r="V59">
        <v>3</v>
      </c>
      <c r="W59">
        <v>3</v>
      </c>
      <c r="X59">
        <v>4</v>
      </c>
      <c r="Y59">
        <v>1</v>
      </c>
      <c r="Z59">
        <v>5</v>
      </c>
      <c r="AA59">
        <v>1</v>
      </c>
      <c r="AB59">
        <v>1</v>
      </c>
      <c r="AC59">
        <v>5</v>
      </c>
      <c r="AD59">
        <v>1</v>
      </c>
      <c r="AE59">
        <v>1</v>
      </c>
      <c r="AF59">
        <v>5</v>
      </c>
      <c r="AG59">
        <v>1</v>
      </c>
      <c r="AH59">
        <v>1</v>
      </c>
      <c r="AI59">
        <v>5</v>
      </c>
      <c r="AJ59">
        <v>1</v>
      </c>
      <c r="AK59">
        <v>1</v>
      </c>
      <c r="AL59">
        <v>5</v>
      </c>
      <c r="AM59">
        <v>1</v>
      </c>
      <c r="AN59">
        <v>3</v>
      </c>
      <c r="AO59">
        <v>3</v>
      </c>
      <c r="AP59">
        <f t="shared" si="14"/>
        <v>35</v>
      </c>
      <c r="AQ59" s="1">
        <v>0</v>
      </c>
      <c r="AS59" s="2">
        <v>69</v>
      </c>
      <c r="AT59" s="2">
        <f t="shared" si="1"/>
        <v>12</v>
      </c>
      <c r="AU59" s="2">
        <f t="shared" si="2"/>
        <v>0</v>
      </c>
      <c r="AV59" s="2">
        <f t="shared" si="3"/>
        <v>218</v>
      </c>
      <c r="AW59" s="2">
        <f t="shared" si="4"/>
        <v>68</v>
      </c>
      <c r="AX59" s="2">
        <f t="shared" si="5"/>
        <v>298</v>
      </c>
      <c r="AY59" s="6">
        <f t="shared" si="6"/>
        <v>0.15</v>
      </c>
      <c r="AZ59" s="6">
        <f t="shared" si="7"/>
        <v>1</v>
      </c>
      <c r="BA59" s="7">
        <f t="shared" si="8"/>
        <v>0.85</v>
      </c>
      <c r="BB59" s="7">
        <f t="shared" si="9"/>
        <v>0</v>
      </c>
      <c r="BC59" s="7">
        <f t="shared" si="10"/>
        <v>0.14999999999999991</v>
      </c>
      <c r="BD59" s="7">
        <f t="shared" si="11"/>
        <v>0.57499999999999996</v>
      </c>
      <c r="BE59" s="7">
        <f t="shared" si="12"/>
        <v>0.77181208053691264</v>
      </c>
      <c r="BF59" s="8">
        <f t="shared" si="13"/>
        <v>1996.6442953020135</v>
      </c>
    </row>
    <row r="60" spans="1:58" x14ac:dyDescent="0.25">
      <c r="A60">
        <v>31331</v>
      </c>
      <c r="B60">
        <v>1</v>
      </c>
      <c r="C60">
        <v>41</v>
      </c>
      <c r="D60">
        <v>1982</v>
      </c>
      <c r="E60" t="s">
        <v>85</v>
      </c>
      <c r="F60">
        <v>5</v>
      </c>
      <c r="G60">
        <v>4</v>
      </c>
      <c r="H60">
        <v>2</v>
      </c>
      <c r="I60">
        <v>3</v>
      </c>
      <c r="J60">
        <v>5</v>
      </c>
      <c r="K60">
        <v>1</v>
      </c>
      <c r="L60">
        <v>5</v>
      </c>
      <c r="M60">
        <v>5</v>
      </c>
      <c r="N60">
        <v>1</v>
      </c>
      <c r="O60">
        <v>4</v>
      </c>
      <c r="P60">
        <v>4</v>
      </c>
      <c r="Q60">
        <v>2</v>
      </c>
      <c r="R60">
        <v>3</v>
      </c>
      <c r="S60">
        <v>4</v>
      </c>
      <c r="T60">
        <v>2</v>
      </c>
      <c r="U60">
        <v>2</v>
      </c>
      <c r="V60">
        <v>2</v>
      </c>
      <c r="W60">
        <v>4</v>
      </c>
      <c r="X60">
        <v>1</v>
      </c>
      <c r="Y60">
        <v>3</v>
      </c>
      <c r="Z60">
        <v>3</v>
      </c>
      <c r="AA60">
        <v>1</v>
      </c>
      <c r="AB60">
        <v>4</v>
      </c>
      <c r="AC60">
        <v>2</v>
      </c>
      <c r="AD60">
        <v>1</v>
      </c>
      <c r="AE60">
        <v>3</v>
      </c>
      <c r="AF60">
        <v>3</v>
      </c>
      <c r="AG60">
        <v>4</v>
      </c>
      <c r="AH60">
        <v>2</v>
      </c>
      <c r="AI60">
        <v>4</v>
      </c>
      <c r="AJ60">
        <v>1</v>
      </c>
      <c r="AK60">
        <v>3</v>
      </c>
      <c r="AL60">
        <v>3</v>
      </c>
      <c r="AM60">
        <v>2</v>
      </c>
      <c r="AN60">
        <v>4</v>
      </c>
      <c r="AO60">
        <v>2</v>
      </c>
      <c r="AP60">
        <f t="shared" si="14"/>
        <v>51</v>
      </c>
      <c r="AQ60" s="1">
        <v>0</v>
      </c>
      <c r="AS60" s="2">
        <v>70</v>
      </c>
      <c r="AT60" s="2">
        <f t="shared" si="1"/>
        <v>11</v>
      </c>
      <c r="AU60" s="2">
        <f t="shared" si="2"/>
        <v>0</v>
      </c>
      <c r="AV60" s="2">
        <f t="shared" si="3"/>
        <v>218</v>
      </c>
      <c r="AW60" s="2">
        <f t="shared" si="4"/>
        <v>69</v>
      </c>
      <c r="AX60" s="2">
        <f t="shared" si="5"/>
        <v>298</v>
      </c>
      <c r="AY60" s="6">
        <f t="shared" si="6"/>
        <v>0.13750000000000001</v>
      </c>
      <c r="AZ60" s="6">
        <f t="shared" si="7"/>
        <v>1</v>
      </c>
      <c r="BA60" s="7">
        <f t="shared" si="8"/>
        <v>0.86250000000000004</v>
      </c>
      <c r="BB60" s="7">
        <f t="shared" si="9"/>
        <v>0</v>
      </c>
      <c r="BC60" s="7">
        <f t="shared" si="10"/>
        <v>0.13749999999999996</v>
      </c>
      <c r="BD60" s="7">
        <f t="shared" si="11"/>
        <v>0.56874999999999998</v>
      </c>
      <c r="BE60" s="7">
        <f t="shared" si="12"/>
        <v>0.76845637583892612</v>
      </c>
      <c r="BF60" s="8">
        <f t="shared" si="13"/>
        <v>2026.0067114093963</v>
      </c>
    </row>
    <row r="61" spans="1:58" x14ac:dyDescent="0.25">
      <c r="A61">
        <v>31344</v>
      </c>
      <c r="B61">
        <v>1</v>
      </c>
      <c r="C61">
        <v>28</v>
      </c>
      <c r="D61">
        <v>1995</v>
      </c>
      <c r="E61" t="s">
        <v>53</v>
      </c>
      <c r="F61">
        <v>3</v>
      </c>
      <c r="G61">
        <v>1</v>
      </c>
      <c r="H61">
        <v>5</v>
      </c>
      <c r="I61">
        <v>3</v>
      </c>
      <c r="J61">
        <v>3</v>
      </c>
      <c r="K61">
        <v>3</v>
      </c>
      <c r="L61">
        <v>4</v>
      </c>
      <c r="M61">
        <v>2</v>
      </c>
      <c r="N61">
        <v>4</v>
      </c>
      <c r="O61">
        <v>5</v>
      </c>
      <c r="P61">
        <v>3</v>
      </c>
      <c r="Q61">
        <v>3</v>
      </c>
      <c r="R61">
        <v>3</v>
      </c>
      <c r="S61">
        <v>1</v>
      </c>
      <c r="T61">
        <v>5</v>
      </c>
      <c r="U61">
        <v>3</v>
      </c>
      <c r="V61">
        <v>1</v>
      </c>
      <c r="W61">
        <v>5</v>
      </c>
      <c r="X61">
        <v>3</v>
      </c>
      <c r="Y61">
        <v>3</v>
      </c>
      <c r="Z61">
        <v>3</v>
      </c>
      <c r="AA61">
        <v>1</v>
      </c>
      <c r="AB61">
        <v>3</v>
      </c>
      <c r="AC61">
        <v>3</v>
      </c>
      <c r="AD61">
        <v>1</v>
      </c>
      <c r="AE61">
        <v>3</v>
      </c>
      <c r="AF61">
        <v>3</v>
      </c>
      <c r="AG61">
        <v>1</v>
      </c>
      <c r="AH61">
        <v>1</v>
      </c>
      <c r="AI61">
        <v>5</v>
      </c>
      <c r="AJ61">
        <v>3</v>
      </c>
      <c r="AK61">
        <v>3</v>
      </c>
      <c r="AL61">
        <v>3</v>
      </c>
      <c r="AM61">
        <v>2</v>
      </c>
      <c r="AN61">
        <v>1</v>
      </c>
      <c r="AO61">
        <v>5</v>
      </c>
      <c r="AP61">
        <f t="shared" si="14"/>
        <v>32</v>
      </c>
      <c r="AQ61" s="1">
        <v>0</v>
      </c>
      <c r="AS61" s="2">
        <v>71</v>
      </c>
      <c r="AT61" s="2">
        <f t="shared" si="1"/>
        <v>5</v>
      </c>
      <c r="AU61" s="2">
        <f t="shared" si="2"/>
        <v>0</v>
      </c>
      <c r="AV61" s="2">
        <f t="shared" si="3"/>
        <v>218</v>
      </c>
      <c r="AW61" s="2">
        <f t="shared" si="4"/>
        <v>75</v>
      </c>
      <c r="AX61" s="2">
        <f t="shared" si="5"/>
        <v>298</v>
      </c>
      <c r="AY61" s="6">
        <f t="shared" si="6"/>
        <v>6.25E-2</v>
      </c>
      <c r="AZ61" s="6">
        <f t="shared" si="7"/>
        <v>1</v>
      </c>
      <c r="BA61" s="7">
        <f t="shared" si="8"/>
        <v>0.9375</v>
      </c>
      <c r="BB61" s="7">
        <f t="shared" si="9"/>
        <v>0</v>
      </c>
      <c r="BC61" s="7">
        <f t="shared" si="10"/>
        <v>6.25E-2</v>
      </c>
      <c r="BD61" s="7">
        <f t="shared" si="11"/>
        <v>0.53125</v>
      </c>
      <c r="BE61" s="7">
        <f t="shared" si="12"/>
        <v>0.74832214765100669</v>
      </c>
      <c r="BF61" s="8">
        <f t="shared" si="13"/>
        <v>2202.1812080536915</v>
      </c>
    </row>
    <row r="62" spans="1:58" x14ac:dyDescent="0.25">
      <c r="A62">
        <v>31338</v>
      </c>
      <c r="B62">
        <v>0</v>
      </c>
      <c r="C62">
        <v>59</v>
      </c>
      <c r="D62">
        <v>1964</v>
      </c>
      <c r="E62" t="s">
        <v>57</v>
      </c>
      <c r="F62">
        <v>4</v>
      </c>
      <c r="G62">
        <v>3</v>
      </c>
      <c r="H62">
        <v>3</v>
      </c>
      <c r="I62">
        <v>3</v>
      </c>
      <c r="J62">
        <v>4</v>
      </c>
      <c r="K62">
        <v>2</v>
      </c>
      <c r="L62">
        <v>4</v>
      </c>
      <c r="M62">
        <v>4</v>
      </c>
      <c r="N62">
        <v>2</v>
      </c>
      <c r="O62">
        <v>4</v>
      </c>
      <c r="P62">
        <v>4</v>
      </c>
      <c r="Q62">
        <v>2</v>
      </c>
      <c r="R62">
        <v>3</v>
      </c>
      <c r="S62">
        <v>4</v>
      </c>
      <c r="T62">
        <v>2</v>
      </c>
      <c r="U62">
        <v>2</v>
      </c>
      <c r="V62">
        <v>5</v>
      </c>
      <c r="W62">
        <v>1</v>
      </c>
      <c r="X62">
        <v>4</v>
      </c>
      <c r="Y62">
        <v>3</v>
      </c>
      <c r="Z62">
        <v>3</v>
      </c>
      <c r="AA62">
        <v>2</v>
      </c>
      <c r="AB62">
        <v>3</v>
      </c>
      <c r="AC62">
        <v>3</v>
      </c>
      <c r="AD62">
        <v>1</v>
      </c>
      <c r="AE62">
        <v>2</v>
      </c>
      <c r="AF62">
        <v>4</v>
      </c>
      <c r="AG62">
        <v>2</v>
      </c>
      <c r="AH62">
        <v>3</v>
      </c>
      <c r="AI62">
        <v>3</v>
      </c>
      <c r="AJ62">
        <v>1</v>
      </c>
      <c r="AK62">
        <v>1</v>
      </c>
      <c r="AL62">
        <v>5</v>
      </c>
      <c r="AM62">
        <v>2</v>
      </c>
      <c r="AN62">
        <v>4</v>
      </c>
      <c r="AO62">
        <v>2</v>
      </c>
      <c r="AP62">
        <f t="shared" si="14"/>
        <v>48</v>
      </c>
      <c r="AQ62" s="1">
        <v>0</v>
      </c>
      <c r="AS62" s="2">
        <v>72</v>
      </c>
      <c r="AT62" s="2">
        <f t="shared" si="1"/>
        <v>3</v>
      </c>
      <c r="AU62" s="2">
        <f t="shared" si="2"/>
        <v>0</v>
      </c>
      <c r="AV62" s="2">
        <f t="shared" si="3"/>
        <v>218</v>
      </c>
      <c r="AW62" s="2">
        <f t="shared" si="4"/>
        <v>77</v>
      </c>
      <c r="AX62" s="2">
        <f t="shared" si="5"/>
        <v>298</v>
      </c>
      <c r="AY62" s="6">
        <f t="shared" si="6"/>
        <v>3.7499999999999999E-2</v>
      </c>
      <c r="AZ62" s="6">
        <f t="shared" si="7"/>
        <v>1</v>
      </c>
      <c r="BA62" s="7">
        <f t="shared" si="8"/>
        <v>0.96250000000000002</v>
      </c>
      <c r="BB62" s="7">
        <f t="shared" si="9"/>
        <v>0</v>
      </c>
      <c r="BC62" s="7">
        <f t="shared" si="10"/>
        <v>3.7500000000000089E-2</v>
      </c>
      <c r="BD62" s="7">
        <f t="shared" si="11"/>
        <v>0.51875000000000004</v>
      </c>
      <c r="BE62" s="7">
        <f t="shared" si="12"/>
        <v>0.74161073825503354</v>
      </c>
      <c r="BF62" s="8">
        <f t="shared" si="13"/>
        <v>2260.9060402684563</v>
      </c>
    </row>
    <row r="63" spans="1:58" x14ac:dyDescent="0.25">
      <c r="A63">
        <v>31357</v>
      </c>
      <c r="B63">
        <v>0</v>
      </c>
      <c r="C63">
        <v>46</v>
      </c>
      <c r="D63">
        <v>1977</v>
      </c>
      <c r="E63" t="s">
        <v>57</v>
      </c>
      <c r="F63">
        <v>5</v>
      </c>
      <c r="G63">
        <v>1</v>
      </c>
      <c r="H63">
        <v>5</v>
      </c>
      <c r="I63">
        <v>5</v>
      </c>
      <c r="J63">
        <v>1</v>
      </c>
      <c r="K63">
        <v>5</v>
      </c>
      <c r="L63">
        <v>5</v>
      </c>
      <c r="M63">
        <v>1</v>
      </c>
      <c r="N63">
        <v>5</v>
      </c>
      <c r="O63">
        <v>3</v>
      </c>
      <c r="P63">
        <v>1</v>
      </c>
      <c r="Q63">
        <v>5</v>
      </c>
      <c r="R63">
        <v>3</v>
      </c>
      <c r="S63">
        <v>1</v>
      </c>
      <c r="T63">
        <v>5</v>
      </c>
      <c r="U63">
        <v>3</v>
      </c>
      <c r="V63">
        <v>1</v>
      </c>
      <c r="W63">
        <v>5</v>
      </c>
      <c r="X63">
        <v>1</v>
      </c>
      <c r="Y63">
        <v>1</v>
      </c>
      <c r="Z63">
        <v>5</v>
      </c>
      <c r="AA63">
        <v>1</v>
      </c>
      <c r="AB63">
        <v>1</v>
      </c>
      <c r="AC63">
        <v>5</v>
      </c>
      <c r="AD63">
        <v>1</v>
      </c>
      <c r="AE63">
        <v>1</v>
      </c>
      <c r="AF63">
        <v>5</v>
      </c>
      <c r="AG63">
        <v>4</v>
      </c>
      <c r="AH63">
        <v>3</v>
      </c>
      <c r="AI63">
        <v>3</v>
      </c>
      <c r="AJ63">
        <v>1</v>
      </c>
      <c r="AK63">
        <v>5</v>
      </c>
      <c r="AL63">
        <v>1</v>
      </c>
      <c r="AM63">
        <v>1</v>
      </c>
      <c r="AN63">
        <v>5</v>
      </c>
      <c r="AO63">
        <v>1</v>
      </c>
      <c r="AP63">
        <f t="shared" si="14"/>
        <v>32</v>
      </c>
      <c r="AQ63" s="1">
        <v>0</v>
      </c>
      <c r="AS63" s="2">
        <v>73</v>
      </c>
      <c r="AT63" s="2">
        <f t="shared" si="1"/>
        <v>1</v>
      </c>
      <c r="AU63" s="2">
        <f t="shared" si="2"/>
        <v>0</v>
      </c>
      <c r="AV63" s="2">
        <f t="shared" si="3"/>
        <v>218</v>
      </c>
      <c r="AW63" s="2">
        <f t="shared" si="4"/>
        <v>79</v>
      </c>
      <c r="AX63" s="2">
        <f t="shared" si="5"/>
        <v>298</v>
      </c>
      <c r="AY63" s="6">
        <f t="shared" si="6"/>
        <v>1.2500000000000001E-2</v>
      </c>
      <c r="AZ63" s="6">
        <f t="shared" si="7"/>
        <v>1</v>
      </c>
      <c r="BA63" s="7">
        <f t="shared" si="8"/>
        <v>0.98750000000000004</v>
      </c>
      <c r="BB63" s="7">
        <f t="shared" si="9"/>
        <v>0</v>
      </c>
      <c r="BC63" s="7">
        <f t="shared" si="10"/>
        <v>1.2499999999999956E-2</v>
      </c>
      <c r="BD63" s="7">
        <f t="shared" si="11"/>
        <v>0.50624999999999998</v>
      </c>
      <c r="BE63" s="7">
        <f t="shared" si="12"/>
        <v>0.7348993288590604</v>
      </c>
      <c r="BF63" s="8">
        <f t="shared" si="13"/>
        <v>2319.6308724832215</v>
      </c>
    </row>
    <row r="64" spans="1:58" x14ac:dyDescent="0.25">
      <c r="A64">
        <v>31330</v>
      </c>
      <c r="B64">
        <v>0</v>
      </c>
      <c r="C64">
        <v>34</v>
      </c>
      <c r="D64">
        <v>1989</v>
      </c>
      <c r="E64" t="s">
        <v>57</v>
      </c>
      <c r="F64">
        <v>5</v>
      </c>
      <c r="G64">
        <v>4</v>
      </c>
      <c r="H64">
        <v>2</v>
      </c>
      <c r="I64">
        <v>4</v>
      </c>
      <c r="J64">
        <v>5</v>
      </c>
      <c r="K64">
        <v>1</v>
      </c>
      <c r="L64">
        <v>3</v>
      </c>
      <c r="M64">
        <v>5</v>
      </c>
      <c r="N64">
        <v>1</v>
      </c>
      <c r="O64">
        <v>2</v>
      </c>
      <c r="P64">
        <v>5</v>
      </c>
      <c r="Q64">
        <v>1</v>
      </c>
      <c r="R64">
        <v>3</v>
      </c>
      <c r="S64">
        <v>5</v>
      </c>
      <c r="T64">
        <v>1</v>
      </c>
      <c r="U64">
        <v>2</v>
      </c>
      <c r="V64">
        <v>4</v>
      </c>
      <c r="W64">
        <v>2</v>
      </c>
      <c r="X64">
        <v>2</v>
      </c>
      <c r="Y64">
        <v>3</v>
      </c>
      <c r="Z64">
        <v>3</v>
      </c>
      <c r="AA64">
        <v>2</v>
      </c>
      <c r="AB64">
        <v>3</v>
      </c>
      <c r="AC64">
        <v>3</v>
      </c>
      <c r="AD64">
        <v>1</v>
      </c>
      <c r="AE64">
        <v>3</v>
      </c>
      <c r="AF64">
        <v>3</v>
      </c>
      <c r="AG64">
        <v>1</v>
      </c>
      <c r="AH64">
        <v>1</v>
      </c>
      <c r="AI64">
        <v>5</v>
      </c>
      <c r="AJ64">
        <v>1</v>
      </c>
      <c r="AK64">
        <v>2</v>
      </c>
      <c r="AL64">
        <v>4</v>
      </c>
      <c r="AM64">
        <v>4</v>
      </c>
      <c r="AN64">
        <v>2</v>
      </c>
      <c r="AO64">
        <v>4</v>
      </c>
      <c r="AP64">
        <f t="shared" si="14"/>
        <v>51</v>
      </c>
      <c r="AQ64" s="1">
        <v>0</v>
      </c>
      <c r="AS64" s="2">
        <v>74</v>
      </c>
      <c r="AT64" s="2">
        <f t="shared" si="1"/>
        <v>0</v>
      </c>
      <c r="AU64" s="2">
        <f t="shared" si="2"/>
        <v>0</v>
      </c>
      <c r="AV64" s="2">
        <f t="shared" si="3"/>
        <v>218</v>
      </c>
      <c r="AW64" s="2">
        <f t="shared" si="4"/>
        <v>80</v>
      </c>
      <c r="AX64" s="2">
        <f t="shared" si="5"/>
        <v>298</v>
      </c>
      <c r="AY64" s="6">
        <f t="shared" si="6"/>
        <v>0</v>
      </c>
      <c r="AZ64" s="6">
        <f t="shared" si="7"/>
        <v>1</v>
      </c>
      <c r="BA64" s="7">
        <f t="shared" si="8"/>
        <v>1</v>
      </c>
      <c r="BB64" s="7">
        <f t="shared" si="9"/>
        <v>0</v>
      </c>
      <c r="BC64" s="7">
        <f t="shared" si="10"/>
        <v>0</v>
      </c>
      <c r="BD64" s="7">
        <f t="shared" si="11"/>
        <v>0.5</v>
      </c>
      <c r="BE64" s="7">
        <f t="shared" si="12"/>
        <v>0.73154362416107377</v>
      </c>
      <c r="BF64" s="8">
        <f t="shared" si="13"/>
        <v>2348.9932885906042</v>
      </c>
    </row>
    <row r="65" spans="1:43" x14ac:dyDescent="0.25">
      <c r="A65">
        <v>31369</v>
      </c>
      <c r="B65">
        <v>0</v>
      </c>
      <c r="C65">
        <v>21</v>
      </c>
      <c r="D65">
        <v>2002</v>
      </c>
      <c r="E65" t="s">
        <v>57</v>
      </c>
      <c r="F65">
        <v>4</v>
      </c>
      <c r="G65">
        <v>3</v>
      </c>
      <c r="H65">
        <v>3</v>
      </c>
      <c r="I65">
        <v>4</v>
      </c>
      <c r="J65">
        <v>4</v>
      </c>
      <c r="K65">
        <v>2</v>
      </c>
      <c r="L65">
        <v>4</v>
      </c>
      <c r="M65">
        <v>3</v>
      </c>
      <c r="N65">
        <v>3</v>
      </c>
      <c r="O65">
        <v>3</v>
      </c>
      <c r="P65">
        <v>3</v>
      </c>
      <c r="Q65">
        <v>3</v>
      </c>
      <c r="R65">
        <v>3</v>
      </c>
      <c r="S65">
        <v>4</v>
      </c>
      <c r="T65">
        <v>2</v>
      </c>
      <c r="U65">
        <v>3</v>
      </c>
      <c r="V65">
        <v>2</v>
      </c>
      <c r="W65">
        <v>4</v>
      </c>
      <c r="X65">
        <v>3</v>
      </c>
      <c r="Y65">
        <v>3</v>
      </c>
      <c r="Z65">
        <v>3</v>
      </c>
      <c r="AA65">
        <v>3</v>
      </c>
      <c r="AB65">
        <v>3</v>
      </c>
      <c r="AC65">
        <v>3</v>
      </c>
      <c r="AD65">
        <v>1</v>
      </c>
      <c r="AE65">
        <v>4</v>
      </c>
      <c r="AF65">
        <v>2</v>
      </c>
      <c r="AG65">
        <v>3</v>
      </c>
      <c r="AH65">
        <v>3</v>
      </c>
      <c r="AI65">
        <v>3</v>
      </c>
      <c r="AJ65">
        <v>2</v>
      </c>
      <c r="AK65">
        <v>3</v>
      </c>
      <c r="AL65">
        <v>3</v>
      </c>
      <c r="AM65">
        <v>3</v>
      </c>
      <c r="AN65">
        <v>3</v>
      </c>
      <c r="AO65">
        <v>3</v>
      </c>
      <c r="AP65">
        <f t="shared" si="14"/>
        <v>47</v>
      </c>
      <c r="AQ65" s="1">
        <v>0</v>
      </c>
    </row>
    <row r="66" spans="1:43" x14ac:dyDescent="0.25">
      <c r="A66">
        <v>31380</v>
      </c>
      <c r="B66">
        <v>0</v>
      </c>
      <c r="C66">
        <v>18</v>
      </c>
      <c r="D66">
        <v>2005</v>
      </c>
      <c r="E66" t="s">
        <v>57</v>
      </c>
      <c r="F66">
        <v>4</v>
      </c>
      <c r="G66">
        <v>3</v>
      </c>
      <c r="H66">
        <v>3</v>
      </c>
      <c r="I66">
        <v>2</v>
      </c>
      <c r="J66">
        <v>4</v>
      </c>
      <c r="K66">
        <v>2</v>
      </c>
      <c r="L66">
        <v>4</v>
      </c>
      <c r="M66">
        <v>4</v>
      </c>
      <c r="N66">
        <v>2</v>
      </c>
      <c r="O66">
        <v>1</v>
      </c>
      <c r="P66">
        <v>5</v>
      </c>
      <c r="Q66">
        <v>1</v>
      </c>
      <c r="R66">
        <v>4</v>
      </c>
      <c r="S66">
        <v>3</v>
      </c>
      <c r="T66">
        <v>3</v>
      </c>
      <c r="U66">
        <v>2</v>
      </c>
      <c r="V66">
        <v>4</v>
      </c>
      <c r="W66">
        <v>2</v>
      </c>
      <c r="X66">
        <v>5</v>
      </c>
      <c r="Y66">
        <v>4</v>
      </c>
      <c r="Z66">
        <v>2</v>
      </c>
      <c r="AA66">
        <v>2</v>
      </c>
      <c r="AB66">
        <v>4</v>
      </c>
      <c r="AC66">
        <v>2</v>
      </c>
      <c r="AD66">
        <v>1</v>
      </c>
      <c r="AE66">
        <v>5</v>
      </c>
      <c r="AF66">
        <v>1</v>
      </c>
      <c r="AG66">
        <v>3</v>
      </c>
      <c r="AH66">
        <v>4</v>
      </c>
      <c r="AI66">
        <v>2</v>
      </c>
      <c r="AJ66">
        <v>1</v>
      </c>
      <c r="AK66">
        <v>2</v>
      </c>
      <c r="AL66">
        <v>4</v>
      </c>
      <c r="AM66">
        <v>4</v>
      </c>
      <c r="AN66">
        <v>3</v>
      </c>
      <c r="AO66">
        <v>3</v>
      </c>
      <c r="AP66">
        <f t="shared" si="14"/>
        <v>48</v>
      </c>
      <c r="AQ66" s="1">
        <v>0</v>
      </c>
    </row>
    <row r="67" spans="1:43" x14ac:dyDescent="0.25">
      <c r="A67">
        <v>31383</v>
      </c>
      <c r="B67">
        <v>0</v>
      </c>
      <c r="C67">
        <v>56</v>
      </c>
      <c r="D67">
        <v>1967</v>
      </c>
      <c r="E67" t="s">
        <v>57</v>
      </c>
      <c r="F67">
        <v>4</v>
      </c>
      <c r="G67">
        <v>4</v>
      </c>
      <c r="H67">
        <v>2</v>
      </c>
      <c r="I67">
        <v>4</v>
      </c>
      <c r="J67">
        <v>4</v>
      </c>
      <c r="K67">
        <v>2</v>
      </c>
      <c r="L67">
        <v>4</v>
      </c>
      <c r="M67">
        <v>4</v>
      </c>
      <c r="N67">
        <v>2</v>
      </c>
      <c r="O67">
        <v>3</v>
      </c>
      <c r="P67">
        <v>3</v>
      </c>
      <c r="Q67">
        <v>3</v>
      </c>
      <c r="R67">
        <v>4</v>
      </c>
      <c r="S67">
        <v>5</v>
      </c>
      <c r="T67">
        <v>1</v>
      </c>
      <c r="U67">
        <v>3</v>
      </c>
      <c r="V67">
        <v>3</v>
      </c>
      <c r="W67">
        <v>3</v>
      </c>
      <c r="X67">
        <v>4</v>
      </c>
      <c r="Y67">
        <v>3</v>
      </c>
      <c r="Z67">
        <v>3</v>
      </c>
      <c r="AA67">
        <v>3</v>
      </c>
      <c r="AB67">
        <v>4</v>
      </c>
      <c r="AC67">
        <v>2</v>
      </c>
      <c r="AD67">
        <v>1</v>
      </c>
      <c r="AE67">
        <v>2</v>
      </c>
      <c r="AF67">
        <v>4</v>
      </c>
      <c r="AG67">
        <v>3</v>
      </c>
      <c r="AH67">
        <v>4</v>
      </c>
      <c r="AI67">
        <v>2</v>
      </c>
      <c r="AJ67">
        <v>1</v>
      </c>
      <c r="AK67">
        <v>4</v>
      </c>
      <c r="AL67">
        <v>2</v>
      </c>
      <c r="AM67">
        <v>3</v>
      </c>
      <c r="AN67">
        <v>4</v>
      </c>
      <c r="AO67">
        <v>2</v>
      </c>
      <c r="AP67">
        <f t="shared" ref="AP67:AP97" si="15">SUM(F67,G67,I67,J67,M67,P67,S67,U67,V67,Y67,AA67,AB67,AG67,AJ67,AN67)</f>
        <v>52</v>
      </c>
      <c r="AQ67" s="1">
        <v>0</v>
      </c>
    </row>
    <row r="68" spans="1:43" x14ac:dyDescent="0.25">
      <c r="A68">
        <v>31388</v>
      </c>
      <c r="B68">
        <v>0</v>
      </c>
      <c r="C68">
        <v>58</v>
      </c>
      <c r="D68">
        <v>1965</v>
      </c>
      <c r="E68" t="s">
        <v>53</v>
      </c>
      <c r="F68">
        <v>4</v>
      </c>
      <c r="G68">
        <v>4</v>
      </c>
      <c r="H68">
        <v>2</v>
      </c>
      <c r="I68">
        <v>4</v>
      </c>
      <c r="J68">
        <v>2</v>
      </c>
      <c r="K68">
        <v>4</v>
      </c>
      <c r="L68">
        <v>5</v>
      </c>
      <c r="M68">
        <v>4</v>
      </c>
      <c r="N68">
        <v>2</v>
      </c>
      <c r="O68">
        <v>4</v>
      </c>
      <c r="P68">
        <v>3</v>
      </c>
      <c r="Q68">
        <v>3</v>
      </c>
      <c r="R68">
        <v>4</v>
      </c>
      <c r="S68">
        <v>4</v>
      </c>
      <c r="T68">
        <v>2</v>
      </c>
      <c r="U68">
        <v>2</v>
      </c>
      <c r="V68">
        <v>4</v>
      </c>
      <c r="W68">
        <v>2</v>
      </c>
      <c r="X68">
        <v>2</v>
      </c>
      <c r="Y68">
        <v>2</v>
      </c>
      <c r="Z68">
        <v>4</v>
      </c>
      <c r="AA68">
        <v>2</v>
      </c>
      <c r="AB68">
        <v>3</v>
      </c>
      <c r="AC68">
        <v>3</v>
      </c>
      <c r="AD68">
        <v>1</v>
      </c>
      <c r="AE68">
        <v>4</v>
      </c>
      <c r="AF68">
        <v>2</v>
      </c>
      <c r="AG68">
        <v>3</v>
      </c>
      <c r="AH68">
        <v>2</v>
      </c>
      <c r="AI68">
        <v>4</v>
      </c>
      <c r="AJ68">
        <v>1</v>
      </c>
      <c r="AK68">
        <v>3</v>
      </c>
      <c r="AL68">
        <v>3</v>
      </c>
      <c r="AM68">
        <v>4</v>
      </c>
      <c r="AN68">
        <v>3</v>
      </c>
      <c r="AO68">
        <v>3</v>
      </c>
      <c r="AP68">
        <f t="shared" si="15"/>
        <v>45</v>
      </c>
      <c r="AQ68" s="1">
        <v>0</v>
      </c>
    </row>
    <row r="69" spans="1:43" x14ac:dyDescent="0.25">
      <c r="A69">
        <v>31401</v>
      </c>
      <c r="B69">
        <v>0</v>
      </c>
      <c r="C69">
        <v>25</v>
      </c>
      <c r="D69">
        <v>1998</v>
      </c>
      <c r="E69" t="s">
        <v>86</v>
      </c>
      <c r="F69">
        <v>5</v>
      </c>
      <c r="G69">
        <v>4</v>
      </c>
      <c r="H69">
        <v>2</v>
      </c>
      <c r="I69">
        <v>5</v>
      </c>
      <c r="J69">
        <v>4</v>
      </c>
      <c r="K69">
        <v>2</v>
      </c>
      <c r="L69">
        <v>4</v>
      </c>
      <c r="M69">
        <v>4</v>
      </c>
      <c r="N69">
        <v>2</v>
      </c>
      <c r="O69">
        <v>5</v>
      </c>
      <c r="P69">
        <v>4</v>
      </c>
      <c r="Q69">
        <v>2</v>
      </c>
      <c r="R69">
        <v>4</v>
      </c>
      <c r="S69">
        <v>5</v>
      </c>
      <c r="T69">
        <v>1</v>
      </c>
      <c r="U69">
        <v>2</v>
      </c>
      <c r="V69">
        <v>2</v>
      </c>
      <c r="W69">
        <v>4</v>
      </c>
      <c r="X69">
        <v>4</v>
      </c>
      <c r="Y69">
        <v>3</v>
      </c>
      <c r="Z69">
        <v>3</v>
      </c>
      <c r="AA69">
        <v>3</v>
      </c>
      <c r="AB69">
        <v>4</v>
      </c>
      <c r="AC69">
        <v>2</v>
      </c>
      <c r="AD69">
        <v>1</v>
      </c>
      <c r="AE69">
        <v>3</v>
      </c>
      <c r="AF69">
        <v>3</v>
      </c>
      <c r="AG69">
        <v>4</v>
      </c>
      <c r="AH69">
        <v>4</v>
      </c>
      <c r="AI69">
        <v>2</v>
      </c>
      <c r="AJ69">
        <v>2</v>
      </c>
      <c r="AK69">
        <v>4</v>
      </c>
      <c r="AL69">
        <v>2</v>
      </c>
      <c r="AM69">
        <v>3</v>
      </c>
      <c r="AN69">
        <v>4</v>
      </c>
      <c r="AO69">
        <v>2</v>
      </c>
      <c r="AP69">
        <f t="shared" si="15"/>
        <v>55</v>
      </c>
      <c r="AQ69" s="1">
        <v>1</v>
      </c>
    </row>
    <row r="70" spans="1:43" x14ac:dyDescent="0.25">
      <c r="A70">
        <v>31356</v>
      </c>
      <c r="B70">
        <v>0</v>
      </c>
      <c r="C70">
        <v>60</v>
      </c>
      <c r="D70">
        <v>1963</v>
      </c>
      <c r="E70" t="s">
        <v>57</v>
      </c>
      <c r="F70">
        <v>4</v>
      </c>
      <c r="G70">
        <v>4</v>
      </c>
      <c r="H70">
        <v>2</v>
      </c>
      <c r="I70">
        <v>4</v>
      </c>
      <c r="J70">
        <v>4</v>
      </c>
      <c r="K70">
        <v>2</v>
      </c>
      <c r="L70">
        <v>5</v>
      </c>
      <c r="M70">
        <v>4</v>
      </c>
      <c r="N70">
        <v>2</v>
      </c>
      <c r="O70">
        <v>4</v>
      </c>
      <c r="P70">
        <v>3</v>
      </c>
      <c r="Q70">
        <v>3</v>
      </c>
      <c r="R70">
        <v>3</v>
      </c>
      <c r="S70">
        <v>3</v>
      </c>
      <c r="T70">
        <v>3</v>
      </c>
      <c r="U70">
        <v>3</v>
      </c>
      <c r="V70">
        <v>2</v>
      </c>
      <c r="W70">
        <v>4</v>
      </c>
      <c r="X70">
        <v>4</v>
      </c>
      <c r="Y70">
        <v>2</v>
      </c>
      <c r="Z70">
        <v>4</v>
      </c>
      <c r="AA70">
        <v>3</v>
      </c>
      <c r="AB70">
        <v>2</v>
      </c>
      <c r="AC70">
        <v>4</v>
      </c>
      <c r="AD70">
        <v>1</v>
      </c>
      <c r="AE70">
        <v>1</v>
      </c>
      <c r="AF70">
        <v>5</v>
      </c>
      <c r="AG70">
        <v>2</v>
      </c>
      <c r="AH70">
        <v>2</v>
      </c>
      <c r="AI70">
        <v>4</v>
      </c>
      <c r="AJ70">
        <v>1</v>
      </c>
      <c r="AK70">
        <v>1</v>
      </c>
      <c r="AL70">
        <v>5</v>
      </c>
      <c r="AM70">
        <v>1</v>
      </c>
      <c r="AN70">
        <v>3</v>
      </c>
      <c r="AO70">
        <v>3</v>
      </c>
      <c r="AP70">
        <f t="shared" si="15"/>
        <v>44</v>
      </c>
      <c r="AQ70" s="1">
        <v>0</v>
      </c>
    </row>
    <row r="71" spans="1:43" x14ac:dyDescent="0.25">
      <c r="A71">
        <v>31431</v>
      </c>
      <c r="B71">
        <v>0</v>
      </c>
      <c r="C71">
        <v>30</v>
      </c>
      <c r="D71">
        <v>1993</v>
      </c>
      <c r="E71" t="s">
        <v>57</v>
      </c>
      <c r="F71">
        <v>5</v>
      </c>
      <c r="G71">
        <v>2</v>
      </c>
      <c r="H71">
        <v>4</v>
      </c>
      <c r="I71">
        <v>5</v>
      </c>
      <c r="J71">
        <v>4</v>
      </c>
      <c r="K71">
        <v>2</v>
      </c>
      <c r="L71">
        <v>5</v>
      </c>
      <c r="M71">
        <v>4</v>
      </c>
      <c r="N71">
        <v>2</v>
      </c>
      <c r="O71">
        <v>5</v>
      </c>
      <c r="P71">
        <v>4</v>
      </c>
      <c r="Q71">
        <v>2</v>
      </c>
      <c r="R71">
        <v>4</v>
      </c>
      <c r="S71">
        <v>4</v>
      </c>
      <c r="T71">
        <v>2</v>
      </c>
      <c r="U71">
        <v>3</v>
      </c>
      <c r="V71">
        <v>4</v>
      </c>
      <c r="W71">
        <v>2</v>
      </c>
      <c r="X71">
        <v>2</v>
      </c>
      <c r="Y71">
        <v>1</v>
      </c>
      <c r="Z71">
        <v>5</v>
      </c>
      <c r="AA71">
        <v>2</v>
      </c>
      <c r="AB71">
        <v>2</v>
      </c>
      <c r="AC71">
        <v>4</v>
      </c>
      <c r="AD71">
        <v>4</v>
      </c>
      <c r="AE71">
        <v>3</v>
      </c>
      <c r="AF71">
        <v>3</v>
      </c>
      <c r="AG71">
        <v>2</v>
      </c>
      <c r="AH71">
        <v>4</v>
      </c>
      <c r="AI71">
        <v>2</v>
      </c>
      <c r="AJ71">
        <v>2</v>
      </c>
      <c r="AK71">
        <v>2</v>
      </c>
      <c r="AL71">
        <v>4</v>
      </c>
      <c r="AM71">
        <v>3</v>
      </c>
      <c r="AN71">
        <v>3</v>
      </c>
      <c r="AO71">
        <v>3</v>
      </c>
      <c r="AP71">
        <f t="shared" si="15"/>
        <v>47</v>
      </c>
      <c r="AQ71" s="1">
        <v>0</v>
      </c>
    </row>
    <row r="72" spans="1:43" x14ac:dyDescent="0.25">
      <c r="A72">
        <v>31422</v>
      </c>
      <c r="B72">
        <v>0</v>
      </c>
      <c r="C72">
        <v>22</v>
      </c>
      <c r="D72">
        <v>2001</v>
      </c>
      <c r="E72" t="s">
        <v>87</v>
      </c>
      <c r="F72">
        <v>5</v>
      </c>
      <c r="G72">
        <v>5</v>
      </c>
      <c r="H72">
        <v>1</v>
      </c>
      <c r="I72">
        <v>5</v>
      </c>
      <c r="J72">
        <v>5</v>
      </c>
      <c r="K72">
        <v>1</v>
      </c>
      <c r="L72">
        <v>4</v>
      </c>
      <c r="M72">
        <v>3</v>
      </c>
      <c r="N72">
        <v>3</v>
      </c>
      <c r="O72">
        <v>5</v>
      </c>
      <c r="P72">
        <v>5</v>
      </c>
      <c r="Q72">
        <v>1</v>
      </c>
      <c r="R72">
        <v>5</v>
      </c>
      <c r="S72">
        <v>5</v>
      </c>
      <c r="T72">
        <v>1</v>
      </c>
      <c r="U72">
        <v>5</v>
      </c>
      <c r="V72">
        <v>4</v>
      </c>
      <c r="W72">
        <v>2</v>
      </c>
      <c r="X72">
        <v>4</v>
      </c>
      <c r="Y72">
        <v>5</v>
      </c>
      <c r="Z72">
        <v>1</v>
      </c>
      <c r="AA72">
        <v>5</v>
      </c>
      <c r="AB72">
        <v>4</v>
      </c>
      <c r="AC72">
        <v>2</v>
      </c>
      <c r="AD72">
        <v>2</v>
      </c>
      <c r="AE72">
        <v>2</v>
      </c>
      <c r="AF72">
        <v>4</v>
      </c>
      <c r="AG72">
        <v>5</v>
      </c>
      <c r="AH72">
        <v>5</v>
      </c>
      <c r="AI72">
        <v>1</v>
      </c>
      <c r="AJ72">
        <v>5</v>
      </c>
      <c r="AK72">
        <v>2</v>
      </c>
      <c r="AL72">
        <v>4</v>
      </c>
      <c r="AM72">
        <v>2</v>
      </c>
      <c r="AN72">
        <v>5</v>
      </c>
      <c r="AO72">
        <v>1</v>
      </c>
      <c r="AP72">
        <f t="shared" si="15"/>
        <v>71</v>
      </c>
      <c r="AQ72" s="1">
        <v>1</v>
      </c>
    </row>
    <row r="73" spans="1:43" x14ac:dyDescent="0.25">
      <c r="A73">
        <v>31450</v>
      </c>
      <c r="B73">
        <v>0</v>
      </c>
      <c r="C73">
        <v>26</v>
      </c>
      <c r="D73">
        <v>1997</v>
      </c>
      <c r="E73" t="s">
        <v>57</v>
      </c>
      <c r="F73">
        <v>5</v>
      </c>
      <c r="G73">
        <v>5</v>
      </c>
      <c r="H73">
        <v>1</v>
      </c>
      <c r="I73">
        <v>3</v>
      </c>
      <c r="J73">
        <v>5</v>
      </c>
      <c r="K73">
        <v>1</v>
      </c>
      <c r="L73">
        <v>3</v>
      </c>
      <c r="M73">
        <v>3</v>
      </c>
      <c r="N73">
        <v>3</v>
      </c>
      <c r="O73">
        <v>3</v>
      </c>
      <c r="P73">
        <v>5</v>
      </c>
      <c r="Q73">
        <v>1</v>
      </c>
      <c r="R73">
        <v>5</v>
      </c>
      <c r="S73">
        <v>5</v>
      </c>
      <c r="T73">
        <v>1</v>
      </c>
      <c r="U73">
        <v>5</v>
      </c>
      <c r="V73">
        <v>4</v>
      </c>
      <c r="W73">
        <v>2</v>
      </c>
      <c r="X73">
        <v>5</v>
      </c>
      <c r="Y73">
        <v>5</v>
      </c>
      <c r="Z73">
        <v>1</v>
      </c>
      <c r="AA73">
        <v>2</v>
      </c>
      <c r="AB73">
        <v>5</v>
      </c>
      <c r="AC73">
        <v>1</v>
      </c>
      <c r="AD73">
        <v>1</v>
      </c>
      <c r="AE73">
        <v>2</v>
      </c>
      <c r="AF73">
        <v>4</v>
      </c>
      <c r="AG73">
        <v>3</v>
      </c>
      <c r="AH73">
        <v>1</v>
      </c>
      <c r="AI73">
        <v>5</v>
      </c>
      <c r="AJ73">
        <v>1</v>
      </c>
      <c r="AK73">
        <v>1</v>
      </c>
      <c r="AL73">
        <v>5</v>
      </c>
      <c r="AM73">
        <v>1</v>
      </c>
      <c r="AN73">
        <v>4</v>
      </c>
      <c r="AO73">
        <v>2</v>
      </c>
      <c r="AP73">
        <f t="shared" si="15"/>
        <v>60</v>
      </c>
      <c r="AQ73" s="1">
        <v>0</v>
      </c>
    </row>
    <row r="74" spans="1:43" x14ac:dyDescent="0.25">
      <c r="A74">
        <v>31436</v>
      </c>
      <c r="B74">
        <v>0</v>
      </c>
      <c r="C74">
        <v>22</v>
      </c>
      <c r="D74">
        <v>2001</v>
      </c>
      <c r="E74" t="s">
        <v>57</v>
      </c>
      <c r="F74">
        <v>4</v>
      </c>
      <c r="G74">
        <v>4</v>
      </c>
      <c r="H74">
        <v>2</v>
      </c>
      <c r="I74">
        <v>4</v>
      </c>
      <c r="J74">
        <v>5</v>
      </c>
      <c r="K74">
        <v>1</v>
      </c>
      <c r="L74">
        <v>3</v>
      </c>
      <c r="M74">
        <v>3</v>
      </c>
      <c r="N74">
        <v>3</v>
      </c>
      <c r="O74">
        <v>2</v>
      </c>
      <c r="P74">
        <v>4</v>
      </c>
      <c r="Q74">
        <v>2</v>
      </c>
      <c r="R74">
        <v>4</v>
      </c>
      <c r="S74">
        <v>5</v>
      </c>
      <c r="T74">
        <v>1</v>
      </c>
      <c r="U74">
        <v>2</v>
      </c>
      <c r="V74">
        <v>4</v>
      </c>
      <c r="W74">
        <v>2</v>
      </c>
      <c r="X74">
        <v>4</v>
      </c>
      <c r="Y74">
        <v>3</v>
      </c>
      <c r="Z74">
        <v>3</v>
      </c>
      <c r="AA74">
        <v>1</v>
      </c>
      <c r="AB74">
        <v>4</v>
      </c>
      <c r="AC74">
        <v>2</v>
      </c>
      <c r="AD74">
        <v>1</v>
      </c>
      <c r="AE74">
        <v>3</v>
      </c>
      <c r="AF74">
        <v>3</v>
      </c>
      <c r="AG74">
        <v>3</v>
      </c>
      <c r="AH74">
        <v>3</v>
      </c>
      <c r="AI74">
        <v>3</v>
      </c>
      <c r="AJ74">
        <v>2</v>
      </c>
      <c r="AK74">
        <v>3</v>
      </c>
      <c r="AL74">
        <v>3</v>
      </c>
      <c r="AM74">
        <v>2</v>
      </c>
      <c r="AN74">
        <v>3</v>
      </c>
      <c r="AO74">
        <v>3</v>
      </c>
      <c r="AP74">
        <f t="shared" si="15"/>
        <v>51</v>
      </c>
      <c r="AQ74" s="1">
        <v>0</v>
      </c>
    </row>
    <row r="75" spans="1:43" x14ac:dyDescent="0.25">
      <c r="A75">
        <v>31459</v>
      </c>
      <c r="B75">
        <v>0</v>
      </c>
      <c r="C75">
        <v>19</v>
      </c>
      <c r="D75">
        <v>2004</v>
      </c>
      <c r="E75" t="s">
        <v>57</v>
      </c>
      <c r="F75">
        <v>4</v>
      </c>
      <c r="G75">
        <v>4</v>
      </c>
      <c r="H75">
        <v>2</v>
      </c>
      <c r="I75">
        <v>3</v>
      </c>
      <c r="J75">
        <v>4</v>
      </c>
      <c r="K75">
        <v>2</v>
      </c>
      <c r="L75">
        <v>4</v>
      </c>
      <c r="M75">
        <v>4</v>
      </c>
      <c r="N75">
        <v>2</v>
      </c>
      <c r="O75">
        <v>4</v>
      </c>
      <c r="P75">
        <v>4</v>
      </c>
      <c r="Q75">
        <v>2</v>
      </c>
      <c r="R75">
        <v>3</v>
      </c>
      <c r="S75">
        <v>4</v>
      </c>
      <c r="T75">
        <v>2</v>
      </c>
      <c r="U75">
        <v>2</v>
      </c>
      <c r="V75">
        <v>3</v>
      </c>
      <c r="W75">
        <v>3</v>
      </c>
      <c r="X75">
        <v>4</v>
      </c>
      <c r="Y75">
        <v>4</v>
      </c>
      <c r="Z75">
        <v>2</v>
      </c>
      <c r="AA75">
        <v>1</v>
      </c>
      <c r="AB75">
        <v>5</v>
      </c>
      <c r="AC75">
        <v>1</v>
      </c>
      <c r="AD75">
        <v>1</v>
      </c>
      <c r="AE75">
        <v>2</v>
      </c>
      <c r="AF75">
        <v>4</v>
      </c>
      <c r="AG75">
        <v>1</v>
      </c>
      <c r="AH75">
        <v>2</v>
      </c>
      <c r="AI75">
        <v>4</v>
      </c>
      <c r="AJ75">
        <v>1</v>
      </c>
      <c r="AK75">
        <v>4</v>
      </c>
      <c r="AL75">
        <v>2</v>
      </c>
      <c r="AM75">
        <v>2</v>
      </c>
      <c r="AN75">
        <v>2</v>
      </c>
      <c r="AO75">
        <v>4</v>
      </c>
      <c r="AP75">
        <f t="shared" si="15"/>
        <v>46</v>
      </c>
      <c r="AQ75" s="1">
        <v>0</v>
      </c>
    </row>
    <row r="76" spans="1:43" x14ac:dyDescent="0.25">
      <c r="A76">
        <v>31479</v>
      </c>
      <c r="B76">
        <v>0</v>
      </c>
      <c r="C76">
        <v>24</v>
      </c>
      <c r="D76">
        <v>1999</v>
      </c>
      <c r="E76" t="s">
        <v>57</v>
      </c>
      <c r="F76">
        <v>4</v>
      </c>
      <c r="G76">
        <v>4</v>
      </c>
      <c r="H76">
        <v>2</v>
      </c>
      <c r="I76">
        <v>5</v>
      </c>
      <c r="J76">
        <v>2</v>
      </c>
      <c r="K76">
        <v>4</v>
      </c>
      <c r="L76">
        <v>4</v>
      </c>
      <c r="M76">
        <v>4</v>
      </c>
      <c r="N76">
        <v>2</v>
      </c>
      <c r="O76">
        <v>5</v>
      </c>
      <c r="P76">
        <v>3</v>
      </c>
      <c r="Q76">
        <v>3</v>
      </c>
      <c r="R76">
        <v>4</v>
      </c>
      <c r="S76">
        <v>4</v>
      </c>
      <c r="T76">
        <v>2</v>
      </c>
      <c r="U76">
        <v>4</v>
      </c>
      <c r="V76">
        <v>2</v>
      </c>
      <c r="W76">
        <v>4</v>
      </c>
      <c r="X76">
        <v>4</v>
      </c>
      <c r="Y76">
        <v>4</v>
      </c>
      <c r="Z76">
        <v>2</v>
      </c>
      <c r="AA76">
        <v>4</v>
      </c>
      <c r="AB76">
        <v>4</v>
      </c>
      <c r="AC76">
        <v>2</v>
      </c>
      <c r="AD76">
        <v>1</v>
      </c>
      <c r="AE76">
        <v>3</v>
      </c>
      <c r="AF76">
        <v>3</v>
      </c>
      <c r="AG76">
        <v>2</v>
      </c>
      <c r="AH76">
        <v>2</v>
      </c>
      <c r="AI76">
        <v>4</v>
      </c>
      <c r="AJ76">
        <v>3</v>
      </c>
      <c r="AK76">
        <v>4</v>
      </c>
      <c r="AL76">
        <v>2</v>
      </c>
      <c r="AM76">
        <v>1</v>
      </c>
      <c r="AN76">
        <v>4</v>
      </c>
      <c r="AO76">
        <v>2</v>
      </c>
      <c r="AP76">
        <f t="shared" si="15"/>
        <v>53</v>
      </c>
      <c r="AQ76" s="1">
        <v>0</v>
      </c>
    </row>
    <row r="77" spans="1:43" x14ac:dyDescent="0.25">
      <c r="A77">
        <v>31495</v>
      </c>
      <c r="B77">
        <v>0</v>
      </c>
      <c r="C77">
        <v>30</v>
      </c>
      <c r="D77">
        <v>1993</v>
      </c>
      <c r="E77" t="s">
        <v>88</v>
      </c>
      <c r="F77">
        <v>4</v>
      </c>
      <c r="G77">
        <v>4</v>
      </c>
      <c r="H77">
        <v>2</v>
      </c>
      <c r="I77">
        <v>3</v>
      </c>
      <c r="J77">
        <v>2</v>
      </c>
      <c r="K77">
        <v>4</v>
      </c>
      <c r="L77">
        <v>5</v>
      </c>
      <c r="M77">
        <v>3</v>
      </c>
      <c r="N77">
        <v>3</v>
      </c>
      <c r="O77">
        <v>5</v>
      </c>
      <c r="P77">
        <v>4</v>
      </c>
      <c r="Q77">
        <v>2</v>
      </c>
      <c r="R77">
        <v>3</v>
      </c>
      <c r="S77">
        <v>4</v>
      </c>
      <c r="T77">
        <v>2</v>
      </c>
      <c r="U77">
        <v>2</v>
      </c>
      <c r="V77">
        <v>1</v>
      </c>
      <c r="W77">
        <v>5</v>
      </c>
      <c r="X77">
        <v>2</v>
      </c>
      <c r="Y77">
        <v>1</v>
      </c>
      <c r="Z77">
        <v>5</v>
      </c>
      <c r="AA77">
        <v>1</v>
      </c>
      <c r="AB77">
        <v>1</v>
      </c>
      <c r="AC77">
        <v>5</v>
      </c>
      <c r="AD77">
        <v>1</v>
      </c>
      <c r="AE77">
        <v>3</v>
      </c>
      <c r="AF77">
        <v>3</v>
      </c>
      <c r="AG77">
        <v>1</v>
      </c>
      <c r="AH77">
        <v>2</v>
      </c>
      <c r="AI77">
        <v>4</v>
      </c>
      <c r="AJ77">
        <v>1</v>
      </c>
      <c r="AK77">
        <v>1</v>
      </c>
      <c r="AL77">
        <v>5</v>
      </c>
      <c r="AM77">
        <v>4</v>
      </c>
      <c r="AN77">
        <v>3</v>
      </c>
      <c r="AO77">
        <v>3</v>
      </c>
      <c r="AP77">
        <f t="shared" si="15"/>
        <v>35</v>
      </c>
      <c r="AQ77" s="1">
        <v>0</v>
      </c>
    </row>
    <row r="78" spans="1:43" x14ac:dyDescent="0.25">
      <c r="A78">
        <v>31511</v>
      </c>
      <c r="B78">
        <v>0</v>
      </c>
      <c r="C78">
        <v>34</v>
      </c>
      <c r="D78">
        <v>1989</v>
      </c>
      <c r="E78" t="s">
        <v>89</v>
      </c>
      <c r="F78">
        <v>4</v>
      </c>
      <c r="G78">
        <v>2</v>
      </c>
      <c r="H78">
        <v>4</v>
      </c>
      <c r="I78">
        <v>4</v>
      </c>
      <c r="J78">
        <v>3</v>
      </c>
      <c r="K78">
        <v>3</v>
      </c>
      <c r="L78">
        <v>4</v>
      </c>
      <c r="M78">
        <v>4</v>
      </c>
      <c r="N78">
        <v>2</v>
      </c>
      <c r="O78">
        <v>4</v>
      </c>
      <c r="P78">
        <v>5</v>
      </c>
      <c r="Q78">
        <v>1</v>
      </c>
      <c r="R78">
        <v>4</v>
      </c>
      <c r="S78">
        <v>5</v>
      </c>
      <c r="T78">
        <v>1</v>
      </c>
      <c r="U78">
        <v>3</v>
      </c>
      <c r="V78">
        <v>3</v>
      </c>
      <c r="W78">
        <v>3</v>
      </c>
      <c r="X78">
        <v>1</v>
      </c>
      <c r="Y78">
        <v>3</v>
      </c>
      <c r="Z78">
        <v>3</v>
      </c>
      <c r="AA78">
        <v>2</v>
      </c>
      <c r="AB78">
        <v>5</v>
      </c>
      <c r="AC78">
        <v>1</v>
      </c>
      <c r="AD78">
        <v>1</v>
      </c>
      <c r="AE78">
        <v>3</v>
      </c>
      <c r="AF78">
        <v>3</v>
      </c>
      <c r="AG78">
        <v>4</v>
      </c>
      <c r="AH78">
        <v>2</v>
      </c>
      <c r="AI78">
        <v>4</v>
      </c>
      <c r="AJ78">
        <v>2</v>
      </c>
      <c r="AK78">
        <v>1</v>
      </c>
      <c r="AL78">
        <v>5</v>
      </c>
      <c r="AM78">
        <v>2</v>
      </c>
      <c r="AN78">
        <v>4</v>
      </c>
      <c r="AO78">
        <v>2</v>
      </c>
      <c r="AP78">
        <f t="shared" si="15"/>
        <v>53</v>
      </c>
      <c r="AQ78" s="1">
        <v>1</v>
      </c>
    </row>
    <row r="79" spans="1:43" x14ac:dyDescent="0.25">
      <c r="A79">
        <v>31513</v>
      </c>
      <c r="B79">
        <v>0</v>
      </c>
      <c r="C79">
        <v>37</v>
      </c>
      <c r="D79">
        <v>1986</v>
      </c>
      <c r="E79" t="s">
        <v>90</v>
      </c>
      <c r="F79">
        <v>4</v>
      </c>
      <c r="G79">
        <v>1</v>
      </c>
      <c r="H79">
        <v>5</v>
      </c>
      <c r="I79">
        <v>5</v>
      </c>
      <c r="J79">
        <v>5</v>
      </c>
      <c r="K79">
        <v>1</v>
      </c>
      <c r="L79">
        <v>5</v>
      </c>
      <c r="M79">
        <v>4</v>
      </c>
      <c r="N79">
        <v>2</v>
      </c>
      <c r="O79">
        <v>3</v>
      </c>
      <c r="P79">
        <v>4</v>
      </c>
      <c r="Q79">
        <v>2</v>
      </c>
      <c r="R79">
        <v>3</v>
      </c>
      <c r="S79">
        <v>4</v>
      </c>
      <c r="T79">
        <v>2</v>
      </c>
      <c r="U79">
        <v>2</v>
      </c>
      <c r="V79">
        <v>2</v>
      </c>
      <c r="W79">
        <v>4</v>
      </c>
      <c r="X79">
        <v>5</v>
      </c>
      <c r="Y79">
        <v>2</v>
      </c>
      <c r="Z79">
        <v>4</v>
      </c>
      <c r="AA79">
        <v>2</v>
      </c>
      <c r="AB79">
        <v>2</v>
      </c>
      <c r="AC79">
        <v>4</v>
      </c>
      <c r="AD79">
        <v>1</v>
      </c>
      <c r="AE79">
        <v>2</v>
      </c>
      <c r="AF79">
        <v>4</v>
      </c>
      <c r="AG79">
        <v>2</v>
      </c>
      <c r="AH79">
        <v>2</v>
      </c>
      <c r="AI79">
        <v>4</v>
      </c>
      <c r="AJ79">
        <v>3</v>
      </c>
      <c r="AK79">
        <v>2</v>
      </c>
      <c r="AL79">
        <v>4</v>
      </c>
      <c r="AM79">
        <v>1</v>
      </c>
      <c r="AN79">
        <v>4</v>
      </c>
      <c r="AO79">
        <v>2</v>
      </c>
      <c r="AP79">
        <f t="shared" si="15"/>
        <v>46</v>
      </c>
      <c r="AQ79" s="1">
        <v>0</v>
      </c>
    </row>
    <row r="80" spans="1:43" x14ac:dyDescent="0.25">
      <c r="A80">
        <v>31520</v>
      </c>
      <c r="B80">
        <v>1</v>
      </c>
      <c r="C80">
        <v>45</v>
      </c>
      <c r="D80">
        <v>1978</v>
      </c>
      <c r="E80" t="s">
        <v>53</v>
      </c>
      <c r="F80">
        <v>2</v>
      </c>
      <c r="G80">
        <v>3</v>
      </c>
      <c r="H80">
        <v>3</v>
      </c>
      <c r="I80">
        <v>5</v>
      </c>
      <c r="J80">
        <v>4</v>
      </c>
      <c r="K80">
        <v>2</v>
      </c>
      <c r="L80">
        <v>5</v>
      </c>
      <c r="M80">
        <v>4</v>
      </c>
      <c r="N80">
        <v>2</v>
      </c>
      <c r="O80">
        <v>5</v>
      </c>
      <c r="P80">
        <v>4</v>
      </c>
      <c r="Q80">
        <v>2</v>
      </c>
      <c r="R80">
        <v>3</v>
      </c>
      <c r="S80">
        <v>4</v>
      </c>
      <c r="T80">
        <v>2</v>
      </c>
      <c r="U80">
        <v>2</v>
      </c>
      <c r="V80">
        <v>2</v>
      </c>
      <c r="W80">
        <v>4</v>
      </c>
      <c r="X80">
        <v>4</v>
      </c>
      <c r="Y80">
        <v>2</v>
      </c>
      <c r="Z80">
        <v>4</v>
      </c>
      <c r="AA80">
        <v>1</v>
      </c>
      <c r="AB80">
        <v>3</v>
      </c>
      <c r="AC80">
        <v>3</v>
      </c>
      <c r="AD80">
        <v>1</v>
      </c>
      <c r="AE80">
        <v>2</v>
      </c>
      <c r="AF80">
        <v>4</v>
      </c>
      <c r="AG80">
        <v>2</v>
      </c>
      <c r="AH80">
        <v>1</v>
      </c>
      <c r="AI80">
        <v>5</v>
      </c>
      <c r="AJ80">
        <v>1</v>
      </c>
      <c r="AK80">
        <v>2</v>
      </c>
      <c r="AL80">
        <v>4</v>
      </c>
      <c r="AM80">
        <v>1</v>
      </c>
      <c r="AN80">
        <v>4</v>
      </c>
      <c r="AO80">
        <v>2</v>
      </c>
      <c r="AP80">
        <f t="shared" si="15"/>
        <v>43</v>
      </c>
      <c r="AQ80" s="1">
        <v>0</v>
      </c>
    </row>
    <row r="81" spans="1:43" x14ac:dyDescent="0.25">
      <c r="A81">
        <v>31522</v>
      </c>
      <c r="B81">
        <v>0</v>
      </c>
      <c r="C81">
        <v>28</v>
      </c>
      <c r="D81">
        <v>1995</v>
      </c>
      <c r="E81" t="s">
        <v>57</v>
      </c>
      <c r="F81">
        <v>4</v>
      </c>
      <c r="G81">
        <v>4</v>
      </c>
      <c r="H81">
        <v>2</v>
      </c>
      <c r="I81">
        <v>4</v>
      </c>
      <c r="J81">
        <v>4</v>
      </c>
      <c r="K81">
        <v>2</v>
      </c>
      <c r="L81">
        <v>4</v>
      </c>
      <c r="M81">
        <v>2</v>
      </c>
      <c r="N81">
        <v>4</v>
      </c>
      <c r="O81">
        <v>4</v>
      </c>
      <c r="P81">
        <v>3</v>
      </c>
      <c r="Q81">
        <v>3</v>
      </c>
      <c r="R81">
        <v>2</v>
      </c>
      <c r="S81">
        <v>5</v>
      </c>
      <c r="T81">
        <v>1</v>
      </c>
      <c r="U81">
        <v>2</v>
      </c>
      <c r="V81">
        <v>2</v>
      </c>
      <c r="W81">
        <v>4</v>
      </c>
      <c r="X81">
        <v>2</v>
      </c>
      <c r="Y81">
        <v>4</v>
      </c>
      <c r="Z81">
        <v>2</v>
      </c>
      <c r="AA81">
        <v>1</v>
      </c>
      <c r="AB81">
        <v>2</v>
      </c>
      <c r="AC81">
        <v>4</v>
      </c>
      <c r="AD81">
        <v>1</v>
      </c>
      <c r="AE81">
        <v>3</v>
      </c>
      <c r="AF81">
        <v>3</v>
      </c>
      <c r="AG81">
        <v>4</v>
      </c>
      <c r="AH81">
        <v>3</v>
      </c>
      <c r="AI81">
        <v>3</v>
      </c>
      <c r="AJ81">
        <v>1</v>
      </c>
      <c r="AK81">
        <v>4</v>
      </c>
      <c r="AL81">
        <v>2</v>
      </c>
      <c r="AM81">
        <v>3</v>
      </c>
      <c r="AN81">
        <v>4</v>
      </c>
      <c r="AO81">
        <v>2</v>
      </c>
      <c r="AP81">
        <f t="shared" si="15"/>
        <v>46</v>
      </c>
      <c r="AQ81" s="1">
        <v>0</v>
      </c>
    </row>
    <row r="82" spans="1:43" x14ac:dyDescent="0.25">
      <c r="A82">
        <v>31528</v>
      </c>
      <c r="B82">
        <v>0</v>
      </c>
      <c r="C82">
        <v>40</v>
      </c>
      <c r="D82">
        <v>1983</v>
      </c>
      <c r="E82" t="s">
        <v>57</v>
      </c>
      <c r="F82">
        <v>3</v>
      </c>
      <c r="G82">
        <v>3</v>
      </c>
      <c r="H82">
        <v>3</v>
      </c>
      <c r="I82">
        <v>3</v>
      </c>
      <c r="J82">
        <v>4</v>
      </c>
      <c r="K82">
        <v>2</v>
      </c>
      <c r="L82">
        <v>3</v>
      </c>
      <c r="M82">
        <v>3</v>
      </c>
      <c r="N82">
        <v>3</v>
      </c>
      <c r="O82">
        <v>3</v>
      </c>
      <c r="P82">
        <v>3</v>
      </c>
      <c r="Q82">
        <v>3</v>
      </c>
      <c r="R82">
        <v>2</v>
      </c>
      <c r="S82">
        <v>4</v>
      </c>
      <c r="T82">
        <v>2</v>
      </c>
      <c r="U82">
        <v>2</v>
      </c>
      <c r="V82">
        <v>3</v>
      </c>
      <c r="W82">
        <v>3</v>
      </c>
      <c r="X82">
        <v>2</v>
      </c>
      <c r="Y82">
        <v>3</v>
      </c>
      <c r="Z82">
        <v>3</v>
      </c>
      <c r="AA82">
        <v>2</v>
      </c>
      <c r="AB82">
        <v>1</v>
      </c>
      <c r="AC82">
        <v>5</v>
      </c>
      <c r="AD82">
        <v>3</v>
      </c>
      <c r="AE82">
        <v>2</v>
      </c>
      <c r="AF82">
        <v>4</v>
      </c>
      <c r="AG82">
        <v>2</v>
      </c>
      <c r="AH82">
        <v>3</v>
      </c>
      <c r="AI82">
        <v>3</v>
      </c>
      <c r="AJ82">
        <v>2</v>
      </c>
      <c r="AK82">
        <v>2</v>
      </c>
      <c r="AL82">
        <v>4</v>
      </c>
      <c r="AM82">
        <v>2</v>
      </c>
      <c r="AN82">
        <v>2</v>
      </c>
      <c r="AO82">
        <v>4</v>
      </c>
      <c r="AP82">
        <f t="shared" si="15"/>
        <v>40</v>
      </c>
      <c r="AQ82" s="1">
        <v>0</v>
      </c>
    </row>
    <row r="83" spans="1:43" x14ac:dyDescent="0.25">
      <c r="A83">
        <v>31518</v>
      </c>
      <c r="B83">
        <v>0</v>
      </c>
      <c r="C83">
        <v>27</v>
      </c>
      <c r="D83">
        <v>1996</v>
      </c>
      <c r="E83" t="s">
        <v>91</v>
      </c>
      <c r="F83">
        <v>5</v>
      </c>
      <c r="G83">
        <v>4</v>
      </c>
      <c r="H83">
        <v>2</v>
      </c>
      <c r="I83">
        <v>5</v>
      </c>
      <c r="J83">
        <v>5</v>
      </c>
      <c r="K83">
        <v>1</v>
      </c>
      <c r="L83">
        <v>5</v>
      </c>
      <c r="M83">
        <v>5</v>
      </c>
      <c r="N83">
        <v>1</v>
      </c>
      <c r="O83">
        <v>5</v>
      </c>
      <c r="P83">
        <v>5</v>
      </c>
      <c r="Q83">
        <v>1</v>
      </c>
      <c r="R83">
        <v>5</v>
      </c>
      <c r="S83">
        <v>5</v>
      </c>
      <c r="T83">
        <v>1</v>
      </c>
      <c r="U83">
        <v>5</v>
      </c>
      <c r="V83">
        <v>5</v>
      </c>
      <c r="W83">
        <v>1</v>
      </c>
      <c r="X83">
        <v>5</v>
      </c>
      <c r="Y83">
        <v>5</v>
      </c>
      <c r="Z83">
        <v>1</v>
      </c>
      <c r="AA83">
        <v>5</v>
      </c>
      <c r="AB83">
        <v>5</v>
      </c>
      <c r="AC83">
        <v>1</v>
      </c>
      <c r="AD83">
        <v>2</v>
      </c>
      <c r="AE83">
        <v>4</v>
      </c>
      <c r="AF83">
        <v>2</v>
      </c>
      <c r="AG83">
        <v>4</v>
      </c>
      <c r="AH83">
        <v>2</v>
      </c>
      <c r="AI83">
        <v>4</v>
      </c>
      <c r="AJ83">
        <v>4</v>
      </c>
      <c r="AK83">
        <v>2</v>
      </c>
      <c r="AL83">
        <v>4</v>
      </c>
      <c r="AM83">
        <v>4</v>
      </c>
      <c r="AN83">
        <v>5</v>
      </c>
      <c r="AO83">
        <v>1</v>
      </c>
      <c r="AP83">
        <f t="shared" si="15"/>
        <v>72</v>
      </c>
      <c r="AQ83" s="1">
        <v>1</v>
      </c>
    </row>
    <row r="84" spans="1:43" x14ac:dyDescent="0.25">
      <c r="A84">
        <v>31539</v>
      </c>
      <c r="B84">
        <v>0</v>
      </c>
      <c r="C84">
        <v>52</v>
      </c>
      <c r="D84">
        <v>1971</v>
      </c>
      <c r="E84" t="s">
        <v>80</v>
      </c>
      <c r="F84">
        <v>3</v>
      </c>
      <c r="G84">
        <v>2</v>
      </c>
      <c r="H84">
        <v>4</v>
      </c>
      <c r="I84">
        <v>4</v>
      </c>
      <c r="J84">
        <v>3</v>
      </c>
      <c r="K84">
        <v>3</v>
      </c>
      <c r="L84">
        <v>5</v>
      </c>
      <c r="M84">
        <v>4</v>
      </c>
      <c r="N84">
        <v>2</v>
      </c>
      <c r="O84">
        <v>2</v>
      </c>
      <c r="P84">
        <v>3</v>
      </c>
      <c r="Q84">
        <v>3</v>
      </c>
      <c r="R84">
        <v>4</v>
      </c>
      <c r="S84">
        <v>4</v>
      </c>
      <c r="T84">
        <v>2</v>
      </c>
      <c r="U84">
        <v>2</v>
      </c>
      <c r="V84">
        <v>2</v>
      </c>
      <c r="W84">
        <v>4</v>
      </c>
      <c r="X84">
        <v>4</v>
      </c>
      <c r="Y84">
        <v>2</v>
      </c>
      <c r="Z84">
        <v>4</v>
      </c>
      <c r="AA84">
        <v>3</v>
      </c>
      <c r="AB84">
        <v>2</v>
      </c>
      <c r="AC84">
        <v>4</v>
      </c>
      <c r="AD84">
        <v>1</v>
      </c>
      <c r="AE84">
        <v>3</v>
      </c>
      <c r="AF84">
        <v>3</v>
      </c>
      <c r="AG84">
        <v>1</v>
      </c>
      <c r="AH84">
        <v>2</v>
      </c>
      <c r="AI84">
        <v>4</v>
      </c>
      <c r="AJ84">
        <v>1</v>
      </c>
      <c r="AK84">
        <v>1</v>
      </c>
      <c r="AL84">
        <v>5</v>
      </c>
      <c r="AM84">
        <v>1</v>
      </c>
      <c r="AN84">
        <v>3</v>
      </c>
      <c r="AO84">
        <v>3</v>
      </c>
      <c r="AP84">
        <f t="shared" si="15"/>
        <v>39</v>
      </c>
      <c r="AQ84" s="1">
        <v>0</v>
      </c>
    </row>
    <row r="85" spans="1:43" x14ac:dyDescent="0.25">
      <c r="A85">
        <v>31550</v>
      </c>
      <c r="B85">
        <v>0</v>
      </c>
      <c r="C85">
        <v>41</v>
      </c>
      <c r="D85">
        <v>1982</v>
      </c>
      <c r="E85" t="s">
        <v>57</v>
      </c>
      <c r="F85">
        <v>4</v>
      </c>
      <c r="G85">
        <v>2</v>
      </c>
      <c r="H85">
        <v>4</v>
      </c>
      <c r="I85">
        <v>3</v>
      </c>
      <c r="J85">
        <v>4</v>
      </c>
      <c r="K85">
        <v>2</v>
      </c>
      <c r="L85">
        <v>3</v>
      </c>
      <c r="M85">
        <v>2</v>
      </c>
      <c r="N85">
        <v>4</v>
      </c>
      <c r="O85">
        <v>3</v>
      </c>
      <c r="P85">
        <v>3</v>
      </c>
      <c r="Q85">
        <v>3</v>
      </c>
      <c r="R85">
        <v>3</v>
      </c>
      <c r="S85">
        <v>5</v>
      </c>
      <c r="T85">
        <v>1</v>
      </c>
      <c r="U85">
        <v>2</v>
      </c>
      <c r="V85">
        <v>4</v>
      </c>
      <c r="W85">
        <v>2</v>
      </c>
      <c r="X85">
        <v>5</v>
      </c>
      <c r="Y85">
        <v>2</v>
      </c>
      <c r="Z85">
        <v>4</v>
      </c>
      <c r="AA85">
        <v>1</v>
      </c>
      <c r="AB85">
        <v>2</v>
      </c>
      <c r="AC85">
        <v>4</v>
      </c>
      <c r="AD85">
        <v>1</v>
      </c>
      <c r="AE85">
        <v>4</v>
      </c>
      <c r="AF85">
        <v>2</v>
      </c>
      <c r="AG85">
        <v>4</v>
      </c>
      <c r="AH85">
        <v>5</v>
      </c>
      <c r="AI85">
        <v>1</v>
      </c>
      <c r="AJ85">
        <v>1</v>
      </c>
      <c r="AK85">
        <v>5</v>
      </c>
      <c r="AL85">
        <v>1</v>
      </c>
      <c r="AM85">
        <v>3</v>
      </c>
      <c r="AN85">
        <v>4</v>
      </c>
      <c r="AO85">
        <v>2</v>
      </c>
      <c r="AP85">
        <f t="shared" si="15"/>
        <v>43</v>
      </c>
      <c r="AQ85" s="1">
        <v>0</v>
      </c>
    </row>
    <row r="86" spans="1:43" x14ac:dyDescent="0.25">
      <c r="A86">
        <v>31551</v>
      </c>
      <c r="B86">
        <v>0</v>
      </c>
      <c r="C86">
        <v>48</v>
      </c>
      <c r="D86">
        <v>1975</v>
      </c>
      <c r="E86" t="s">
        <v>92</v>
      </c>
      <c r="F86">
        <v>4</v>
      </c>
      <c r="G86">
        <v>2</v>
      </c>
      <c r="H86">
        <v>4</v>
      </c>
      <c r="I86">
        <v>4</v>
      </c>
      <c r="J86">
        <v>3</v>
      </c>
      <c r="K86">
        <v>3</v>
      </c>
      <c r="L86">
        <v>3</v>
      </c>
      <c r="M86">
        <v>5</v>
      </c>
      <c r="N86">
        <v>1</v>
      </c>
      <c r="O86">
        <v>3</v>
      </c>
      <c r="P86">
        <v>4</v>
      </c>
      <c r="Q86">
        <v>2</v>
      </c>
      <c r="R86">
        <v>3</v>
      </c>
      <c r="S86">
        <v>4</v>
      </c>
      <c r="T86">
        <v>2</v>
      </c>
      <c r="U86">
        <v>3</v>
      </c>
      <c r="V86">
        <v>3</v>
      </c>
      <c r="W86">
        <v>3</v>
      </c>
      <c r="X86">
        <v>4</v>
      </c>
      <c r="Y86">
        <v>1</v>
      </c>
      <c r="Z86">
        <v>5</v>
      </c>
      <c r="AA86">
        <v>2</v>
      </c>
      <c r="AB86">
        <v>2</v>
      </c>
      <c r="AC86">
        <v>4</v>
      </c>
      <c r="AD86">
        <v>1</v>
      </c>
      <c r="AE86">
        <v>3</v>
      </c>
      <c r="AF86">
        <v>3</v>
      </c>
      <c r="AG86">
        <v>3</v>
      </c>
      <c r="AH86">
        <v>4</v>
      </c>
      <c r="AI86">
        <v>2</v>
      </c>
      <c r="AJ86">
        <v>3</v>
      </c>
      <c r="AK86">
        <v>4</v>
      </c>
      <c r="AL86">
        <v>2</v>
      </c>
      <c r="AM86">
        <v>2</v>
      </c>
      <c r="AN86">
        <v>5</v>
      </c>
      <c r="AO86">
        <v>1</v>
      </c>
      <c r="AP86">
        <f t="shared" si="15"/>
        <v>48</v>
      </c>
      <c r="AQ86" s="1">
        <v>1</v>
      </c>
    </row>
    <row r="87" spans="1:43" x14ac:dyDescent="0.25">
      <c r="A87">
        <v>31555</v>
      </c>
      <c r="B87">
        <v>0</v>
      </c>
      <c r="C87">
        <v>33</v>
      </c>
      <c r="D87">
        <v>1990</v>
      </c>
      <c r="E87" t="s">
        <v>57</v>
      </c>
      <c r="F87">
        <v>4</v>
      </c>
      <c r="G87">
        <v>2</v>
      </c>
      <c r="H87">
        <v>4</v>
      </c>
      <c r="I87">
        <v>2</v>
      </c>
      <c r="J87">
        <v>5</v>
      </c>
      <c r="K87">
        <v>1</v>
      </c>
      <c r="L87">
        <v>4</v>
      </c>
      <c r="M87">
        <v>5</v>
      </c>
      <c r="N87">
        <v>1</v>
      </c>
      <c r="O87">
        <v>2</v>
      </c>
      <c r="P87">
        <v>5</v>
      </c>
      <c r="Q87">
        <v>1</v>
      </c>
      <c r="R87">
        <v>4</v>
      </c>
      <c r="S87">
        <v>5</v>
      </c>
      <c r="T87">
        <v>1</v>
      </c>
      <c r="U87">
        <v>2</v>
      </c>
      <c r="V87">
        <v>2</v>
      </c>
      <c r="W87">
        <v>4</v>
      </c>
      <c r="X87">
        <v>1</v>
      </c>
      <c r="Y87">
        <v>3</v>
      </c>
      <c r="Z87">
        <v>3</v>
      </c>
      <c r="AA87">
        <v>2</v>
      </c>
      <c r="AB87">
        <v>2</v>
      </c>
      <c r="AC87">
        <v>4</v>
      </c>
      <c r="AD87">
        <v>1</v>
      </c>
      <c r="AE87">
        <v>5</v>
      </c>
      <c r="AF87">
        <v>1</v>
      </c>
      <c r="AG87">
        <v>1</v>
      </c>
      <c r="AH87">
        <v>4</v>
      </c>
      <c r="AI87">
        <v>2</v>
      </c>
      <c r="AJ87">
        <v>1</v>
      </c>
      <c r="AK87">
        <v>4</v>
      </c>
      <c r="AL87">
        <v>2</v>
      </c>
      <c r="AM87">
        <v>5</v>
      </c>
      <c r="AN87">
        <v>4</v>
      </c>
      <c r="AO87">
        <v>2</v>
      </c>
      <c r="AP87">
        <f t="shared" si="15"/>
        <v>45</v>
      </c>
      <c r="AQ87" s="1">
        <v>0</v>
      </c>
    </row>
    <row r="88" spans="1:43" x14ac:dyDescent="0.25">
      <c r="A88">
        <v>31556</v>
      </c>
      <c r="B88">
        <v>0</v>
      </c>
      <c r="C88">
        <v>20</v>
      </c>
      <c r="D88">
        <v>2003</v>
      </c>
      <c r="E88" t="s">
        <v>57</v>
      </c>
      <c r="F88">
        <v>4</v>
      </c>
      <c r="G88">
        <v>3</v>
      </c>
      <c r="H88">
        <v>3</v>
      </c>
      <c r="I88">
        <v>4</v>
      </c>
      <c r="J88">
        <v>5</v>
      </c>
      <c r="K88">
        <v>1</v>
      </c>
      <c r="L88">
        <v>4</v>
      </c>
      <c r="M88">
        <v>4</v>
      </c>
      <c r="N88">
        <v>2</v>
      </c>
      <c r="O88">
        <v>4</v>
      </c>
      <c r="P88">
        <v>4</v>
      </c>
      <c r="Q88">
        <v>2</v>
      </c>
      <c r="R88">
        <v>2</v>
      </c>
      <c r="S88">
        <v>4</v>
      </c>
      <c r="T88">
        <v>2</v>
      </c>
      <c r="U88">
        <v>3</v>
      </c>
      <c r="V88">
        <v>3</v>
      </c>
      <c r="W88">
        <v>3</v>
      </c>
      <c r="X88">
        <v>2</v>
      </c>
      <c r="Y88">
        <v>3</v>
      </c>
      <c r="Z88">
        <v>3</v>
      </c>
      <c r="AA88">
        <v>3</v>
      </c>
      <c r="AB88">
        <v>4</v>
      </c>
      <c r="AC88">
        <v>2</v>
      </c>
      <c r="AD88">
        <v>2</v>
      </c>
      <c r="AE88">
        <v>4</v>
      </c>
      <c r="AF88">
        <v>2</v>
      </c>
      <c r="AG88">
        <v>2</v>
      </c>
      <c r="AH88">
        <v>2</v>
      </c>
      <c r="AI88">
        <v>4</v>
      </c>
      <c r="AJ88">
        <v>2</v>
      </c>
      <c r="AK88">
        <v>2</v>
      </c>
      <c r="AL88">
        <v>4</v>
      </c>
      <c r="AM88">
        <v>4</v>
      </c>
      <c r="AN88">
        <v>3</v>
      </c>
      <c r="AO88">
        <v>3</v>
      </c>
      <c r="AP88">
        <f t="shared" si="15"/>
        <v>51</v>
      </c>
      <c r="AQ88" s="1">
        <v>0</v>
      </c>
    </row>
    <row r="89" spans="1:43" x14ac:dyDescent="0.25">
      <c r="A89">
        <v>31566</v>
      </c>
      <c r="B89">
        <v>0</v>
      </c>
      <c r="C89">
        <v>38</v>
      </c>
      <c r="D89">
        <v>1985</v>
      </c>
      <c r="E89" t="s">
        <v>93</v>
      </c>
      <c r="F89">
        <v>5</v>
      </c>
      <c r="G89">
        <v>4</v>
      </c>
      <c r="H89">
        <v>2</v>
      </c>
      <c r="I89">
        <v>5</v>
      </c>
      <c r="J89">
        <v>5</v>
      </c>
      <c r="K89">
        <v>1</v>
      </c>
      <c r="L89">
        <v>5</v>
      </c>
      <c r="M89">
        <v>4</v>
      </c>
      <c r="N89">
        <v>2</v>
      </c>
      <c r="O89">
        <v>4</v>
      </c>
      <c r="P89">
        <v>4</v>
      </c>
      <c r="Q89">
        <v>2</v>
      </c>
      <c r="R89">
        <v>2</v>
      </c>
      <c r="S89">
        <v>4</v>
      </c>
      <c r="T89">
        <v>2</v>
      </c>
      <c r="U89">
        <v>4</v>
      </c>
      <c r="V89">
        <v>5</v>
      </c>
      <c r="W89">
        <v>1</v>
      </c>
      <c r="X89">
        <v>2</v>
      </c>
      <c r="Y89">
        <v>2</v>
      </c>
      <c r="Z89">
        <v>4</v>
      </c>
      <c r="AA89">
        <v>4</v>
      </c>
      <c r="AB89">
        <v>2</v>
      </c>
      <c r="AC89">
        <v>4</v>
      </c>
      <c r="AD89">
        <v>2</v>
      </c>
      <c r="AE89">
        <v>5</v>
      </c>
      <c r="AF89">
        <v>1</v>
      </c>
      <c r="AG89">
        <v>4</v>
      </c>
      <c r="AH89">
        <v>4</v>
      </c>
      <c r="AI89">
        <v>2</v>
      </c>
      <c r="AJ89">
        <v>1</v>
      </c>
      <c r="AK89">
        <v>5</v>
      </c>
      <c r="AL89">
        <v>1</v>
      </c>
      <c r="AM89">
        <v>5</v>
      </c>
      <c r="AN89">
        <v>4</v>
      </c>
      <c r="AO89">
        <v>2</v>
      </c>
      <c r="AP89">
        <f t="shared" si="15"/>
        <v>57</v>
      </c>
      <c r="AQ89" s="1">
        <v>1</v>
      </c>
    </row>
    <row r="90" spans="1:43" x14ac:dyDescent="0.25">
      <c r="A90">
        <v>31576</v>
      </c>
      <c r="B90">
        <v>0</v>
      </c>
      <c r="C90">
        <v>54</v>
      </c>
      <c r="D90">
        <v>1969</v>
      </c>
      <c r="E90" t="s">
        <v>94</v>
      </c>
      <c r="F90">
        <v>2</v>
      </c>
      <c r="G90">
        <v>2</v>
      </c>
      <c r="H90">
        <v>4</v>
      </c>
      <c r="I90">
        <v>1</v>
      </c>
      <c r="J90">
        <v>1</v>
      </c>
      <c r="K90">
        <v>5</v>
      </c>
      <c r="L90">
        <v>5</v>
      </c>
      <c r="M90">
        <v>1</v>
      </c>
      <c r="N90">
        <v>5</v>
      </c>
      <c r="O90">
        <v>2</v>
      </c>
      <c r="P90">
        <v>1</v>
      </c>
      <c r="Q90">
        <v>5</v>
      </c>
      <c r="R90">
        <v>4</v>
      </c>
      <c r="S90">
        <v>3</v>
      </c>
      <c r="T90">
        <v>3</v>
      </c>
      <c r="U90">
        <v>5</v>
      </c>
      <c r="V90">
        <v>1</v>
      </c>
      <c r="W90">
        <v>5</v>
      </c>
      <c r="X90">
        <v>2</v>
      </c>
      <c r="Y90">
        <v>1</v>
      </c>
      <c r="Z90">
        <v>5</v>
      </c>
      <c r="AA90">
        <v>1</v>
      </c>
      <c r="AB90">
        <v>3</v>
      </c>
      <c r="AC90">
        <v>3</v>
      </c>
      <c r="AD90">
        <v>1</v>
      </c>
      <c r="AE90">
        <v>2</v>
      </c>
      <c r="AF90">
        <v>4</v>
      </c>
      <c r="AG90">
        <v>4</v>
      </c>
      <c r="AH90">
        <v>2</v>
      </c>
      <c r="AI90">
        <v>4</v>
      </c>
      <c r="AJ90">
        <v>1</v>
      </c>
      <c r="AK90">
        <v>1</v>
      </c>
      <c r="AL90">
        <v>5</v>
      </c>
      <c r="AM90">
        <v>1</v>
      </c>
      <c r="AN90">
        <v>4</v>
      </c>
      <c r="AO90">
        <v>2</v>
      </c>
      <c r="AP90">
        <f t="shared" si="15"/>
        <v>31</v>
      </c>
      <c r="AQ90" s="1">
        <v>0</v>
      </c>
    </row>
    <row r="91" spans="1:43" x14ac:dyDescent="0.25">
      <c r="A91">
        <v>31586</v>
      </c>
      <c r="B91">
        <v>0</v>
      </c>
      <c r="C91">
        <v>23</v>
      </c>
      <c r="D91">
        <v>2000</v>
      </c>
      <c r="E91" t="s">
        <v>57</v>
      </c>
      <c r="F91">
        <v>5</v>
      </c>
      <c r="G91">
        <v>2</v>
      </c>
      <c r="H91">
        <v>4</v>
      </c>
      <c r="I91">
        <v>2</v>
      </c>
      <c r="J91">
        <v>4</v>
      </c>
      <c r="K91">
        <v>2</v>
      </c>
      <c r="L91">
        <v>5</v>
      </c>
      <c r="M91">
        <v>4</v>
      </c>
      <c r="N91">
        <v>2</v>
      </c>
      <c r="O91">
        <v>5</v>
      </c>
      <c r="P91">
        <v>4</v>
      </c>
      <c r="Q91">
        <v>2</v>
      </c>
      <c r="R91">
        <v>4</v>
      </c>
      <c r="S91">
        <v>4</v>
      </c>
      <c r="T91">
        <v>2</v>
      </c>
      <c r="U91">
        <v>2</v>
      </c>
      <c r="V91">
        <v>2</v>
      </c>
      <c r="W91">
        <v>4</v>
      </c>
      <c r="X91">
        <v>4</v>
      </c>
      <c r="Y91">
        <v>4</v>
      </c>
      <c r="Z91">
        <v>2</v>
      </c>
      <c r="AA91">
        <v>2</v>
      </c>
      <c r="AB91">
        <v>5</v>
      </c>
      <c r="AC91">
        <v>1</v>
      </c>
      <c r="AD91">
        <v>1</v>
      </c>
      <c r="AE91">
        <v>2</v>
      </c>
      <c r="AF91">
        <v>4</v>
      </c>
      <c r="AG91">
        <v>2</v>
      </c>
      <c r="AH91">
        <v>2</v>
      </c>
      <c r="AI91">
        <v>4</v>
      </c>
      <c r="AJ91">
        <v>2</v>
      </c>
      <c r="AK91">
        <v>1</v>
      </c>
      <c r="AL91">
        <v>5</v>
      </c>
      <c r="AM91">
        <v>3</v>
      </c>
      <c r="AN91">
        <v>4</v>
      </c>
      <c r="AO91">
        <v>2</v>
      </c>
      <c r="AP91">
        <f t="shared" si="15"/>
        <v>48</v>
      </c>
      <c r="AQ91" s="1">
        <v>0</v>
      </c>
    </row>
    <row r="92" spans="1:43" x14ac:dyDescent="0.25">
      <c r="A92">
        <v>31582</v>
      </c>
      <c r="B92">
        <v>0</v>
      </c>
      <c r="C92">
        <v>23</v>
      </c>
      <c r="D92">
        <v>2000</v>
      </c>
      <c r="E92" t="s">
        <v>95</v>
      </c>
      <c r="F92">
        <v>5</v>
      </c>
      <c r="G92">
        <v>2</v>
      </c>
      <c r="H92">
        <v>4</v>
      </c>
      <c r="I92">
        <v>4</v>
      </c>
      <c r="J92">
        <v>4</v>
      </c>
      <c r="K92">
        <v>2</v>
      </c>
      <c r="L92">
        <v>4</v>
      </c>
      <c r="M92">
        <v>5</v>
      </c>
      <c r="N92">
        <v>1</v>
      </c>
      <c r="O92">
        <v>4</v>
      </c>
      <c r="P92">
        <v>5</v>
      </c>
      <c r="Q92">
        <v>1</v>
      </c>
      <c r="R92">
        <v>4</v>
      </c>
      <c r="S92">
        <v>5</v>
      </c>
      <c r="T92">
        <v>1</v>
      </c>
      <c r="U92">
        <v>4</v>
      </c>
      <c r="V92">
        <v>2</v>
      </c>
      <c r="W92">
        <v>4</v>
      </c>
      <c r="X92">
        <v>4</v>
      </c>
      <c r="Y92">
        <v>4</v>
      </c>
      <c r="Z92">
        <v>2</v>
      </c>
      <c r="AA92">
        <v>4</v>
      </c>
      <c r="AB92">
        <v>5</v>
      </c>
      <c r="AC92">
        <v>1</v>
      </c>
      <c r="AD92">
        <v>1</v>
      </c>
      <c r="AE92">
        <v>4</v>
      </c>
      <c r="AF92">
        <v>2</v>
      </c>
      <c r="AG92">
        <v>4</v>
      </c>
      <c r="AH92">
        <v>4</v>
      </c>
      <c r="AI92">
        <v>2</v>
      </c>
      <c r="AJ92">
        <v>1</v>
      </c>
      <c r="AK92">
        <v>4</v>
      </c>
      <c r="AL92">
        <v>2</v>
      </c>
      <c r="AM92">
        <v>4</v>
      </c>
      <c r="AN92">
        <v>4</v>
      </c>
      <c r="AO92">
        <v>2</v>
      </c>
      <c r="AP92">
        <f t="shared" si="15"/>
        <v>58</v>
      </c>
      <c r="AQ92" s="1">
        <v>1</v>
      </c>
    </row>
    <row r="93" spans="1:43" x14ac:dyDescent="0.25">
      <c r="A93">
        <v>31593</v>
      </c>
      <c r="B93">
        <v>0</v>
      </c>
      <c r="C93">
        <v>43</v>
      </c>
      <c r="D93">
        <v>1980</v>
      </c>
      <c r="E93" t="s">
        <v>53</v>
      </c>
      <c r="F93">
        <v>4</v>
      </c>
      <c r="G93">
        <v>3</v>
      </c>
      <c r="H93">
        <v>3</v>
      </c>
      <c r="I93">
        <v>4</v>
      </c>
      <c r="J93">
        <v>5</v>
      </c>
      <c r="K93">
        <v>1</v>
      </c>
      <c r="L93">
        <v>5</v>
      </c>
      <c r="M93">
        <v>4</v>
      </c>
      <c r="N93">
        <v>2</v>
      </c>
      <c r="O93">
        <v>4</v>
      </c>
      <c r="P93">
        <v>4</v>
      </c>
      <c r="Q93">
        <v>2</v>
      </c>
      <c r="R93">
        <v>4</v>
      </c>
      <c r="S93">
        <v>4</v>
      </c>
      <c r="T93">
        <v>2</v>
      </c>
      <c r="U93">
        <v>3</v>
      </c>
      <c r="V93">
        <v>2</v>
      </c>
      <c r="W93">
        <v>4</v>
      </c>
      <c r="X93">
        <v>4</v>
      </c>
      <c r="Y93">
        <v>3</v>
      </c>
      <c r="Z93">
        <v>3</v>
      </c>
      <c r="AA93">
        <v>3</v>
      </c>
      <c r="AB93">
        <v>5</v>
      </c>
      <c r="AC93">
        <v>1</v>
      </c>
      <c r="AD93">
        <v>1</v>
      </c>
      <c r="AE93">
        <v>2</v>
      </c>
      <c r="AF93">
        <v>4</v>
      </c>
      <c r="AG93">
        <v>3</v>
      </c>
      <c r="AH93">
        <v>2</v>
      </c>
      <c r="AI93">
        <v>4</v>
      </c>
      <c r="AJ93">
        <v>2</v>
      </c>
      <c r="AK93">
        <v>2</v>
      </c>
      <c r="AL93">
        <v>4</v>
      </c>
      <c r="AM93">
        <v>2</v>
      </c>
      <c r="AN93">
        <v>4</v>
      </c>
      <c r="AO93">
        <v>2</v>
      </c>
      <c r="AP93">
        <f t="shared" si="15"/>
        <v>53</v>
      </c>
      <c r="AQ93" s="1">
        <v>0</v>
      </c>
    </row>
    <row r="94" spans="1:43" x14ac:dyDescent="0.25">
      <c r="A94">
        <v>31608</v>
      </c>
      <c r="B94">
        <v>0</v>
      </c>
      <c r="C94">
        <v>54</v>
      </c>
      <c r="D94">
        <v>1969</v>
      </c>
      <c r="E94" t="s">
        <v>96</v>
      </c>
      <c r="F94">
        <v>5</v>
      </c>
      <c r="G94">
        <v>4</v>
      </c>
      <c r="H94">
        <v>2</v>
      </c>
      <c r="I94">
        <v>5</v>
      </c>
      <c r="J94">
        <v>5</v>
      </c>
      <c r="K94">
        <v>1</v>
      </c>
      <c r="L94">
        <v>5</v>
      </c>
      <c r="M94">
        <v>4</v>
      </c>
      <c r="N94">
        <v>2</v>
      </c>
      <c r="O94">
        <v>4</v>
      </c>
      <c r="P94">
        <v>4</v>
      </c>
      <c r="Q94">
        <v>2</v>
      </c>
      <c r="R94">
        <v>2</v>
      </c>
      <c r="S94">
        <v>3</v>
      </c>
      <c r="T94">
        <v>3</v>
      </c>
      <c r="U94">
        <v>3</v>
      </c>
      <c r="V94">
        <v>1</v>
      </c>
      <c r="W94">
        <v>5</v>
      </c>
      <c r="X94">
        <v>5</v>
      </c>
      <c r="Y94">
        <v>1</v>
      </c>
      <c r="Z94">
        <v>5</v>
      </c>
      <c r="AA94">
        <v>1</v>
      </c>
      <c r="AB94">
        <v>1</v>
      </c>
      <c r="AC94">
        <v>5</v>
      </c>
      <c r="AD94">
        <v>1</v>
      </c>
      <c r="AE94">
        <v>2</v>
      </c>
      <c r="AF94">
        <v>4</v>
      </c>
      <c r="AG94">
        <v>1</v>
      </c>
      <c r="AH94">
        <v>5</v>
      </c>
      <c r="AI94">
        <v>1</v>
      </c>
      <c r="AJ94">
        <v>1</v>
      </c>
      <c r="AK94">
        <v>4</v>
      </c>
      <c r="AL94">
        <v>2</v>
      </c>
      <c r="AM94">
        <v>1</v>
      </c>
      <c r="AN94">
        <v>4</v>
      </c>
      <c r="AO94">
        <v>2</v>
      </c>
      <c r="AP94">
        <f t="shared" si="15"/>
        <v>43</v>
      </c>
      <c r="AQ94" s="1">
        <v>1</v>
      </c>
    </row>
    <row r="95" spans="1:43" x14ac:dyDescent="0.25">
      <c r="A95">
        <v>31616</v>
      </c>
      <c r="B95">
        <v>0</v>
      </c>
      <c r="C95">
        <v>21</v>
      </c>
      <c r="D95">
        <v>2002</v>
      </c>
      <c r="E95" t="s">
        <v>57</v>
      </c>
      <c r="F95">
        <v>5</v>
      </c>
      <c r="G95">
        <v>3</v>
      </c>
      <c r="H95">
        <v>3</v>
      </c>
      <c r="I95">
        <v>5</v>
      </c>
      <c r="J95">
        <v>5</v>
      </c>
      <c r="K95">
        <v>1</v>
      </c>
      <c r="L95">
        <v>4</v>
      </c>
      <c r="M95">
        <v>4</v>
      </c>
      <c r="N95">
        <v>2</v>
      </c>
      <c r="O95">
        <v>2</v>
      </c>
      <c r="P95">
        <v>4</v>
      </c>
      <c r="Q95">
        <v>2</v>
      </c>
      <c r="R95">
        <v>4</v>
      </c>
      <c r="S95">
        <v>5</v>
      </c>
      <c r="T95">
        <v>1</v>
      </c>
      <c r="U95">
        <v>2</v>
      </c>
      <c r="V95">
        <v>3</v>
      </c>
      <c r="W95">
        <v>3</v>
      </c>
      <c r="X95">
        <v>4</v>
      </c>
      <c r="Y95">
        <v>4</v>
      </c>
      <c r="Z95">
        <v>2</v>
      </c>
      <c r="AA95">
        <v>2</v>
      </c>
      <c r="AB95">
        <v>4</v>
      </c>
      <c r="AC95">
        <v>2</v>
      </c>
      <c r="AD95">
        <v>1</v>
      </c>
      <c r="AE95">
        <v>5</v>
      </c>
      <c r="AF95">
        <v>1</v>
      </c>
      <c r="AG95">
        <v>2</v>
      </c>
      <c r="AH95">
        <v>2</v>
      </c>
      <c r="AI95">
        <v>4</v>
      </c>
      <c r="AJ95">
        <v>1</v>
      </c>
      <c r="AK95">
        <v>4</v>
      </c>
      <c r="AL95">
        <v>2</v>
      </c>
      <c r="AM95">
        <v>3</v>
      </c>
      <c r="AN95">
        <v>4</v>
      </c>
      <c r="AO95">
        <v>2</v>
      </c>
      <c r="AP95">
        <f t="shared" si="15"/>
        <v>53</v>
      </c>
      <c r="AQ95" s="1">
        <v>0</v>
      </c>
    </row>
    <row r="96" spans="1:43" x14ac:dyDescent="0.25">
      <c r="A96">
        <v>31623</v>
      </c>
      <c r="B96">
        <v>0</v>
      </c>
      <c r="C96">
        <v>30</v>
      </c>
      <c r="D96">
        <v>1993</v>
      </c>
      <c r="E96" t="s">
        <v>97</v>
      </c>
      <c r="F96">
        <v>4</v>
      </c>
      <c r="G96">
        <v>3</v>
      </c>
      <c r="H96">
        <v>3</v>
      </c>
      <c r="I96">
        <v>4</v>
      </c>
      <c r="J96">
        <v>4</v>
      </c>
      <c r="K96">
        <v>2</v>
      </c>
      <c r="L96">
        <v>4</v>
      </c>
      <c r="M96">
        <v>5</v>
      </c>
      <c r="N96">
        <v>1</v>
      </c>
      <c r="O96">
        <v>3</v>
      </c>
      <c r="P96">
        <v>3</v>
      </c>
      <c r="Q96">
        <v>3</v>
      </c>
      <c r="R96">
        <v>4</v>
      </c>
      <c r="S96">
        <v>5</v>
      </c>
      <c r="T96">
        <v>1</v>
      </c>
      <c r="U96">
        <v>3</v>
      </c>
      <c r="V96">
        <v>1</v>
      </c>
      <c r="W96">
        <v>5</v>
      </c>
      <c r="X96">
        <v>3</v>
      </c>
      <c r="Y96">
        <v>2</v>
      </c>
      <c r="Z96">
        <v>4</v>
      </c>
      <c r="AA96">
        <v>2</v>
      </c>
      <c r="AB96">
        <v>3</v>
      </c>
      <c r="AC96">
        <v>3</v>
      </c>
      <c r="AD96">
        <v>1</v>
      </c>
      <c r="AE96">
        <v>1</v>
      </c>
      <c r="AF96">
        <v>5</v>
      </c>
      <c r="AG96">
        <v>4</v>
      </c>
      <c r="AH96">
        <v>2</v>
      </c>
      <c r="AI96">
        <v>4</v>
      </c>
      <c r="AJ96">
        <v>1</v>
      </c>
      <c r="AK96">
        <v>3</v>
      </c>
      <c r="AL96">
        <v>3</v>
      </c>
      <c r="AM96">
        <v>1</v>
      </c>
      <c r="AN96">
        <v>4</v>
      </c>
      <c r="AO96">
        <v>2</v>
      </c>
      <c r="AP96">
        <f t="shared" si="15"/>
        <v>48</v>
      </c>
      <c r="AQ96" s="1">
        <v>0</v>
      </c>
    </row>
    <row r="97" spans="1:43" x14ac:dyDescent="0.25">
      <c r="A97">
        <v>31626</v>
      </c>
      <c r="B97">
        <v>0</v>
      </c>
      <c r="C97">
        <v>31</v>
      </c>
      <c r="D97">
        <v>1992</v>
      </c>
      <c r="E97" t="s">
        <v>57</v>
      </c>
      <c r="F97">
        <v>4</v>
      </c>
      <c r="G97">
        <v>4</v>
      </c>
      <c r="H97">
        <v>2</v>
      </c>
      <c r="I97">
        <v>3</v>
      </c>
      <c r="J97">
        <v>4</v>
      </c>
      <c r="K97">
        <v>2</v>
      </c>
      <c r="L97">
        <v>5</v>
      </c>
      <c r="M97">
        <v>5</v>
      </c>
      <c r="N97">
        <v>1</v>
      </c>
      <c r="O97">
        <v>1</v>
      </c>
      <c r="P97">
        <v>4</v>
      </c>
      <c r="Q97">
        <v>2</v>
      </c>
      <c r="R97">
        <v>3</v>
      </c>
      <c r="S97">
        <v>4</v>
      </c>
      <c r="T97">
        <v>2</v>
      </c>
      <c r="U97">
        <v>1</v>
      </c>
      <c r="V97">
        <v>4</v>
      </c>
      <c r="W97">
        <v>2</v>
      </c>
      <c r="X97">
        <v>5</v>
      </c>
      <c r="Y97">
        <v>2</v>
      </c>
      <c r="Z97">
        <v>4</v>
      </c>
      <c r="AA97">
        <v>4</v>
      </c>
      <c r="AB97">
        <v>4</v>
      </c>
      <c r="AC97">
        <v>2</v>
      </c>
      <c r="AD97">
        <v>1</v>
      </c>
      <c r="AE97">
        <v>1</v>
      </c>
      <c r="AF97">
        <v>5</v>
      </c>
      <c r="AG97">
        <v>3</v>
      </c>
      <c r="AH97">
        <v>1</v>
      </c>
      <c r="AI97">
        <v>5</v>
      </c>
      <c r="AJ97">
        <v>1</v>
      </c>
      <c r="AK97">
        <v>2</v>
      </c>
      <c r="AL97">
        <v>4</v>
      </c>
      <c r="AM97">
        <v>1</v>
      </c>
      <c r="AN97">
        <v>5</v>
      </c>
      <c r="AO97">
        <v>1</v>
      </c>
      <c r="AP97">
        <f t="shared" si="15"/>
        <v>52</v>
      </c>
      <c r="AQ97" s="1">
        <v>0</v>
      </c>
    </row>
    <row r="98" spans="1:43" x14ac:dyDescent="0.25">
      <c r="A98">
        <v>31636</v>
      </c>
      <c r="B98">
        <v>0</v>
      </c>
      <c r="C98">
        <v>54</v>
      </c>
      <c r="D98">
        <v>1969</v>
      </c>
      <c r="E98" t="s">
        <v>98</v>
      </c>
      <c r="F98">
        <v>5</v>
      </c>
      <c r="G98">
        <v>4</v>
      </c>
      <c r="H98">
        <v>2</v>
      </c>
      <c r="I98">
        <v>5</v>
      </c>
      <c r="J98">
        <v>5</v>
      </c>
      <c r="K98">
        <v>1</v>
      </c>
      <c r="L98">
        <v>5</v>
      </c>
      <c r="M98">
        <v>5</v>
      </c>
      <c r="N98">
        <v>1</v>
      </c>
      <c r="O98">
        <v>5</v>
      </c>
      <c r="P98">
        <v>2</v>
      </c>
      <c r="Q98">
        <v>4</v>
      </c>
      <c r="R98">
        <v>3</v>
      </c>
      <c r="S98">
        <v>5</v>
      </c>
      <c r="T98">
        <v>1</v>
      </c>
      <c r="U98">
        <v>5</v>
      </c>
      <c r="V98">
        <v>4</v>
      </c>
      <c r="W98">
        <v>2</v>
      </c>
      <c r="X98">
        <v>4</v>
      </c>
      <c r="Y98">
        <v>5</v>
      </c>
      <c r="Z98">
        <v>1</v>
      </c>
      <c r="AA98">
        <v>3</v>
      </c>
      <c r="AB98">
        <v>4</v>
      </c>
      <c r="AC98">
        <v>2</v>
      </c>
      <c r="AD98">
        <v>3</v>
      </c>
      <c r="AE98">
        <v>5</v>
      </c>
      <c r="AF98">
        <v>1</v>
      </c>
      <c r="AG98">
        <v>4</v>
      </c>
      <c r="AH98">
        <v>5</v>
      </c>
      <c r="AI98">
        <v>1</v>
      </c>
      <c r="AJ98">
        <v>2</v>
      </c>
      <c r="AK98">
        <v>3</v>
      </c>
      <c r="AL98">
        <v>3</v>
      </c>
      <c r="AM98">
        <v>4</v>
      </c>
      <c r="AN98">
        <v>1</v>
      </c>
      <c r="AO98">
        <v>5</v>
      </c>
      <c r="AP98">
        <f t="shared" ref="AP98:AP127" si="16">SUM(F98,G98,I98,J98,M98,P98,S98,U98,V98,Y98,AA98,AB98,AG98,AJ98,AN98)</f>
        <v>59</v>
      </c>
      <c r="AQ98" s="1">
        <v>0</v>
      </c>
    </row>
    <row r="99" spans="1:43" x14ac:dyDescent="0.25">
      <c r="A99">
        <v>31574</v>
      </c>
      <c r="B99">
        <v>0</v>
      </c>
      <c r="C99">
        <v>22</v>
      </c>
      <c r="D99">
        <v>2001</v>
      </c>
      <c r="E99" t="s">
        <v>53</v>
      </c>
      <c r="F99">
        <v>4</v>
      </c>
      <c r="G99">
        <v>3</v>
      </c>
      <c r="H99">
        <v>3</v>
      </c>
      <c r="I99">
        <v>4</v>
      </c>
      <c r="J99">
        <v>4</v>
      </c>
      <c r="K99">
        <v>2</v>
      </c>
      <c r="L99">
        <v>4</v>
      </c>
      <c r="M99">
        <v>4</v>
      </c>
      <c r="N99">
        <v>2</v>
      </c>
      <c r="O99">
        <v>4</v>
      </c>
      <c r="P99">
        <v>4</v>
      </c>
      <c r="Q99">
        <v>2</v>
      </c>
      <c r="R99">
        <v>2</v>
      </c>
      <c r="S99">
        <v>4</v>
      </c>
      <c r="T99">
        <v>2</v>
      </c>
      <c r="U99">
        <v>2</v>
      </c>
      <c r="V99">
        <v>2</v>
      </c>
      <c r="W99">
        <v>4</v>
      </c>
      <c r="X99">
        <v>3</v>
      </c>
      <c r="Y99">
        <v>2</v>
      </c>
      <c r="Z99">
        <v>4</v>
      </c>
      <c r="AA99">
        <v>2</v>
      </c>
      <c r="AB99">
        <v>2</v>
      </c>
      <c r="AC99">
        <v>4</v>
      </c>
      <c r="AD99">
        <v>1</v>
      </c>
      <c r="AE99">
        <v>3</v>
      </c>
      <c r="AF99">
        <v>3</v>
      </c>
      <c r="AG99">
        <v>1</v>
      </c>
      <c r="AH99">
        <v>4</v>
      </c>
      <c r="AI99">
        <v>2</v>
      </c>
      <c r="AJ99">
        <v>1</v>
      </c>
      <c r="AK99">
        <v>4</v>
      </c>
      <c r="AL99">
        <v>2</v>
      </c>
      <c r="AM99">
        <v>3</v>
      </c>
      <c r="AN99">
        <v>2</v>
      </c>
      <c r="AO99">
        <v>4</v>
      </c>
      <c r="AP99">
        <f t="shared" si="16"/>
        <v>41</v>
      </c>
      <c r="AQ99" s="1">
        <v>0</v>
      </c>
    </row>
    <row r="100" spans="1:43" x14ac:dyDescent="0.25">
      <c r="A100">
        <v>31644</v>
      </c>
      <c r="B100">
        <v>0</v>
      </c>
      <c r="C100">
        <v>21</v>
      </c>
      <c r="D100">
        <v>2002</v>
      </c>
      <c r="E100" t="s">
        <v>57</v>
      </c>
      <c r="F100">
        <v>4</v>
      </c>
      <c r="G100">
        <v>4</v>
      </c>
      <c r="H100">
        <v>2</v>
      </c>
      <c r="I100">
        <v>4</v>
      </c>
      <c r="J100">
        <v>5</v>
      </c>
      <c r="K100">
        <v>1</v>
      </c>
      <c r="L100">
        <v>5</v>
      </c>
      <c r="M100">
        <v>4</v>
      </c>
      <c r="N100">
        <v>2</v>
      </c>
      <c r="O100">
        <v>4</v>
      </c>
      <c r="P100">
        <v>3</v>
      </c>
      <c r="Q100">
        <v>3</v>
      </c>
      <c r="R100">
        <v>4</v>
      </c>
      <c r="S100">
        <v>4</v>
      </c>
      <c r="T100">
        <v>2</v>
      </c>
      <c r="U100">
        <v>3</v>
      </c>
      <c r="V100">
        <v>3</v>
      </c>
      <c r="W100">
        <v>3</v>
      </c>
      <c r="X100">
        <v>2</v>
      </c>
      <c r="Y100">
        <v>2</v>
      </c>
      <c r="Z100">
        <v>4</v>
      </c>
      <c r="AA100">
        <v>2</v>
      </c>
      <c r="AB100">
        <v>5</v>
      </c>
      <c r="AC100">
        <v>1</v>
      </c>
      <c r="AD100">
        <v>1</v>
      </c>
      <c r="AE100">
        <v>4</v>
      </c>
      <c r="AF100">
        <v>2</v>
      </c>
      <c r="AG100">
        <v>1</v>
      </c>
      <c r="AH100">
        <v>5</v>
      </c>
      <c r="AI100">
        <v>1</v>
      </c>
      <c r="AJ100">
        <v>1</v>
      </c>
      <c r="AK100">
        <v>4</v>
      </c>
      <c r="AL100">
        <v>2</v>
      </c>
      <c r="AM100">
        <v>2</v>
      </c>
      <c r="AN100">
        <v>3</v>
      </c>
      <c r="AO100">
        <v>3</v>
      </c>
      <c r="AP100">
        <f t="shared" si="16"/>
        <v>48</v>
      </c>
      <c r="AQ100" s="1">
        <v>0</v>
      </c>
    </row>
    <row r="101" spans="1:43" x14ac:dyDescent="0.25">
      <c r="A101">
        <v>30327</v>
      </c>
      <c r="B101">
        <v>0</v>
      </c>
      <c r="C101">
        <v>24</v>
      </c>
      <c r="D101">
        <v>1999</v>
      </c>
      <c r="E101" t="s">
        <v>57</v>
      </c>
      <c r="F101">
        <v>4</v>
      </c>
      <c r="G101">
        <v>4</v>
      </c>
      <c r="H101">
        <v>2</v>
      </c>
      <c r="I101">
        <v>5</v>
      </c>
      <c r="J101">
        <v>4</v>
      </c>
      <c r="K101">
        <v>2</v>
      </c>
      <c r="L101">
        <v>5</v>
      </c>
      <c r="M101">
        <v>5</v>
      </c>
      <c r="N101">
        <v>1</v>
      </c>
      <c r="O101">
        <v>4</v>
      </c>
      <c r="P101">
        <v>4</v>
      </c>
      <c r="Q101">
        <v>2</v>
      </c>
      <c r="R101">
        <v>4</v>
      </c>
      <c r="S101">
        <v>4</v>
      </c>
      <c r="T101">
        <v>2</v>
      </c>
      <c r="U101">
        <v>4</v>
      </c>
      <c r="V101">
        <v>4</v>
      </c>
      <c r="W101">
        <v>2</v>
      </c>
      <c r="X101">
        <v>4</v>
      </c>
      <c r="Y101">
        <v>4</v>
      </c>
      <c r="Z101">
        <v>2</v>
      </c>
      <c r="AA101">
        <v>4</v>
      </c>
      <c r="AB101">
        <v>5</v>
      </c>
      <c r="AC101">
        <v>1</v>
      </c>
      <c r="AD101">
        <v>2</v>
      </c>
      <c r="AE101">
        <v>4</v>
      </c>
      <c r="AF101">
        <v>2</v>
      </c>
      <c r="AG101">
        <v>3</v>
      </c>
      <c r="AH101">
        <v>1</v>
      </c>
      <c r="AI101">
        <v>5</v>
      </c>
      <c r="AJ101">
        <v>2</v>
      </c>
      <c r="AK101">
        <v>1</v>
      </c>
      <c r="AL101">
        <v>5</v>
      </c>
      <c r="AM101">
        <v>2</v>
      </c>
      <c r="AN101">
        <v>5</v>
      </c>
      <c r="AO101">
        <v>1</v>
      </c>
      <c r="AP101">
        <f t="shared" si="16"/>
        <v>61</v>
      </c>
      <c r="AQ101" s="1">
        <v>0</v>
      </c>
    </row>
    <row r="102" spans="1:43" x14ac:dyDescent="0.25">
      <c r="A102">
        <v>31664</v>
      </c>
      <c r="B102">
        <v>1</v>
      </c>
      <c r="C102">
        <v>24</v>
      </c>
      <c r="D102">
        <v>1999</v>
      </c>
      <c r="E102" t="s">
        <v>100</v>
      </c>
      <c r="F102">
        <v>5</v>
      </c>
      <c r="G102">
        <v>4</v>
      </c>
      <c r="H102">
        <v>2</v>
      </c>
      <c r="I102">
        <v>5</v>
      </c>
      <c r="J102">
        <v>5</v>
      </c>
      <c r="K102">
        <v>1</v>
      </c>
      <c r="L102">
        <v>4</v>
      </c>
      <c r="M102">
        <v>5</v>
      </c>
      <c r="N102">
        <v>1</v>
      </c>
      <c r="O102">
        <v>4</v>
      </c>
      <c r="P102">
        <v>5</v>
      </c>
      <c r="Q102">
        <v>1</v>
      </c>
      <c r="R102">
        <v>4</v>
      </c>
      <c r="S102">
        <v>5</v>
      </c>
      <c r="T102">
        <v>1</v>
      </c>
      <c r="U102">
        <v>2</v>
      </c>
      <c r="V102">
        <v>4</v>
      </c>
      <c r="W102">
        <v>2</v>
      </c>
      <c r="X102">
        <v>1</v>
      </c>
      <c r="Y102">
        <v>2</v>
      </c>
      <c r="Z102">
        <v>4</v>
      </c>
      <c r="AA102">
        <v>3</v>
      </c>
      <c r="AB102">
        <v>5</v>
      </c>
      <c r="AC102">
        <v>1</v>
      </c>
      <c r="AD102">
        <v>1</v>
      </c>
      <c r="AE102">
        <v>4</v>
      </c>
      <c r="AF102">
        <v>2</v>
      </c>
      <c r="AG102">
        <v>3</v>
      </c>
      <c r="AH102">
        <v>2</v>
      </c>
      <c r="AI102">
        <v>4</v>
      </c>
      <c r="AJ102">
        <v>1</v>
      </c>
      <c r="AK102">
        <v>4</v>
      </c>
      <c r="AL102">
        <v>2</v>
      </c>
      <c r="AM102">
        <v>1</v>
      </c>
      <c r="AN102">
        <v>4</v>
      </c>
      <c r="AO102">
        <v>2</v>
      </c>
      <c r="AP102">
        <f t="shared" si="16"/>
        <v>58</v>
      </c>
      <c r="AQ102" s="1">
        <v>0</v>
      </c>
    </row>
    <row r="103" spans="1:43" x14ac:dyDescent="0.25">
      <c r="A103">
        <v>31669</v>
      </c>
      <c r="B103">
        <v>0</v>
      </c>
      <c r="C103">
        <v>40</v>
      </c>
      <c r="D103">
        <v>1983</v>
      </c>
      <c r="E103" t="s">
        <v>57</v>
      </c>
      <c r="F103">
        <v>5</v>
      </c>
      <c r="G103">
        <v>5</v>
      </c>
      <c r="H103">
        <v>1</v>
      </c>
      <c r="I103">
        <v>5</v>
      </c>
      <c r="J103">
        <v>4</v>
      </c>
      <c r="K103">
        <v>2</v>
      </c>
      <c r="L103">
        <v>4</v>
      </c>
      <c r="M103">
        <v>5</v>
      </c>
      <c r="N103">
        <v>1</v>
      </c>
      <c r="O103">
        <v>4</v>
      </c>
      <c r="P103">
        <v>5</v>
      </c>
      <c r="Q103">
        <v>1</v>
      </c>
      <c r="R103">
        <v>5</v>
      </c>
      <c r="S103">
        <v>5</v>
      </c>
      <c r="T103">
        <v>1</v>
      </c>
      <c r="U103">
        <v>5</v>
      </c>
      <c r="V103">
        <v>4</v>
      </c>
      <c r="W103">
        <v>2</v>
      </c>
      <c r="X103">
        <v>4</v>
      </c>
      <c r="Y103">
        <v>4</v>
      </c>
      <c r="Z103">
        <v>2</v>
      </c>
      <c r="AA103">
        <v>4</v>
      </c>
      <c r="AB103">
        <v>2</v>
      </c>
      <c r="AC103">
        <v>4</v>
      </c>
      <c r="AD103">
        <v>1</v>
      </c>
      <c r="AE103">
        <v>2</v>
      </c>
      <c r="AF103">
        <v>4</v>
      </c>
      <c r="AG103">
        <v>4</v>
      </c>
      <c r="AH103">
        <v>4</v>
      </c>
      <c r="AI103">
        <v>2</v>
      </c>
      <c r="AJ103">
        <v>1</v>
      </c>
      <c r="AK103">
        <v>3</v>
      </c>
      <c r="AL103">
        <v>3</v>
      </c>
      <c r="AM103">
        <v>1</v>
      </c>
      <c r="AN103">
        <v>4</v>
      </c>
      <c r="AO103">
        <v>2</v>
      </c>
      <c r="AP103">
        <f t="shared" si="16"/>
        <v>62</v>
      </c>
      <c r="AQ103" s="1">
        <v>0</v>
      </c>
    </row>
    <row r="104" spans="1:43" x14ac:dyDescent="0.25">
      <c r="A104">
        <v>31680</v>
      </c>
      <c r="B104">
        <v>0</v>
      </c>
      <c r="C104">
        <v>22</v>
      </c>
      <c r="D104">
        <v>2001</v>
      </c>
      <c r="E104" t="s">
        <v>101</v>
      </c>
      <c r="F104">
        <v>5</v>
      </c>
      <c r="G104">
        <v>4</v>
      </c>
      <c r="H104">
        <v>2</v>
      </c>
      <c r="I104">
        <v>4</v>
      </c>
      <c r="J104">
        <v>5</v>
      </c>
      <c r="K104">
        <v>1</v>
      </c>
      <c r="L104">
        <v>5</v>
      </c>
      <c r="M104">
        <v>5</v>
      </c>
      <c r="N104">
        <v>1</v>
      </c>
      <c r="O104">
        <v>3</v>
      </c>
      <c r="P104">
        <v>4</v>
      </c>
      <c r="Q104">
        <v>2</v>
      </c>
      <c r="R104">
        <v>4</v>
      </c>
      <c r="S104">
        <v>5</v>
      </c>
      <c r="T104">
        <v>1</v>
      </c>
      <c r="U104">
        <v>2</v>
      </c>
      <c r="V104">
        <v>3</v>
      </c>
      <c r="W104">
        <v>3</v>
      </c>
      <c r="X104">
        <v>2</v>
      </c>
      <c r="Y104">
        <v>4</v>
      </c>
      <c r="Z104">
        <v>2</v>
      </c>
      <c r="AA104">
        <v>2</v>
      </c>
      <c r="AB104">
        <v>2</v>
      </c>
      <c r="AC104">
        <v>4</v>
      </c>
      <c r="AD104">
        <v>2</v>
      </c>
      <c r="AE104">
        <v>5</v>
      </c>
      <c r="AF104">
        <v>1</v>
      </c>
      <c r="AG104">
        <v>4</v>
      </c>
      <c r="AH104">
        <v>2</v>
      </c>
      <c r="AI104">
        <v>4</v>
      </c>
      <c r="AJ104">
        <v>3</v>
      </c>
      <c r="AK104">
        <v>4</v>
      </c>
      <c r="AL104">
        <v>2</v>
      </c>
      <c r="AM104">
        <v>4</v>
      </c>
      <c r="AN104">
        <v>5</v>
      </c>
      <c r="AO104">
        <v>1</v>
      </c>
      <c r="AP104">
        <f t="shared" si="16"/>
        <v>57</v>
      </c>
      <c r="AQ104" s="1">
        <v>0</v>
      </c>
    </row>
    <row r="105" spans="1:43" x14ac:dyDescent="0.25">
      <c r="A105">
        <v>31702</v>
      </c>
      <c r="B105">
        <v>0</v>
      </c>
      <c r="C105">
        <v>23</v>
      </c>
      <c r="D105">
        <v>2000</v>
      </c>
      <c r="E105" t="s">
        <v>102</v>
      </c>
      <c r="F105">
        <v>5</v>
      </c>
      <c r="G105">
        <v>4</v>
      </c>
      <c r="H105">
        <v>2</v>
      </c>
      <c r="I105">
        <v>4</v>
      </c>
      <c r="J105">
        <v>5</v>
      </c>
      <c r="K105">
        <v>1</v>
      </c>
      <c r="L105">
        <v>5</v>
      </c>
      <c r="M105">
        <v>3</v>
      </c>
      <c r="N105">
        <v>3</v>
      </c>
      <c r="O105">
        <v>3</v>
      </c>
      <c r="P105">
        <v>3</v>
      </c>
      <c r="Q105">
        <v>3</v>
      </c>
      <c r="R105">
        <v>4</v>
      </c>
      <c r="S105">
        <v>5</v>
      </c>
      <c r="T105">
        <v>1</v>
      </c>
      <c r="U105">
        <v>4</v>
      </c>
      <c r="V105">
        <v>4</v>
      </c>
      <c r="W105">
        <v>2</v>
      </c>
      <c r="X105">
        <v>4</v>
      </c>
      <c r="Y105">
        <v>4</v>
      </c>
      <c r="Z105">
        <v>2</v>
      </c>
      <c r="AA105">
        <v>3</v>
      </c>
      <c r="AB105">
        <v>5</v>
      </c>
      <c r="AC105">
        <v>1</v>
      </c>
      <c r="AD105">
        <v>2</v>
      </c>
      <c r="AE105">
        <v>4</v>
      </c>
      <c r="AF105">
        <v>2</v>
      </c>
      <c r="AG105">
        <v>2</v>
      </c>
      <c r="AH105">
        <v>3</v>
      </c>
      <c r="AI105">
        <v>3</v>
      </c>
      <c r="AJ105">
        <v>2</v>
      </c>
      <c r="AK105">
        <v>2</v>
      </c>
      <c r="AL105">
        <v>4</v>
      </c>
      <c r="AM105">
        <v>2</v>
      </c>
      <c r="AN105">
        <v>3</v>
      </c>
      <c r="AO105">
        <v>3</v>
      </c>
      <c r="AP105">
        <f t="shared" si="16"/>
        <v>56</v>
      </c>
      <c r="AQ105" s="1">
        <v>0</v>
      </c>
    </row>
    <row r="106" spans="1:43" x14ac:dyDescent="0.25">
      <c r="A106">
        <v>31708</v>
      </c>
      <c r="B106">
        <v>0</v>
      </c>
      <c r="C106">
        <v>28</v>
      </c>
      <c r="D106">
        <v>1995</v>
      </c>
      <c r="E106" t="s">
        <v>57</v>
      </c>
      <c r="F106">
        <v>4</v>
      </c>
      <c r="G106">
        <v>3</v>
      </c>
      <c r="H106">
        <v>3</v>
      </c>
      <c r="I106">
        <v>4</v>
      </c>
      <c r="J106">
        <v>4</v>
      </c>
      <c r="K106">
        <v>2</v>
      </c>
      <c r="L106">
        <v>5</v>
      </c>
      <c r="M106">
        <v>4</v>
      </c>
      <c r="N106">
        <v>2</v>
      </c>
      <c r="O106">
        <v>4</v>
      </c>
      <c r="P106">
        <v>4</v>
      </c>
      <c r="Q106">
        <v>2</v>
      </c>
      <c r="R106">
        <v>3</v>
      </c>
      <c r="S106">
        <v>5</v>
      </c>
      <c r="T106">
        <v>1</v>
      </c>
      <c r="U106">
        <v>2</v>
      </c>
      <c r="V106">
        <v>3</v>
      </c>
      <c r="W106">
        <v>3</v>
      </c>
      <c r="X106">
        <v>4</v>
      </c>
      <c r="Y106">
        <v>5</v>
      </c>
      <c r="Z106">
        <v>1</v>
      </c>
      <c r="AA106">
        <v>4</v>
      </c>
      <c r="AB106">
        <v>5</v>
      </c>
      <c r="AC106">
        <v>1</v>
      </c>
      <c r="AD106">
        <v>1</v>
      </c>
      <c r="AE106">
        <v>2</v>
      </c>
      <c r="AF106">
        <v>4</v>
      </c>
      <c r="AG106">
        <v>2</v>
      </c>
      <c r="AH106">
        <v>2</v>
      </c>
      <c r="AI106">
        <v>4</v>
      </c>
      <c r="AJ106">
        <v>2</v>
      </c>
      <c r="AK106">
        <v>4</v>
      </c>
      <c r="AL106">
        <v>2</v>
      </c>
      <c r="AM106">
        <v>2</v>
      </c>
      <c r="AN106">
        <v>3</v>
      </c>
      <c r="AO106">
        <v>3</v>
      </c>
      <c r="AP106">
        <f t="shared" si="16"/>
        <v>54</v>
      </c>
      <c r="AQ106" s="1">
        <v>0</v>
      </c>
    </row>
    <row r="107" spans="1:43" x14ac:dyDescent="0.25">
      <c r="A107">
        <v>31700</v>
      </c>
      <c r="B107">
        <v>0</v>
      </c>
      <c r="C107">
        <v>29</v>
      </c>
      <c r="D107">
        <v>1994</v>
      </c>
      <c r="E107" t="s">
        <v>57</v>
      </c>
      <c r="F107">
        <v>5</v>
      </c>
      <c r="G107">
        <v>2</v>
      </c>
      <c r="H107">
        <v>4</v>
      </c>
      <c r="I107">
        <v>4</v>
      </c>
      <c r="J107">
        <v>4</v>
      </c>
      <c r="K107">
        <v>2</v>
      </c>
      <c r="L107">
        <v>4</v>
      </c>
      <c r="M107">
        <v>3</v>
      </c>
      <c r="N107">
        <v>3</v>
      </c>
      <c r="O107">
        <v>5</v>
      </c>
      <c r="P107">
        <v>4</v>
      </c>
      <c r="Q107">
        <v>2</v>
      </c>
      <c r="R107">
        <v>3</v>
      </c>
      <c r="S107">
        <v>3</v>
      </c>
      <c r="T107">
        <v>3</v>
      </c>
      <c r="U107">
        <v>2</v>
      </c>
      <c r="V107">
        <v>3</v>
      </c>
      <c r="W107">
        <v>3</v>
      </c>
      <c r="X107">
        <v>2</v>
      </c>
      <c r="Y107">
        <v>2</v>
      </c>
      <c r="Z107">
        <v>4</v>
      </c>
      <c r="AA107">
        <v>2</v>
      </c>
      <c r="AB107">
        <v>3</v>
      </c>
      <c r="AC107">
        <v>3</v>
      </c>
      <c r="AD107">
        <v>1</v>
      </c>
      <c r="AE107">
        <v>2</v>
      </c>
      <c r="AF107">
        <v>4</v>
      </c>
      <c r="AG107">
        <v>3</v>
      </c>
      <c r="AH107">
        <v>1</v>
      </c>
      <c r="AI107">
        <v>5</v>
      </c>
      <c r="AJ107">
        <v>1</v>
      </c>
      <c r="AK107">
        <v>3</v>
      </c>
      <c r="AL107">
        <v>3</v>
      </c>
      <c r="AM107">
        <v>2</v>
      </c>
      <c r="AN107">
        <v>4</v>
      </c>
      <c r="AO107">
        <v>2</v>
      </c>
      <c r="AP107">
        <f t="shared" si="16"/>
        <v>45</v>
      </c>
      <c r="AQ107" s="1">
        <v>0</v>
      </c>
    </row>
    <row r="108" spans="1:43" x14ac:dyDescent="0.25">
      <c r="A108">
        <v>31706</v>
      </c>
      <c r="B108">
        <v>0</v>
      </c>
      <c r="C108">
        <v>20</v>
      </c>
      <c r="D108">
        <v>2003</v>
      </c>
      <c r="E108" t="s">
        <v>103</v>
      </c>
      <c r="F108">
        <v>5</v>
      </c>
      <c r="G108">
        <v>4</v>
      </c>
      <c r="H108">
        <v>2</v>
      </c>
      <c r="I108">
        <v>5</v>
      </c>
      <c r="J108">
        <v>4</v>
      </c>
      <c r="K108">
        <v>2</v>
      </c>
      <c r="L108">
        <v>4</v>
      </c>
      <c r="M108">
        <v>5</v>
      </c>
      <c r="N108">
        <v>1</v>
      </c>
      <c r="O108">
        <v>3</v>
      </c>
      <c r="P108">
        <v>5</v>
      </c>
      <c r="Q108">
        <v>1</v>
      </c>
      <c r="R108">
        <v>5</v>
      </c>
      <c r="S108">
        <v>5</v>
      </c>
      <c r="T108">
        <v>1</v>
      </c>
      <c r="U108">
        <v>4</v>
      </c>
      <c r="V108">
        <v>4</v>
      </c>
      <c r="W108">
        <v>2</v>
      </c>
      <c r="X108">
        <v>4</v>
      </c>
      <c r="Y108">
        <v>5</v>
      </c>
      <c r="Z108">
        <v>1</v>
      </c>
      <c r="AA108">
        <v>4</v>
      </c>
      <c r="AB108">
        <v>4</v>
      </c>
      <c r="AC108">
        <v>2</v>
      </c>
      <c r="AD108">
        <v>3</v>
      </c>
      <c r="AE108">
        <v>2</v>
      </c>
      <c r="AF108">
        <v>4</v>
      </c>
      <c r="AG108">
        <v>4</v>
      </c>
      <c r="AH108">
        <v>2</v>
      </c>
      <c r="AI108">
        <v>4</v>
      </c>
      <c r="AJ108">
        <v>2</v>
      </c>
      <c r="AK108">
        <v>5</v>
      </c>
      <c r="AL108">
        <v>1</v>
      </c>
      <c r="AM108">
        <v>3</v>
      </c>
      <c r="AN108">
        <v>4</v>
      </c>
      <c r="AO108">
        <v>2</v>
      </c>
      <c r="AP108">
        <f t="shared" si="16"/>
        <v>64</v>
      </c>
      <c r="AQ108" s="1">
        <v>1</v>
      </c>
    </row>
    <row r="109" spans="1:43" x14ac:dyDescent="0.25">
      <c r="A109">
        <v>31151</v>
      </c>
      <c r="B109">
        <v>0</v>
      </c>
      <c r="C109">
        <v>31</v>
      </c>
      <c r="D109">
        <v>1992</v>
      </c>
      <c r="E109" t="s">
        <v>104</v>
      </c>
      <c r="F109">
        <v>5</v>
      </c>
      <c r="G109">
        <v>5</v>
      </c>
      <c r="H109">
        <v>1</v>
      </c>
      <c r="I109">
        <v>5</v>
      </c>
      <c r="J109">
        <v>4</v>
      </c>
      <c r="K109">
        <v>2</v>
      </c>
      <c r="L109">
        <v>5</v>
      </c>
      <c r="M109">
        <v>5</v>
      </c>
      <c r="N109">
        <v>1</v>
      </c>
      <c r="O109">
        <v>5</v>
      </c>
      <c r="P109">
        <v>5</v>
      </c>
      <c r="Q109">
        <v>1</v>
      </c>
      <c r="R109">
        <v>4</v>
      </c>
      <c r="S109">
        <v>4</v>
      </c>
      <c r="T109">
        <v>2</v>
      </c>
      <c r="U109">
        <v>4</v>
      </c>
      <c r="V109">
        <v>5</v>
      </c>
      <c r="W109">
        <v>1</v>
      </c>
      <c r="X109">
        <v>5</v>
      </c>
      <c r="Y109">
        <v>5</v>
      </c>
      <c r="Z109">
        <v>1</v>
      </c>
      <c r="AA109">
        <v>4</v>
      </c>
      <c r="AB109">
        <v>5</v>
      </c>
      <c r="AC109">
        <v>1</v>
      </c>
      <c r="AD109">
        <v>1</v>
      </c>
      <c r="AE109">
        <v>3</v>
      </c>
      <c r="AF109">
        <v>3</v>
      </c>
      <c r="AG109">
        <v>4</v>
      </c>
      <c r="AH109">
        <v>3</v>
      </c>
      <c r="AI109">
        <v>3</v>
      </c>
      <c r="AJ109">
        <v>1</v>
      </c>
      <c r="AK109">
        <v>4</v>
      </c>
      <c r="AL109">
        <v>2</v>
      </c>
      <c r="AM109">
        <v>2</v>
      </c>
      <c r="AN109">
        <v>5</v>
      </c>
      <c r="AO109">
        <v>1</v>
      </c>
      <c r="AP109">
        <f t="shared" si="16"/>
        <v>66</v>
      </c>
      <c r="AQ109" s="1">
        <v>1</v>
      </c>
    </row>
    <row r="110" spans="1:43" x14ac:dyDescent="0.25">
      <c r="A110">
        <v>31723</v>
      </c>
      <c r="B110">
        <v>0</v>
      </c>
      <c r="C110">
        <v>20</v>
      </c>
      <c r="D110">
        <v>2003</v>
      </c>
      <c r="E110" t="s">
        <v>53</v>
      </c>
      <c r="F110">
        <v>4</v>
      </c>
      <c r="G110">
        <v>4</v>
      </c>
      <c r="H110">
        <v>2</v>
      </c>
      <c r="I110">
        <v>4</v>
      </c>
      <c r="J110">
        <v>4</v>
      </c>
      <c r="K110">
        <v>2</v>
      </c>
      <c r="L110">
        <v>4</v>
      </c>
      <c r="M110">
        <v>4</v>
      </c>
      <c r="N110">
        <v>2</v>
      </c>
      <c r="O110">
        <v>4</v>
      </c>
      <c r="P110">
        <v>4</v>
      </c>
      <c r="Q110">
        <v>2</v>
      </c>
      <c r="R110">
        <v>2</v>
      </c>
      <c r="S110">
        <v>4</v>
      </c>
      <c r="T110">
        <v>2</v>
      </c>
      <c r="U110">
        <v>2</v>
      </c>
      <c r="V110">
        <v>3</v>
      </c>
      <c r="W110">
        <v>3</v>
      </c>
      <c r="X110">
        <v>2</v>
      </c>
      <c r="Y110">
        <v>2</v>
      </c>
      <c r="Z110">
        <v>4</v>
      </c>
      <c r="AA110">
        <v>4</v>
      </c>
      <c r="AB110">
        <v>4</v>
      </c>
      <c r="AC110">
        <v>2</v>
      </c>
      <c r="AD110">
        <v>2</v>
      </c>
      <c r="AE110">
        <v>4</v>
      </c>
      <c r="AF110">
        <v>2</v>
      </c>
      <c r="AG110">
        <v>4</v>
      </c>
      <c r="AH110">
        <v>3</v>
      </c>
      <c r="AI110">
        <v>3</v>
      </c>
      <c r="AJ110">
        <v>2</v>
      </c>
      <c r="AK110">
        <v>4</v>
      </c>
      <c r="AL110">
        <v>2</v>
      </c>
      <c r="AM110">
        <v>2</v>
      </c>
      <c r="AN110">
        <v>4</v>
      </c>
      <c r="AO110">
        <v>2</v>
      </c>
      <c r="AP110">
        <f t="shared" si="16"/>
        <v>53</v>
      </c>
      <c r="AQ110" s="1">
        <v>0</v>
      </c>
    </row>
    <row r="111" spans="1:43" x14ac:dyDescent="0.25">
      <c r="A111">
        <v>31736</v>
      </c>
      <c r="B111">
        <v>1</v>
      </c>
      <c r="C111">
        <v>50</v>
      </c>
      <c r="D111">
        <v>1973</v>
      </c>
      <c r="E111" t="s">
        <v>105</v>
      </c>
      <c r="F111">
        <v>4</v>
      </c>
      <c r="G111">
        <v>4</v>
      </c>
      <c r="H111">
        <v>2</v>
      </c>
      <c r="I111">
        <v>5</v>
      </c>
      <c r="J111">
        <v>4</v>
      </c>
      <c r="K111">
        <v>2</v>
      </c>
      <c r="L111">
        <v>5</v>
      </c>
      <c r="M111">
        <v>2</v>
      </c>
      <c r="N111">
        <v>4</v>
      </c>
      <c r="O111">
        <v>3</v>
      </c>
      <c r="P111">
        <v>4</v>
      </c>
      <c r="Q111">
        <v>2</v>
      </c>
      <c r="R111">
        <v>3</v>
      </c>
      <c r="S111">
        <v>4</v>
      </c>
      <c r="T111">
        <v>2</v>
      </c>
      <c r="U111">
        <v>4</v>
      </c>
      <c r="V111">
        <v>2</v>
      </c>
      <c r="W111">
        <v>4</v>
      </c>
      <c r="X111">
        <v>4</v>
      </c>
      <c r="Y111">
        <v>1</v>
      </c>
      <c r="Z111">
        <v>5</v>
      </c>
      <c r="AA111">
        <v>3</v>
      </c>
      <c r="AB111">
        <v>4</v>
      </c>
      <c r="AC111">
        <v>2</v>
      </c>
      <c r="AD111">
        <v>1</v>
      </c>
      <c r="AE111">
        <v>2</v>
      </c>
      <c r="AF111">
        <v>4</v>
      </c>
      <c r="AG111">
        <v>4</v>
      </c>
      <c r="AH111">
        <v>1</v>
      </c>
      <c r="AI111">
        <v>5</v>
      </c>
      <c r="AJ111">
        <v>1</v>
      </c>
      <c r="AK111">
        <v>1</v>
      </c>
      <c r="AL111">
        <v>5</v>
      </c>
      <c r="AM111">
        <v>2</v>
      </c>
      <c r="AN111">
        <v>4</v>
      </c>
      <c r="AO111">
        <v>2</v>
      </c>
      <c r="AP111">
        <f t="shared" si="16"/>
        <v>50</v>
      </c>
      <c r="AQ111" s="1">
        <v>1</v>
      </c>
    </row>
    <row r="112" spans="1:43" x14ac:dyDescent="0.25">
      <c r="A112">
        <v>31742</v>
      </c>
      <c r="B112">
        <v>0</v>
      </c>
      <c r="C112">
        <v>41</v>
      </c>
      <c r="D112">
        <v>1982</v>
      </c>
      <c r="E112" t="s">
        <v>106</v>
      </c>
      <c r="F112">
        <v>4</v>
      </c>
      <c r="G112">
        <v>4</v>
      </c>
      <c r="H112">
        <v>2</v>
      </c>
      <c r="I112">
        <v>5</v>
      </c>
      <c r="J112">
        <v>3</v>
      </c>
      <c r="K112">
        <v>3</v>
      </c>
      <c r="L112">
        <v>5</v>
      </c>
      <c r="M112">
        <v>4</v>
      </c>
      <c r="N112">
        <v>2</v>
      </c>
      <c r="O112">
        <v>4</v>
      </c>
      <c r="P112">
        <v>4</v>
      </c>
      <c r="Q112">
        <v>2</v>
      </c>
      <c r="R112">
        <v>4</v>
      </c>
      <c r="S112">
        <v>5</v>
      </c>
      <c r="T112">
        <v>1</v>
      </c>
      <c r="U112">
        <v>3</v>
      </c>
      <c r="V112">
        <v>2</v>
      </c>
      <c r="W112">
        <v>4</v>
      </c>
      <c r="X112">
        <v>3</v>
      </c>
      <c r="Y112">
        <v>2</v>
      </c>
      <c r="Z112">
        <v>4</v>
      </c>
      <c r="AA112">
        <v>1</v>
      </c>
      <c r="AB112">
        <v>2</v>
      </c>
      <c r="AC112">
        <v>4</v>
      </c>
      <c r="AD112">
        <v>1</v>
      </c>
      <c r="AE112">
        <v>2</v>
      </c>
      <c r="AF112">
        <v>4</v>
      </c>
      <c r="AG112">
        <v>3</v>
      </c>
      <c r="AH112">
        <v>4</v>
      </c>
      <c r="AI112">
        <v>2</v>
      </c>
      <c r="AJ112">
        <v>1</v>
      </c>
      <c r="AK112">
        <v>1</v>
      </c>
      <c r="AL112">
        <v>5</v>
      </c>
      <c r="AM112">
        <v>1</v>
      </c>
      <c r="AN112">
        <v>4</v>
      </c>
      <c r="AO112">
        <v>2</v>
      </c>
      <c r="AP112">
        <f t="shared" si="16"/>
        <v>47</v>
      </c>
      <c r="AQ112" s="1">
        <v>1</v>
      </c>
    </row>
    <row r="113" spans="1:43" x14ac:dyDescent="0.25">
      <c r="A113">
        <v>31704</v>
      </c>
      <c r="B113">
        <v>0</v>
      </c>
      <c r="C113">
        <v>39</v>
      </c>
      <c r="D113">
        <v>1984</v>
      </c>
      <c r="E113" t="s">
        <v>53</v>
      </c>
      <c r="F113">
        <v>4</v>
      </c>
      <c r="G113">
        <v>4</v>
      </c>
      <c r="H113">
        <v>2</v>
      </c>
      <c r="I113">
        <v>3</v>
      </c>
      <c r="J113">
        <v>3</v>
      </c>
      <c r="K113">
        <v>3</v>
      </c>
      <c r="L113">
        <v>4</v>
      </c>
      <c r="M113">
        <v>4</v>
      </c>
      <c r="N113">
        <v>2</v>
      </c>
      <c r="O113">
        <v>4</v>
      </c>
      <c r="P113">
        <v>4</v>
      </c>
      <c r="Q113">
        <v>2</v>
      </c>
      <c r="R113">
        <v>4</v>
      </c>
      <c r="S113">
        <v>5</v>
      </c>
      <c r="T113">
        <v>1</v>
      </c>
      <c r="U113">
        <v>2</v>
      </c>
      <c r="V113">
        <v>4</v>
      </c>
      <c r="W113">
        <v>2</v>
      </c>
      <c r="X113">
        <v>3</v>
      </c>
      <c r="Y113">
        <v>4</v>
      </c>
      <c r="Z113">
        <v>2</v>
      </c>
      <c r="AA113">
        <v>3</v>
      </c>
      <c r="AB113">
        <v>4</v>
      </c>
      <c r="AC113">
        <v>2</v>
      </c>
      <c r="AD113">
        <v>1</v>
      </c>
      <c r="AE113">
        <v>4</v>
      </c>
      <c r="AF113">
        <v>2</v>
      </c>
      <c r="AG113">
        <v>3</v>
      </c>
      <c r="AH113">
        <v>2</v>
      </c>
      <c r="AI113">
        <v>4</v>
      </c>
      <c r="AJ113">
        <v>2</v>
      </c>
      <c r="AK113">
        <v>4</v>
      </c>
      <c r="AL113">
        <v>2</v>
      </c>
      <c r="AM113">
        <v>3</v>
      </c>
      <c r="AN113">
        <v>4</v>
      </c>
      <c r="AO113">
        <v>2</v>
      </c>
      <c r="AP113">
        <f t="shared" si="16"/>
        <v>53</v>
      </c>
      <c r="AQ113" s="1">
        <v>0</v>
      </c>
    </row>
    <row r="114" spans="1:43" x14ac:dyDescent="0.25">
      <c r="A114">
        <v>31773</v>
      </c>
      <c r="B114">
        <v>1</v>
      </c>
      <c r="C114">
        <v>57</v>
      </c>
      <c r="D114">
        <v>1966</v>
      </c>
      <c r="E114" t="s">
        <v>107</v>
      </c>
      <c r="F114">
        <v>1</v>
      </c>
      <c r="G114">
        <v>1</v>
      </c>
      <c r="H114">
        <v>5</v>
      </c>
      <c r="I114">
        <v>2</v>
      </c>
      <c r="J114">
        <v>1</v>
      </c>
      <c r="K114">
        <v>5</v>
      </c>
      <c r="L114">
        <v>4</v>
      </c>
      <c r="M114">
        <v>1</v>
      </c>
      <c r="N114">
        <v>5</v>
      </c>
      <c r="O114">
        <v>1</v>
      </c>
      <c r="P114">
        <v>1</v>
      </c>
      <c r="Q114">
        <v>5</v>
      </c>
      <c r="R114">
        <v>4</v>
      </c>
      <c r="S114">
        <v>1</v>
      </c>
      <c r="T114">
        <v>5</v>
      </c>
      <c r="U114">
        <v>2</v>
      </c>
      <c r="V114">
        <v>1</v>
      </c>
      <c r="W114">
        <v>5</v>
      </c>
      <c r="X114">
        <v>2</v>
      </c>
      <c r="Y114">
        <v>1</v>
      </c>
      <c r="Z114">
        <v>5</v>
      </c>
      <c r="AA114">
        <v>1</v>
      </c>
      <c r="AB114">
        <v>1</v>
      </c>
      <c r="AC114">
        <v>5</v>
      </c>
      <c r="AD114">
        <v>1</v>
      </c>
      <c r="AE114">
        <v>1</v>
      </c>
      <c r="AF114">
        <v>5</v>
      </c>
      <c r="AG114">
        <v>1</v>
      </c>
      <c r="AH114">
        <v>1</v>
      </c>
      <c r="AI114">
        <v>5</v>
      </c>
      <c r="AJ114">
        <v>1</v>
      </c>
      <c r="AK114">
        <v>1</v>
      </c>
      <c r="AL114">
        <v>5</v>
      </c>
      <c r="AM114">
        <v>1</v>
      </c>
      <c r="AN114">
        <v>2</v>
      </c>
      <c r="AO114">
        <v>4</v>
      </c>
      <c r="AP114">
        <f t="shared" si="16"/>
        <v>18</v>
      </c>
      <c r="AQ114" s="1">
        <v>0</v>
      </c>
    </row>
    <row r="115" spans="1:43" x14ac:dyDescent="0.25">
      <c r="A115">
        <v>31776</v>
      </c>
      <c r="B115">
        <v>1</v>
      </c>
      <c r="C115">
        <v>34</v>
      </c>
      <c r="D115">
        <v>1989</v>
      </c>
      <c r="E115" t="s">
        <v>108</v>
      </c>
      <c r="F115">
        <v>5</v>
      </c>
      <c r="G115">
        <v>4</v>
      </c>
      <c r="H115">
        <v>2</v>
      </c>
      <c r="I115">
        <v>4</v>
      </c>
      <c r="J115">
        <v>5</v>
      </c>
      <c r="K115">
        <v>1</v>
      </c>
      <c r="L115">
        <v>3</v>
      </c>
      <c r="M115">
        <v>5</v>
      </c>
      <c r="N115">
        <v>1</v>
      </c>
      <c r="O115">
        <v>5</v>
      </c>
      <c r="P115">
        <v>5</v>
      </c>
      <c r="Q115">
        <v>1</v>
      </c>
      <c r="R115">
        <v>5</v>
      </c>
      <c r="S115">
        <v>5</v>
      </c>
      <c r="T115">
        <v>1</v>
      </c>
      <c r="U115">
        <v>4</v>
      </c>
      <c r="V115">
        <v>4</v>
      </c>
      <c r="W115">
        <v>2</v>
      </c>
      <c r="X115">
        <v>5</v>
      </c>
      <c r="Y115">
        <v>5</v>
      </c>
      <c r="Z115">
        <v>1</v>
      </c>
      <c r="AA115">
        <v>3</v>
      </c>
      <c r="AB115">
        <v>5</v>
      </c>
      <c r="AC115">
        <v>1</v>
      </c>
      <c r="AD115">
        <v>1</v>
      </c>
      <c r="AE115">
        <v>4</v>
      </c>
      <c r="AF115">
        <v>2</v>
      </c>
      <c r="AG115">
        <v>4</v>
      </c>
      <c r="AH115">
        <v>4</v>
      </c>
      <c r="AI115">
        <v>2</v>
      </c>
      <c r="AJ115">
        <v>2</v>
      </c>
      <c r="AK115">
        <v>1</v>
      </c>
      <c r="AL115">
        <v>5</v>
      </c>
      <c r="AM115">
        <v>1</v>
      </c>
      <c r="AN115">
        <v>5</v>
      </c>
      <c r="AO115">
        <v>1</v>
      </c>
      <c r="AP115">
        <f t="shared" si="16"/>
        <v>65</v>
      </c>
      <c r="AQ115" s="1">
        <v>1</v>
      </c>
    </row>
    <row r="116" spans="1:43" x14ac:dyDescent="0.25">
      <c r="A116">
        <v>31832</v>
      </c>
      <c r="B116">
        <v>0</v>
      </c>
      <c r="C116">
        <v>30</v>
      </c>
      <c r="D116">
        <v>1993</v>
      </c>
      <c r="E116" t="s">
        <v>109</v>
      </c>
      <c r="F116">
        <v>5</v>
      </c>
      <c r="G116">
        <v>5</v>
      </c>
      <c r="H116">
        <v>1</v>
      </c>
      <c r="I116">
        <v>5</v>
      </c>
      <c r="J116">
        <v>5</v>
      </c>
      <c r="K116">
        <v>1</v>
      </c>
      <c r="L116">
        <v>5</v>
      </c>
      <c r="M116">
        <v>5</v>
      </c>
      <c r="N116">
        <v>1</v>
      </c>
      <c r="O116">
        <v>5</v>
      </c>
      <c r="P116">
        <v>5</v>
      </c>
      <c r="Q116">
        <v>1</v>
      </c>
      <c r="R116">
        <v>5</v>
      </c>
      <c r="S116">
        <v>5</v>
      </c>
      <c r="T116">
        <v>1</v>
      </c>
      <c r="U116">
        <v>5</v>
      </c>
      <c r="V116">
        <v>5</v>
      </c>
      <c r="W116">
        <v>1</v>
      </c>
      <c r="X116">
        <v>3</v>
      </c>
      <c r="Y116">
        <v>4</v>
      </c>
      <c r="Z116">
        <v>2</v>
      </c>
      <c r="AA116">
        <v>5</v>
      </c>
      <c r="AB116">
        <v>5</v>
      </c>
      <c r="AC116">
        <v>1</v>
      </c>
      <c r="AD116">
        <v>3</v>
      </c>
      <c r="AE116">
        <v>4</v>
      </c>
      <c r="AF116">
        <v>2</v>
      </c>
      <c r="AG116">
        <v>4</v>
      </c>
      <c r="AH116">
        <v>1</v>
      </c>
      <c r="AI116">
        <v>5</v>
      </c>
      <c r="AJ116">
        <v>3</v>
      </c>
      <c r="AK116">
        <v>4</v>
      </c>
      <c r="AL116">
        <v>2</v>
      </c>
      <c r="AM116">
        <v>2</v>
      </c>
      <c r="AN116">
        <v>4</v>
      </c>
      <c r="AO116">
        <v>2</v>
      </c>
      <c r="AP116">
        <f t="shared" si="16"/>
        <v>70</v>
      </c>
      <c r="AQ116" s="1">
        <v>1</v>
      </c>
    </row>
    <row r="117" spans="1:43" x14ac:dyDescent="0.25">
      <c r="A117">
        <v>31835</v>
      </c>
      <c r="B117">
        <v>0</v>
      </c>
      <c r="C117">
        <v>49</v>
      </c>
      <c r="D117">
        <v>1974</v>
      </c>
      <c r="E117" t="s">
        <v>110</v>
      </c>
      <c r="F117">
        <v>4</v>
      </c>
      <c r="G117">
        <v>2</v>
      </c>
      <c r="H117">
        <v>4</v>
      </c>
      <c r="I117">
        <v>4</v>
      </c>
      <c r="J117">
        <v>4</v>
      </c>
      <c r="K117">
        <v>2</v>
      </c>
      <c r="L117">
        <v>4</v>
      </c>
      <c r="M117">
        <v>3</v>
      </c>
      <c r="N117">
        <v>3</v>
      </c>
      <c r="O117">
        <v>4</v>
      </c>
      <c r="P117">
        <v>3</v>
      </c>
      <c r="Q117">
        <v>3</v>
      </c>
      <c r="R117">
        <v>4</v>
      </c>
      <c r="S117">
        <v>5</v>
      </c>
      <c r="T117">
        <v>1</v>
      </c>
      <c r="U117">
        <v>2</v>
      </c>
      <c r="V117">
        <v>1</v>
      </c>
      <c r="W117">
        <v>5</v>
      </c>
      <c r="X117">
        <v>5</v>
      </c>
      <c r="Y117">
        <v>4</v>
      </c>
      <c r="Z117">
        <v>2</v>
      </c>
      <c r="AA117">
        <v>1</v>
      </c>
      <c r="AB117">
        <v>4</v>
      </c>
      <c r="AC117">
        <v>2</v>
      </c>
      <c r="AD117">
        <v>1</v>
      </c>
      <c r="AE117">
        <v>2</v>
      </c>
      <c r="AF117">
        <v>4</v>
      </c>
      <c r="AG117">
        <v>2</v>
      </c>
      <c r="AH117">
        <v>3</v>
      </c>
      <c r="AI117">
        <v>3</v>
      </c>
      <c r="AJ117">
        <v>1</v>
      </c>
      <c r="AK117">
        <v>2</v>
      </c>
      <c r="AL117">
        <v>4</v>
      </c>
      <c r="AM117">
        <v>4</v>
      </c>
      <c r="AN117">
        <v>4</v>
      </c>
      <c r="AO117">
        <v>2</v>
      </c>
      <c r="AP117">
        <f t="shared" si="16"/>
        <v>44</v>
      </c>
      <c r="AQ117" s="1">
        <v>0</v>
      </c>
    </row>
    <row r="118" spans="1:43" x14ac:dyDescent="0.25">
      <c r="A118">
        <v>31845</v>
      </c>
      <c r="B118">
        <v>0</v>
      </c>
      <c r="C118">
        <v>35</v>
      </c>
      <c r="D118">
        <v>1988</v>
      </c>
      <c r="E118" t="s">
        <v>111</v>
      </c>
      <c r="F118">
        <v>5</v>
      </c>
      <c r="G118">
        <v>4</v>
      </c>
      <c r="H118">
        <v>2</v>
      </c>
      <c r="I118">
        <v>5</v>
      </c>
      <c r="J118">
        <v>4</v>
      </c>
      <c r="K118">
        <v>2</v>
      </c>
      <c r="L118">
        <v>5</v>
      </c>
      <c r="M118">
        <v>5</v>
      </c>
      <c r="N118">
        <v>1</v>
      </c>
      <c r="O118">
        <v>4</v>
      </c>
      <c r="P118">
        <v>5</v>
      </c>
      <c r="Q118">
        <v>1</v>
      </c>
      <c r="R118">
        <v>4</v>
      </c>
      <c r="S118">
        <v>5</v>
      </c>
      <c r="T118">
        <v>1</v>
      </c>
      <c r="U118">
        <v>3</v>
      </c>
      <c r="V118">
        <v>4</v>
      </c>
      <c r="W118">
        <v>2</v>
      </c>
      <c r="X118">
        <v>4</v>
      </c>
      <c r="Y118">
        <v>3</v>
      </c>
      <c r="Z118">
        <v>3</v>
      </c>
      <c r="AA118">
        <v>4</v>
      </c>
      <c r="AB118">
        <v>5</v>
      </c>
      <c r="AC118">
        <v>1</v>
      </c>
      <c r="AD118">
        <v>1</v>
      </c>
      <c r="AE118">
        <v>3</v>
      </c>
      <c r="AF118">
        <v>3</v>
      </c>
      <c r="AG118">
        <v>4</v>
      </c>
      <c r="AH118">
        <v>2</v>
      </c>
      <c r="AI118">
        <v>4</v>
      </c>
      <c r="AJ118">
        <v>4</v>
      </c>
      <c r="AK118">
        <v>3</v>
      </c>
      <c r="AL118">
        <v>3</v>
      </c>
      <c r="AM118">
        <v>2</v>
      </c>
      <c r="AN118">
        <v>5</v>
      </c>
      <c r="AO118">
        <v>1</v>
      </c>
      <c r="AP118">
        <f t="shared" si="16"/>
        <v>65</v>
      </c>
      <c r="AQ118" s="1">
        <v>1</v>
      </c>
    </row>
    <row r="119" spans="1:43" x14ac:dyDescent="0.25">
      <c r="A119">
        <v>31854</v>
      </c>
      <c r="B119">
        <v>0</v>
      </c>
      <c r="C119">
        <v>33</v>
      </c>
      <c r="D119">
        <v>1990</v>
      </c>
      <c r="E119" t="s">
        <v>57</v>
      </c>
      <c r="F119">
        <v>5</v>
      </c>
      <c r="G119">
        <v>4</v>
      </c>
      <c r="H119">
        <v>2</v>
      </c>
      <c r="I119">
        <v>3</v>
      </c>
      <c r="J119">
        <v>4</v>
      </c>
      <c r="K119">
        <v>2</v>
      </c>
      <c r="L119">
        <v>4</v>
      </c>
      <c r="M119">
        <v>4</v>
      </c>
      <c r="N119">
        <v>2</v>
      </c>
      <c r="O119">
        <v>4</v>
      </c>
      <c r="P119">
        <v>4</v>
      </c>
      <c r="Q119">
        <v>2</v>
      </c>
      <c r="R119">
        <v>2</v>
      </c>
      <c r="S119">
        <v>4</v>
      </c>
      <c r="T119">
        <v>2</v>
      </c>
      <c r="U119">
        <v>2</v>
      </c>
      <c r="V119">
        <v>2</v>
      </c>
      <c r="W119">
        <v>4</v>
      </c>
      <c r="X119">
        <v>2</v>
      </c>
      <c r="Y119">
        <v>3</v>
      </c>
      <c r="Z119">
        <v>3</v>
      </c>
      <c r="AA119">
        <v>1</v>
      </c>
      <c r="AB119">
        <v>3</v>
      </c>
      <c r="AC119">
        <v>3</v>
      </c>
      <c r="AD119">
        <v>1</v>
      </c>
      <c r="AE119">
        <v>2</v>
      </c>
      <c r="AF119">
        <v>4</v>
      </c>
      <c r="AG119">
        <v>3</v>
      </c>
      <c r="AH119">
        <v>1</v>
      </c>
      <c r="AI119">
        <v>5</v>
      </c>
      <c r="AJ119">
        <v>1</v>
      </c>
      <c r="AK119">
        <v>2</v>
      </c>
      <c r="AL119">
        <v>4</v>
      </c>
      <c r="AM119">
        <v>2</v>
      </c>
      <c r="AN119">
        <v>3</v>
      </c>
      <c r="AO119">
        <v>3</v>
      </c>
      <c r="AP119">
        <f t="shared" si="16"/>
        <v>46</v>
      </c>
      <c r="AQ119" s="1">
        <v>0</v>
      </c>
    </row>
    <row r="120" spans="1:43" x14ac:dyDescent="0.25">
      <c r="A120">
        <v>31874</v>
      </c>
      <c r="B120">
        <v>0</v>
      </c>
      <c r="C120">
        <v>18</v>
      </c>
      <c r="D120">
        <v>2005</v>
      </c>
      <c r="E120" t="s">
        <v>112</v>
      </c>
      <c r="F120">
        <v>4</v>
      </c>
      <c r="G120">
        <v>3</v>
      </c>
      <c r="H120">
        <v>3</v>
      </c>
      <c r="I120">
        <v>3</v>
      </c>
      <c r="J120">
        <v>4</v>
      </c>
      <c r="K120">
        <v>2</v>
      </c>
      <c r="L120">
        <v>5</v>
      </c>
      <c r="M120">
        <v>4</v>
      </c>
      <c r="N120">
        <v>2</v>
      </c>
      <c r="O120">
        <v>3</v>
      </c>
      <c r="P120">
        <v>3</v>
      </c>
      <c r="Q120">
        <v>3</v>
      </c>
      <c r="R120">
        <v>3</v>
      </c>
      <c r="S120">
        <v>3</v>
      </c>
      <c r="T120">
        <v>3</v>
      </c>
      <c r="U120">
        <v>3</v>
      </c>
      <c r="V120">
        <v>2</v>
      </c>
      <c r="W120">
        <v>4</v>
      </c>
      <c r="X120">
        <v>2</v>
      </c>
      <c r="Y120">
        <v>2</v>
      </c>
      <c r="Z120">
        <v>4</v>
      </c>
      <c r="AA120">
        <v>2</v>
      </c>
      <c r="AB120">
        <v>2</v>
      </c>
      <c r="AC120">
        <v>4</v>
      </c>
      <c r="AD120">
        <v>2</v>
      </c>
      <c r="AE120">
        <v>5</v>
      </c>
      <c r="AF120">
        <v>1</v>
      </c>
      <c r="AG120">
        <v>3</v>
      </c>
      <c r="AH120">
        <v>3</v>
      </c>
      <c r="AI120">
        <v>3</v>
      </c>
      <c r="AJ120">
        <v>2</v>
      </c>
      <c r="AK120">
        <v>3</v>
      </c>
      <c r="AL120">
        <v>3</v>
      </c>
      <c r="AM120">
        <v>4</v>
      </c>
      <c r="AN120">
        <v>3</v>
      </c>
      <c r="AO120">
        <v>3</v>
      </c>
      <c r="AP120">
        <f t="shared" si="16"/>
        <v>43</v>
      </c>
      <c r="AQ120" s="1">
        <v>0</v>
      </c>
    </row>
    <row r="121" spans="1:43" x14ac:dyDescent="0.25">
      <c r="A121">
        <v>31903</v>
      </c>
      <c r="B121">
        <v>0</v>
      </c>
      <c r="C121">
        <v>39</v>
      </c>
      <c r="D121">
        <v>1984</v>
      </c>
      <c r="E121" t="s">
        <v>113</v>
      </c>
      <c r="F121">
        <v>5</v>
      </c>
      <c r="G121">
        <v>4</v>
      </c>
      <c r="H121">
        <v>2</v>
      </c>
      <c r="I121">
        <v>5</v>
      </c>
      <c r="J121">
        <v>5</v>
      </c>
      <c r="K121">
        <v>1</v>
      </c>
      <c r="L121">
        <v>5</v>
      </c>
      <c r="M121">
        <v>4</v>
      </c>
      <c r="N121">
        <v>2</v>
      </c>
      <c r="O121">
        <v>4</v>
      </c>
      <c r="P121">
        <v>5</v>
      </c>
      <c r="Q121">
        <v>1</v>
      </c>
      <c r="R121">
        <v>5</v>
      </c>
      <c r="S121">
        <v>5</v>
      </c>
      <c r="T121">
        <v>1</v>
      </c>
      <c r="U121">
        <v>4</v>
      </c>
      <c r="V121">
        <v>4</v>
      </c>
      <c r="W121">
        <v>2</v>
      </c>
      <c r="X121">
        <v>4</v>
      </c>
      <c r="Y121">
        <v>3</v>
      </c>
      <c r="Z121">
        <v>3</v>
      </c>
      <c r="AA121">
        <v>5</v>
      </c>
      <c r="AB121">
        <v>4</v>
      </c>
      <c r="AC121">
        <v>2</v>
      </c>
      <c r="AD121">
        <v>1</v>
      </c>
      <c r="AE121">
        <v>3</v>
      </c>
      <c r="AF121">
        <v>3</v>
      </c>
      <c r="AG121">
        <v>4</v>
      </c>
      <c r="AH121">
        <v>2</v>
      </c>
      <c r="AI121">
        <v>4</v>
      </c>
      <c r="AJ121">
        <v>4</v>
      </c>
      <c r="AK121">
        <v>4</v>
      </c>
      <c r="AL121">
        <v>2</v>
      </c>
      <c r="AM121">
        <v>2</v>
      </c>
      <c r="AN121">
        <v>5</v>
      </c>
      <c r="AO121">
        <v>1</v>
      </c>
      <c r="AP121">
        <f t="shared" si="16"/>
        <v>66</v>
      </c>
      <c r="AQ121" s="1">
        <v>0</v>
      </c>
    </row>
    <row r="122" spans="1:43" x14ac:dyDescent="0.25">
      <c r="A122">
        <v>31906</v>
      </c>
      <c r="B122">
        <v>0</v>
      </c>
      <c r="C122">
        <v>31</v>
      </c>
      <c r="D122">
        <v>1992</v>
      </c>
      <c r="E122" t="s">
        <v>114</v>
      </c>
      <c r="F122">
        <v>4</v>
      </c>
      <c r="G122">
        <v>2</v>
      </c>
      <c r="H122">
        <v>4</v>
      </c>
      <c r="I122">
        <v>4</v>
      </c>
      <c r="J122">
        <v>3</v>
      </c>
      <c r="K122">
        <v>3</v>
      </c>
      <c r="L122">
        <v>3</v>
      </c>
      <c r="M122">
        <v>4</v>
      </c>
      <c r="N122">
        <v>2</v>
      </c>
      <c r="O122">
        <v>4</v>
      </c>
      <c r="P122">
        <v>4</v>
      </c>
      <c r="Q122">
        <v>2</v>
      </c>
      <c r="R122">
        <v>4</v>
      </c>
      <c r="S122">
        <v>4</v>
      </c>
      <c r="T122">
        <v>2</v>
      </c>
      <c r="U122">
        <v>4</v>
      </c>
      <c r="V122">
        <v>2</v>
      </c>
      <c r="W122">
        <v>4</v>
      </c>
      <c r="X122">
        <v>4</v>
      </c>
      <c r="Y122">
        <v>3</v>
      </c>
      <c r="Z122">
        <v>3</v>
      </c>
      <c r="AA122">
        <v>2</v>
      </c>
      <c r="AB122">
        <v>4</v>
      </c>
      <c r="AC122">
        <v>2</v>
      </c>
      <c r="AD122">
        <v>1</v>
      </c>
      <c r="AE122">
        <v>2</v>
      </c>
      <c r="AF122">
        <v>4</v>
      </c>
      <c r="AG122">
        <v>2</v>
      </c>
      <c r="AH122">
        <v>2</v>
      </c>
      <c r="AI122">
        <v>4</v>
      </c>
      <c r="AJ122">
        <v>1</v>
      </c>
      <c r="AK122">
        <v>2</v>
      </c>
      <c r="AL122">
        <v>4</v>
      </c>
      <c r="AM122">
        <v>2</v>
      </c>
      <c r="AN122">
        <v>4</v>
      </c>
      <c r="AO122">
        <v>2</v>
      </c>
      <c r="AP122">
        <f t="shared" si="16"/>
        <v>47</v>
      </c>
      <c r="AQ122" s="1">
        <v>0</v>
      </c>
    </row>
    <row r="123" spans="1:43" x14ac:dyDescent="0.25">
      <c r="A123">
        <v>31994</v>
      </c>
      <c r="B123">
        <v>0</v>
      </c>
      <c r="C123">
        <v>20</v>
      </c>
      <c r="D123">
        <v>2003</v>
      </c>
      <c r="E123" t="s">
        <v>57</v>
      </c>
      <c r="F123">
        <v>5</v>
      </c>
      <c r="G123">
        <v>4</v>
      </c>
      <c r="H123">
        <v>2</v>
      </c>
      <c r="I123">
        <v>3</v>
      </c>
      <c r="J123">
        <v>5</v>
      </c>
      <c r="K123">
        <v>1</v>
      </c>
      <c r="L123">
        <v>4</v>
      </c>
      <c r="M123">
        <v>3</v>
      </c>
      <c r="N123">
        <v>3</v>
      </c>
      <c r="O123">
        <v>3</v>
      </c>
      <c r="P123">
        <v>3</v>
      </c>
      <c r="Q123">
        <v>3</v>
      </c>
      <c r="R123">
        <v>4</v>
      </c>
      <c r="S123">
        <v>4</v>
      </c>
      <c r="T123">
        <v>2</v>
      </c>
      <c r="U123">
        <v>3</v>
      </c>
      <c r="V123">
        <v>1</v>
      </c>
      <c r="W123">
        <v>5</v>
      </c>
      <c r="X123">
        <v>4</v>
      </c>
      <c r="Y123">
        <v>2</v>
      </c>
      <c r="Z123">
        <v>4</v>
      </c>
      <c r="AA123">
        <v>2</v>
      </c>
      <c r="AB123">
        <v>4</v>
      </c>
      <c r="AC123">
        <v>2</v>
      </c>
      <c r="AD123">
        <v>1</v>
      </c>
      <c r="AE123">
        <v>5</v>
      </c>
      <c r="AF123">
        <v>1</v>
      </c>
      <c r="AG123">
        <v>3</v>
      </c>
      <c r="AH123">
        <v>1</v>
      </c>
      <c r="AI123">
        <v>5</v>
      </c>
      <c r="AJ123">
        <v>1</v>
      </c>
      <c r="AK123">
        <v>1</v>
      </c>
      <c r="AL123">
        <v>5</v>
      </c>
      <c r="AM123">
        <v>5</v>
      </c>
      <c r="AN123">
        <v>2</v>
      </c>
      <c r="AO123">
        <v>4</v>
      </c>
      <c r="AP123">
        <f t="shared" si="16"/>
        <v>45</v>
      </c>
      <c r="AQ123" s="1">
        <v>0</v>
      </c>
    </row>
    <row r="124" spans="1:43" x14ac:dyDescent="0.25">
      <c r="A124">
        <v>32014</v>
      </c>
      <c r="B124">
        <v>0</v>
      </c>
      <c r="C124">
        <v>21</v>
      </c>
      <c r="D124">
        <v>2002</v>
      </c>
      <c r="E124" t="s">
        <v>115</v>
      </c>
      <c r="F124">
        <v>5</v>
      </c>
      <c r="G124">
        <v>5</v>
      </c>
      <c r="H124">
        <v>1</v>
      </c>
      <c r="I124">
        <v>5</v>
      </c>
      <c r="J124">
        <v>5</v>
      </c>
      <c r="K124">
        <v>1</v>
      </c>
      <c r="L124">
        <v>4</v>
      </c>
      <c r="M124">
        <v>5</v>
      </c>
      <c r="N124">
        <v>1</v>
      </c>
      <c r="O124">
        <v>5</v>
      </c>
      <c r="P124">
        <v>5</v>
      </c>
      <c r="Q124">
        <v>1</v>
      </c>
      <c r="R124">
        <v>5</v>
      </c>
      <c r="S124">
        <v>5</v>
      </c>
      <c r="T124">
        <v>1</v>
      </c>
      <c r="U124">
        <v>5</v>
      </c>
      <c r="V124">
        <v>3</v>
      </c>
      <c r="W124">
        <v>3</v>
      </c>
      <c r="X124">
        <v>5</v>
      </c>
      <c r="Y124">
        <v>5</v>
      </c>
      <c r="Z124">
        <v>1</v>
      </c>
      <c r="AA124">
        <v>3</v>
      </c>
      <c r="AB124">
        <v>5</v>
      </c>
      <c r="AC124">
        <v>1</v>
      </c>
      <c r="AD124">
        <v>5</v>
      </c>
      <c r="AE124">
        <v>5</v>
      </c>
      <c r="AF124">
        <v>1</v>
      </c>
      <c r="AG124">
        <v>5</v>
      </c>
      <c r="AH124">
        <v>5</v>
      </c>
      <c r="AI124">
        <v>1</v>
      </c>
      <c r="AJ124">
        <v>4</v>
      </c>
      <c r="AK124">
        <v>5</v>
      </c>
      <c r="AL124">
        <v>1</v>
      </c>
      <c r="AM124">
        <v>5</v>
      </c>
      <c r="AN124">
        <v>5</v>
      </c>
      <c r="AO124">
        <v>1</v>
      </c>
      <c r="AP124">
        <f t="shared" si="16"/>
        <v>70</v>
      </c>
      <c r="AQ124" s="1">
        <v>1</v>
      </c>
    </row>
    <row r="125" spans="1:43" x14ac:dyDescent="0.25">
      <c r="A125">
        <v>32048</v>
      </c>
      <c r="B125">
        <v>0</v>
      </c>
      <c r="C125">
        <v>25</v>
      </c>
      <c r="D125">
        <v>1998</v>
      </c>
      <c r="E125" t="s">
        <v>53</v>
      </c>
      <c r="F125">
        <v>4</v>
      </c>
      <c r="G125">
        <v>4</v>
      </c>
      <c r="H125">
        <v>2</v>
      </c>
      <c r="I125">
        <v>5</v>
      </c>
      <c r="J125">
        <v>5</v>
      </c>
      <c r="K125">
        <v>1</v>
      </c>
      <c r="L125">
        <v>4</v>
      </c>
      <c r="M125">
        <v>4</v>
      </c>
      <c r="N125">
        <v>2</v>
      </c>
      <c r="O125">
        <v>3</v>
      </c>
      <c r="P125">
        <v>5</v>
      </c>
      <c r="Q125">
        <v>1</v>
      </c>
      <c r="R125">
        <v>4</v>
      </c>
      <c r="S125">
        <v>5</v>
      </c>
      <c r="T125">
        <v>1</v>
      </c>
      <c r="U125">
        <v>5</v>
      </c>
      <c r="V125">
        <v>4</v>
      </c>
      <c r="W125">
        <v>2</v>
      </c>
      <c r="X125">
        <v>2</v>
      </c>
      <c r="Y125">
        <v>4</v>
      </c>
      <c r="Z125">
        <v>2</v>
      </c>
      <c r="AA125">
        <v>3</v>
      </c>
      <c r="AB125">
        <v>4</v>
      </c>
      <c r="AC125">
        <v>2</v>
      </c>
      <c r="AD125">
        <v>1</v>
      </c>
      <c r="AE125">
        <v>4</v>
      </c>
      <c r="AF125">
        <v>2</v>
      </c>
      <c r="AG125">
        <v>2</v>
      </c>
      <c r="AH125">
        <v>3</v>
      </c>
      <c r="AI125">
        <v>3</v>
      </c>
      <c r="AJ125">
        <v>1</v>
      </c>
      <c r="AK125">
        <v>2</v>
      </c>
      <c r="AL125">
        <v>4</v>
      </c>
      <c r="AM125">
        <v>5</v>
      </c>
      <c r="AN125">
        <v>3</v>
      </c>
      <c r="AO125">
        <v>3</v>
      </c>
      <c r="AP125">
        <f t="shared" si="16"/>
        <v>58</v>
      </c>
      <c r="AQ125" s="1">
        <v>0</v>
      </c>
    </row>
    <row r="126" spans="1:43" x14ac:dyDescent="0.25">
      <c r="A126">
        <v>32051</v>
      </c>
      <c r="B126">
        <v>0</v>
      </c>
      <c r="C126">
        <v>21</v>
      </c>
      <c r="D126">
        <v>2002</v>
      </c>
      <c r="E126" t="s">
        <v>57</v>
      </c>
      <c r="F126">
        <v>5</v>
      </c>
      <c r="G126">
        <v>4</v>
      </c>
      <c r="H126">
        <v>2</v>
      </c>
      <c r="I126">
        <v>4</v>
      </c>
      <c r="J126">
        <v>5</v>
      </c>
      <c r="K126">
        <v>1</v>
      </c>
      <c r="L126">
        <v>5</v>
      </c>
      <c r="M126">
        <v>5</v>
      </c>
      <c r="N126">
        <v>1</v>
      </c>
      <c r="O126">
        <v>5</v>
      </c>
      <c r="P126">
        <v>4</v>
      </c>
      <c r="Q126">
        <v>2</v>
      </c>
      <c r="R126">
        <v>4</v>
      </c>
      <c r="S126">
        <v>5</v>
      </c>
      <c r="T126">
        <v>1</v>
      </c>
      <c r="U126">
        <v>3</v>
      </c>
      <c r="V126">
        <v>2</v>
      </c>
      <c r="W126">
        <v>4</v>
      </c>
      <c r="X126">
        <v>3</v>
      </c>
      <c r="Y126">
        <v>2</v>
      </c>
      <c r="Z126">
        <v>4</v>
      </c>
      <c r="AA126">
        <v>1</v>
      </c>
      <c r="AB126">
        <v>5</v>
      </c>
      <c r="AC126">
        <v>1</v>
      </c>
      <c r="AD126">
        <v>1</v>
      </c>
      <c r="AE126">
        <v>2</v>
      </c>
      <c r="AF126">
        <v>4</v>
      </c>
      <c r="AG126">
        <v>2</v>
      </c>
      <c r="AH126">
        <v>2</v>
      </c>
      <c r="AI126">
        <v>4</v>
      </c>
      <c r="AJ126">
        <v>4</v>
      </c>
      <c r="AK126">
        <v>2</v>
      </c>
      <c r="AL126">
        <v>4</v>
      </c>
      <c r="AM126">
        <v>1</v>
      </c>
      <c r="AN126">
        <v>4</v>
      </c>
      <c r="AO126">
        <v>2</v>
      </c>
      <c r="AP126">
        <f t="shared" si="16"/>
        <v>55</v>
      </c>
      <c r="AQ126" s="1">
        <v>0</v>
      </c>
    </row>
    <row r="127" spans="1:43" x14ac:dyDescent="0.25">
      <c r="A127">
        <v>32042</v>
      </c>
      <c r="B127">
        <v>0</v>
      </c>
      <c r="C127">
        <v>22</v>
      </c>
      <c r="D127">
        <v>2001</v>
      </c>
      <c r="E127" t="s">
        <v>116</v>
      </c>
      <c r="F127">
        <v>5</v>
      </c>
      <c r="G127">
        <v>5</v>
      </c>
      <c r="H127">
        <v>1</v>
      </c>
      <c r="I127">
        <v>5</v>
      </c>
      <c r="J127">
        <v>5</v>
      </c>
      <c r="K127">
        <v>1</v>
      </c>
      <c r="L127">
        <v>4</v>
      </c>
      <c r="M127">
        <v>3</v>
      </c>
      <c r="N127">
        <v>3</v>
      </c>
      <c r="O127">
        <v>4</v>
      </c>
      <c r="P127">
        <v>5</v>
      </c>
      <c r="Q127">
        <v>1</v>
      </c>
      <c r="R127">
        <v>4</v>
      </c>
      <c r="S127">
        <v>5</v>
      </c>
      <c r="T127">
        <v>1</v>
      </c>
      <c r="U127">
        <v>3</v>
      </c>
      <c r="V127">
        <v>5</v>
      </c>
      <c r="W127">
        <v>1</v>
      </c>
      <c r="X127">
        <v>4</v>
      </c>
      <c r="Y127">
        <v>5</v>
      </c>
      <c r="Z127">
        <v>1</v>
      </c>
      <c r="AA127">
        <v>2</v>
      </c>
      <c r="AB127">
        <v>5</v>
      </c>
      <c r="AC127">
        <v>1</v>
      </c>
      <c r="AD127">
        <v>1</v>
      </c>
      <c r="AE127">
        <v>4</v>
      </c>
      <c r="AF127">
        <v>2</v>
      </c>
      <c r="AG127">
        <v>3</v>
      </c>
      <c r="AH127">
        <v>5</v>
      </c>
      <c r="AI127">
        <v>1</v>
      </c>
      <c r="AJ127">
        <v>3</v>
      </c>
      <c r="AK127">
        <v>4</v>
      </c>
      <c r="AL127">
        <v>2</v>
      </c>
      <c r="AM127">
        <v>4</v>
      </c>
      <c r="AN127">
        <v>4</v>
      </c>
      <c r="AO127">
        <v>2</v>
      </c>
      <c r="AP127">
        <f t="shared" si="16"/>
        <v>63</v>
      </c>
      <c r="AQ127" s="1">
        <v>1</v>
      </c>
    </row>
    <row r="128" spans="1:43" x14ac:dyDescent="0.25">
      <c r="A128">
        <v>32026</v>
      </c>
      <c r="B128">
        <v>0</v>
      </c>
      <c r="C128">
        <v>23</v>
      </c>
      <c r="D128">
        <v>2000</v>
      </c>
      <c r="E128" t="s">
        <v>51</v>
      </c>
      <c r="F128">
        <v>5</v>
      </c>
      <c r="G128">
        <v>5</v>
      </c>
      <c r="H128">
        <v>1</v>
      </c>
      <c r="I128">
        <v>5</v>
      </c>
      <c r="J128">
        <v>5</v>
      </c>
      <c r="K128">
        <v>1</v>
      </c>
      <c r="L128">
        <v>5</v>
      </c>
      <c r="M128">
        <v>4</v>
      </c>
      <c r="N128">
        <v>2</v>
      </c>
      <c r="O128">
        <v>4</v>
      </c>
      <c r="P128">
        <v>5</v>
      </c>
      <c r="Q128">
        <v>1</v>
      </c>
      <c r="R128">
        <v>3</v>
      </c>
      <c r="S128">
        <v>5</v>
      </c>
      <c r="T128">
        <v>1</v>
      </c>
      <c r="U128">
        <v>4</v>
      </c>
      <c r="V128">
        <v>5</v>
      </c>
      <c r="W128">
        <v>1</v>
      </c>
      <c r="X128">
        <v>5</v>
      </c>
      <c r="Y128">
        <v>3</v>
      </c>
      <c r="Z128">
        <v>3</v>
      </c>
      <c r="AA128">
        <v>4</v>
      </c>
      <c r="AB128">
        <v>5</v>
      </c>
      <c r="AC128">
        <v>1</v>
      </c>
      <c r="AD128">
        <v>1</v>
      </c>
      <c r="AE128">
        <v>4</v>
      </c>
      <c r="AF128">
        <v>2</v>
      </c>
      <c r="AG128">
        <v>4</v>
      </c>
      <c r="AH128">
        <v>2</v>
      </c>
      <c r="AI128">
        <v>4</v>
      </c>
      <c r="AJ128">
        <v>5</v>
      </c>
      <c r="AK128">
        <v>5</v>
      </c>
      <c r="AL128">
        <v>1</v>
      </c>
      <c r="AM128">
        <v>2</v>
      </c>
      <c r="AN128">
        <v>4</v>
      </c>
      <c r="AO128">
        <v>2</v>
      </c>
      <c r="AP128">
        <f t="shared" ref="AP128:AP169" si="17">SUM(F128,G128,I128,J128,M128,P128,S128,U128,V128,Y128,AA128,AB128,AG128,AJ128,AN128)</f>
        <v>68</v>
      </c>
      <c r="AQ128" s="1">
        <v>0</v>
      </c>
    </row>
    <row r="129" spans="1:43" x14ac:dyDescent="0.25">
      <c r="A129">
        <v>32075</v>
      </c>
      <c r="B129">
        <v>0</v>
      </c>
      <c r="C129">
        <v>23</v>
      </c>
      <c r="D129">
        <v>2000</v>
      </c>
      <c r="E129" t="s">
        <v>117</v>
      </c>
      <c r="F129">
        <v>5</v>
      </c>
      <c r="G129">
        <v>1</v>
      </c>
      <c r="H129">
        <v>5</v>
      </c>
      <c r="I129">
        <v>5</v>
      </c>
      <c r="J129">
        <v>5</v>
      </c>
      <c r="K129">
        <v>1</v>
      </c>
      <c r="L129">
        <v>5</v>
      </c>
      <c r="M129">
        <v>5</v>
      </c>
      <c r="N129">
        <v>1</v>
      </c>
      <c r="O129">
        <v>4</v>
      </c>
      <c r="P129">
        <v>5</v>
      </c>
      <c r="Q129">
        <v>1</v>
      </c>
      <c r="R129">
        <v>4</v>
      </c>
      <c r="S129">
        <v>5</v>
      </c>
      <c r="T129">
        <v>1</v>
      </c>
      <c r="U129">
        <v>4</v>
      </c>
      <c r="V129">
        <v>5</v>
      </c>
      <c r="W129">
        <v>1</v>
      </c>
      <c r="X129">
        <v>4</v>
      </c>
      <c r="Y129">
        <v>4</v>
      </c>
      <c r="Z129">
        <v>2</v>
      </c>
      <c r="AA129">
        <v>4</v>
      </c>
      <c r="AB129">
        <v>4</v>
      </c>
      <c r="AC129">
        <v>2</v>
      </c>
      <c r="AD129">
        <v>1</v>
      </c>
      <c r="AE129">
        <v>4</v>
      </c>
      <c r="AF129">
        <v>2</v>
      </c>
      <c r="AG129">
        <v>4</v>
      </c>
      <c r="AH129">
        <v>3</v>
      </c>
      <c r="AI129">
        <v>3</v>
      </c>
      <c r="AJ129">
        <v>1</v>
      </c>
      <c r="AK129">
        <v>3</v>
      </c>
      <c r="AL129">
        <v>3</v>
      </c>
      <c r="AM129">
        <v>2</v>
      </c>
      <c r="AN129">
        <v>5</v>
      </c>
      <c r="AO129">
        <v>1</v>
      </c>
      <c r="AP129">
        <f t="shared" si="17"/>
        <v>62</v>
      </c>
      <c r="AQ129" s="1">
        <v>1</v>
      </c>
    </row>
    <row r="130" spans="1:43" x14ac:dyDescent="0.25">
      <c r="A130">
        <v>32073</v>
      </c>
      <c r="B130">
        <v>0</v>
      </c>
      <c r="C130">
        <v>63</v>
      </c>
      <c r="D130">
        <v>1960</v>
      </c>
      <c r="E130" t="s">
        <v>118</v>
      </c>
      <c r="F130">
        <v>5</v>
      </c>
      <c r="G130">
        <v>1</v>
      </c>
      <c r="H130">
        <v>5</v>
      </c>
      <c r="I130">
        <v>5</v>
      </c>
      <c r="J130">
        <v>5</v>
      </c>
      <c r="K130">
        <v>1</v>
      </c>
      <c r="L130">
        <v>5</v>
      </c>
      <c r="M130">
        <v>4</v>
      </c>
      <c r="N130">
        <v>2</v>
      </c>
      <c r="O130">
        <v>5</v>
      </c>
      <c r="P130">
        <v>5</v>
      </c>
      <c r="Q130">
        <v>1</v>
      </c>
      <c r="R130">
        <v>5</v>
      </c>
      <c r="S130">
        <v>4</v>
      </c>
      <c r="T130">
        <v>2</v>
      </c>
      <c r="U130">
        <v>3</v>
      </c>
      <c r="V130">
        <v>5</v>
      </c>
      <c r="W130">
        <v>1</v>
      </c>
      <c r="X130">
        <v>4</v>
      </c>
      <c r="Y130">
        <v>3</v>
      </c>
      <c r="Z130">
        <v>3</v>
      </c>
      <c r="AA130">
        <v>4</v>
      </c>
      <c r="AB130">
        <v>5</v>
      </c>
      <c r="AC130">
        <v>1</v>
      </c>
      <c r="AD130">
        <v>1</v>
      </c>
      <c r="AE130">
        <v>3</v>
      </c>
      <c r="AF130">
        <v>3</v>
      </c>
      <c r="AG130">
        <v>4</v>
      </c>
      <c r="AH130">
        <v>2</v>
      </c>
      <c r="AI130">
        <v>4</v>
      </c>
      <c r="AJ130">
        <v>4</v>
      </c>
      <c r="AK130">
        <v>2</v>
      </c>
      <c r="AL130">
        <v>4</v>
      </c>
      <c r="AM130">
        <v>3</v>
      </c>
      <c r="AN130">
        <v>5</v>
      </c>
      <c r="AO130">
        <v>1</v>
      </c>
      <c r="AP130">
        <f t="shared" si="17"/>
        <v>62</v>
      </c>
      <c r="AQ130" s="1">
        <v>1</v>
      </c>
    </row>
    <row r="131" spans="1:43" x14ac:dyDescent="0.25">
      <c r="A131">
        <v>32111</v>
      </c>
      <c r="B131">
        <v>0</v>
      </c>
      <c r="C131">
        <v>42</v>
      </c>
      <c r="D131">
        <v>1981</v>
      </c>
      <c r="E131" t="s">
        <v>57</v>
      </c>
      <c r="F131">
        <v>4</v>
      </c>
      <c r="G131">
        <v>4</v>
      </c>
      <c r="H131">
        <v>2</v>
      </c>
      <c r="I131">
        <v>3</v>
      </c>
      <c r="J131">
        <v>4</v>
      </c>
      <c r="K131">
        <v>2</v>
      </c>
      <c r="L131">
        <v>4</v>
      </c>
      <c r="M131">
        <v>2</v>
      </c>
      <c r="N131">
        <v>4</v>
      </c>
      <c r="O131">
        <v>4</v>
      </c>
      <c r="P131">
        <v>4</v>
      </c>
      <c r="Q131">
        <v>2</v>
      </c>
      <c r="R131">
        <v>3</v>
      </c>
      <c r="S131">
        <v>4</v>
      </c>
      <c r="T131">
        <v>2</v>
      </c>
      <c r="U131">
        <v>3</v>
      </c>
      <c r="V131">
        <v>2</v>
      </c>
      <c r="W131">
        <v>4</v>
      </c>
      <c r="X131">
        <v>3</v>
      </c>
      <c r="Y131">
        <v>2</v>
      </c>
      <c r="Z131">
        <v>4</v>
      </c>
      <c r="AA131">
        <v>2</v>
      </c>
      <c r="AB131">
        <v>3</v>
      </c>
      <c r="AC131">
        <v>3</v>
      </c>
      <c r="AD131">
        <v>1</v>
      </c>
      <c r="AE131">
        <v>4</v>
      </c>
      <c r="AF131">
        <v>2</v>
      </c>
      <c r="AG131">
        <v>4</v>
      </c>
      <c r="AH131">
        <v>5</v>
      </c>
      <c r="AI131">
        <v>1</v>
      </c>
      <c r="AJ131">
        <v>2</v>
      </c>
      <c r="AK131">
        <v>3</v>
      </c>
      <c r="AL131">
        <v>3</v>
      </c>
      <c r="AM131">
        <v>2</v>
      </c>
      <c r="AN131">
        <v>4</v>
      </c>
      <c r="AO131">
        <v>2</v>
      </c>
      <c r="AP131">
        <f t="shared" si="17"/>
        <v>47</v>
      </c>
      <c r="AQ131" s="1">
        <v>0</v>
      </c>
    </row>
    <row r="132" spans="1:43" x14ac:dyDescent="0.25">
      <c r="A132">
        <v>32083</v>
      </c>
      <c r="B132">
        <v>0</v>
      </c>
      <c r="C132">
        <v>36</v>
      </c>
      <c r="D132">
        <v>1987</v>
      </c>
      <c r="E132" t="s">
        <v>119</v>
      </c>
      <c r="F132">
        <v>5</v>
      </c>
      <c r="G132">
        <v>2</v>
      </c>
      <c r="H132">
        <v>4</v>
      </c>
      <c r="I132">
        <v>5</v>
      </c>
      <c r="J132">
        <v>5</v>
      </c>
      <c r="K132">
        <v>1</v>
      </c>
      <c r="L132">
        <v>4</v>
      </c>
      <c r="M132">
        <v>4</v>
      </c>
      <c r="N132">
        <v>2</v>
      </c>
      <c r="O132">
        <v>5</v>
      </c>
      <c r="P132">
        <v>5</v>
      </c>
      <c r="Q132">
        <v>1</v>
      </c>
      <c r="R132">
        <v>3</v>
      </c>
      <c r="S132">
        <v>4</v>
      </c>
      <c r="T132">
        <v>2</v>
      </c>
      <c r="U132">
        <v>2</v>
      </c>
      <c r="V132">
        <v>4</v>
      </c>
      <c r="W132">
        <v>2</v>
      </c>
      <c r="X132">
        <v>4</v>
      </c>
      <c r="Y132">
        <v>5</v>
      </c>
      <c r="Z132">
        <v>1</v>
      </c>
      <c r="AA132">
        <v>4</v>
      </c>
      <c r="AB132">
        <v>5</v>
      </c>
      <c r="AC132">
        <v>1</v>
      </c>
      <c r="AD132">
        <v>1</v>
      </c>
      <c r="AE132">
        <v>3</v>
      </c>
      <c r="AF132">
        <v>3</v>
      </c>
      <c r="AG132">
        <v>4</v>
      </c>
      <c r="AH132">
        <v>1</v>
      </c>
      <c r="AI132">
        <v>5</v>
      </c>
      <c r="AJ132">
        <v>3</v>
      </c>
      <c r="AK132">
        <v>5</v>
      </c>
      <c r="AL132">
        <v>1</v>
      </c>
      <c r="AM132">
        <v>2</v>
      </c>
      <c r="AN132">
        <v>3</v>
      </c>
      <c r="AO132">
        <v>3</v>
      </c>
      <c r="AP132">
        <f t="shared" si="17"/>
        <v>60</v>
      </c>
      <c r="AQ132" s="1">
        <v>0</v>
      </c>
    </row>
    <row r="133" spans="1:43" x14ac:dyDescent="0.25">
      <c r="A133">
        <v>32142</v>
      </c>
      <c r="B133">
        <v>0</v>
      </c>
      <c r="C133">
        <v>22</v>
      </c>
      <c r="D133">
        <v>2001</v>
      </c>
      <c r="E133" t="s">
        <v>120</v>
      </c>
      <c r="F133">
        <v>5</v>
      </c>
      <c r="G133">
        <v>5</v>
      </c>
      <c r="H133">
        <v>1</v>
      </c>
      <c r="I133">
        <v>5</v>
      </c>
      <c r="J133">
        <v>5</v>
      </c>
      <c r="K133">
        <v>1</v>
      </c>
      <c r="L133">
        <v>5</v>
      </c>
      <c r="M133">
        <v>5</v>
      </c>
      <c r="N133">
        <v>1</v>
      </c>
      <c r="O133">
        <v>4</v>
      </c>
      <c r="P133">
        <v>4</v>
      </c>
      <c r="Q133">
        <v>2</v>
      </c>
      <c r="R133">
        <v>4</v>
      </c>
      <c r="S133">
        <v>4</v>
      </c>
      <c r="T133">
        <v>2</v>
      </c>
      <c r="U133">
        <v>5</v>
      </c>
      <c r="V133">
        <v>3</v>
      </c>
      <c r="W133">
        <v>3</v>
      </c>
      <c r="X133">
        <v>2</v>
      </c>
      <c r="Y133">
        <v>2</v>
      </c>
      <c r="Z133">
        <v>4</v>
      </c>
      <c r="AA133">
        <v>5</v>
      </c>
      <c r="AB133">
        <v>3</v>
      </c>
      <c r="AC133">
        <v>3</v>
      </c>
      <c r="AD133">
        <v>2</v>
      </c>
      <c r="AE133">
        <v>5</v>
      </c>
      <c r="AF133">
        <v>1</v>
      </c>
      <c r="AG133">
        <v>4</v>
      </c>
      <c r="AH133">
        <v>1</v>
      </c>
      <c r="AI133">
        <v>5</v>
      </c>
      <c r="AJ133">
        <v>1</v>
      </c>
      <c r="AK133">
        <v>5</v>
      </c>
      <c r="AL133">
        <v>1</v>
      </c>
      <c r="AM133">
        <v>5</v>
      </c>
      <c r="AN133">
        <v>5</v>
      </c>
      <c r="AO133">
        <v>1</v>
      </c>
      <c r="AP133">
        <f t="shared" si="17"/>
        <v>61</v>
      </c>
      <c r="AQ133" s="1">
        <v>1</v>
      </c>
    </row>
    <row r="134" spans="1:43" x14ac:dyDescent="0.25">
      <c r="A134">
        <v>32162</v>
      </c>
      <c r="B134">
        <v>1</v>
      </c>
      <c r="C134">
        <v>59</v>
      </c>
      <c r="D134">
        <v>1964</v>
      </c>
      <c r="E134" t="s">
        <v>102</v>
      </c>
      <c r="F134">
        <v>4</v>
      </c>
      <c r="G134">
        <v>3</v>
      </c>
      <c r="H134">
        <v>3</v>
      </c>
      <c r="I134">
        <v>3</v>
      </c>
      <c r="J134">
        <v>2</v>
      </c>
      <c r="K134">
        <v>4</v>
      </c>
      <c r="L134">
        <v>5</v>
      </c>
      <c r="M134">
        <v>2</v>
      </c>
      <c r="N134">
        <v>4</v>
      </c>
      <c r="O134">
        <v>4</v>
      </c>
      <c r="P134">
        <v>2</v>
      </c>
      <c r="Q134">
        <v>4</v>
      </c>
      <c r="R134">
        <v>3</v>
      </c>
      <c r="S134">
        <v>3</v>
      </c>
      <c r="T134">
        <v>3</v>
      </c>
      <c r="U134">
        <v>2</v>
      </c>
      <c r="V134">
        <v>1</v>
      </c>
      <c r="W134">
        <v>5</v>
      </c>
      <c r="X134">
        <v>3</v>
      </c>
      <c r="Y134">
        <v>2</v>
      </c>
      <c r="Z134">
        <v>4</v>
      </c>
      <c r="AA134">
        <v>2</v>
      </c>
      <c r="AB134">
        <v>3</v>
      </c>
      <c r="AC134">
        <v>3</v>
      </c>
      <c r="AD134">
        <v>1</v>
      </c>
      <c r="AE134">
        <v>4</v>
      </c>
      <c r="AF134">
        <v>2</v>
      </c>
      <c r="AG134">
        <v>1</v>
      </c>
      <c r="AH134">
        <v>2</v>
      </c>
      <c r="AI134">
        <v>4</v>
      </c>
      <c r="AJ134">
        <v>1</v>
      </c>
      <c r="AK134">
        <v>5</v>
      </c>
      <c r="AL134">
        <v>1</v>
      </c>
      <c r="AM134">
        <v>3</v>
      </c>
      <c r="AN134">
        <v>2</v>
      </c>
      <c r="AO134">
        <v>4</v>
      </c>
      <c r="AP134">
        <f t="shared" si="17"/>
        <v>33</v>
      </c>
      <c r="AQ134" s="1">
        <v>0</v>
      </c>
    </row>
    <row r="135" spans="1:43" x14ac:dyDescent="0.25">
      <c r="A135">
        <v>32090</v>
      </c>
      <c r="B135">
        <v>0</v>
      </c>
      <c r="C135">
        <v>22</v>
      </c>
      <c r="D135">
        <v>2001</v>
      </c>
      <c r="E135" t="s">
        <v>53</v>
      </c>
      <c r="F135">
        <v>5</v>
      </c>
      <c r="G135">
        <v>4</v>
      </c>
      <c r="H135">
        <v>2</v>
      </c>
      <c r="I135">
        <v>3</v>
      </c>
      <c r="J135">
        <v>5</v>
      </c>
      <c r="K135">
        <v>1</v>
      </c>
      <c r="L135">
        <v>3</v>
      </c>
      <c r="M135">
        <v>5</v>
      </c>
      <c r="N135">
        <v>1</v>
      </c>
      <c r="O135">
        <v>3</v>
      </c>
      <c r="P135">
        <v>5</v>
      </c>
      <c r="Q135">
        <v>1</v>
      </c>
      <c r="R135">
        <v>1</v>
      </c>
      <c r="S135">
        <v>5</v>
      </c>
      <c r="T135">
        <v>1</v>
      </c>
      <c r="U135">
        <v>1</v>
      </c>
      <c r="V135">
        <v>4</v>
      </c>
      <c r="W135">
        <v>2</v>
      </c>
      <c r="X135">
        <v>1</v>
      </c>
      <c r="Y135">
        <v>5</v>
      </c>
      <c r="Z135">
        <v>1</v>
      </c>
      <c r="AA135">
        <v>1</v>
      </c>
      <c r="AB135">
        <v>5</v>
      </c>
      <c r="AC135">
        <v>1</v>
      </c>
      <c r="AD135">
        <v>1</v>
      </c>
      <c r="AE135">
        <v>4</v>
      </c>
      <c r="AF135">
        <v>2</v>
      </c>
      <c r="AG135">
        <v>1</v>
      </c>
      <c r="AH135">
        <v>2</v>
      </c>
      <c r="AI135">
        <v>4</v>
      </c>
      <c r="AJ135">
        <v>1</v>
      </c>
      <c r="AK135">
        <v>5</v>
      </c>
      <c r="AL135">
        <v>1</v>
      </c>
      <c r="AM135">
        <v>2</v>
      </c>
      <c r="AN135">
        <v>2</v>
      </c>
      <c r="AO135">
        <v>4</v>
      </c>
      <c r="AP135">
        <f t="shared" si="17"/>
        <v>52</v>
      </c>
      <c r="AQ135" s="1">
        <v>0</v>
      </c>
    </row>
    <row r="136" spans="1:43" x14ac:dyDescent="0.25">
      <c r="A136">
        <v>32144</v>
      </c>
      <c r="B136">
        <v>0</v>
      </c>
      <c r="C136">
        <v>60</v>
      </c>
      <c r="D136">
        <v>1963</v>
      </c>
      <c r="E136" t="s">
        <v>53</v>
      </c>
      <c r="F136">
        <v>4</v>
      </c>
      <c r="G136">
        <v>4</v>
      </c>
      <c r="H136">
        <v>2</v>
      </c>
      <c r="I136">
        <v>4</v>
      </c>
      <c r="J136">
        <v>4</v>
      </c>
      <c r="K136">
        <v>2</v>
      </c>
      <c r="L136">
        <v>4</v>
      </c>
      <c r="M136">
        <v>3</v>
      </c>
      <c r="N136">
        <v>3</v>
      </c>
      <c r="O136">
        <v>4</v>
      </c>
      <c r="P136">
        <v>3</v>
      </c>
      <c r="Q136">
        <v>3</v>
      </c>
      <c r="R136">
        <v>3</v>
      </c>
      <c r="S136">
        <v>3</v>
      </c>
      <c r="T136">
        <v>3</v>
      </c>
      <c r="U136">
        <v>1</v>
      </c>
      <c r="V136">
        <v>3</v>
      </c>
      <c r="W136">
        <v>3</v>
      </c>
      <c r="X136">
        <v>4</v>
      </c>
      <c r="Y136">
        <v>2</v>
      </c>
      <c r="Z136">
        <v>4</v>
      </c>
      <c r="AA136">
        <v>1</v>
      </c>
      <c r="AB136">
        <v>2</v>
      </c>
      <c r="AC136">
        <v>4</v>
      </c>
      <c r="AD136">
        <v>1</v>
      </c>
      <c r="AE136">
        <v>2</v>
      </c>
      <c r="AF136">
        <v>4</v>
      </c>
      <c r="AG136">
        <v>3</v>
      </c>
      <c r="AH136">
        <v>4</v>
      </c>
      <c r="AI136">
        <v>2</v>
      </c>
      <c r="AJ136">
        <v>1</v>
      </c>
      <c r="AK136">
        <v>5</v>
      </c>
      <c r="AL136">
        <v>1</v>
      </c>
      <c r="AM136">
        <v>1</v>
      </c>
      <c r="AN136">
        <v>4</v>
      </c>
      <c r="AO136">
        <v>2</v>
      </c>
      <c r="AP136">
        <f t="shared" si="17"/>
        <v>42</v>
      </c>
      <c r="AQ136" s="1">
        <v>0</v>
      </c>
    </row>
    <row r="137" spans="1:43" x14ac:dyDescent="0.25">
      <c r="A137">
        <v>32105</v>
      </c>
      <c r="B137">
        <v>1</v>
      </c>
      <c r="C137">
        <v>25</v>
      </c>
      <c r="D137">
        <v>1998</v>
      </c>
      <c r="E137" t="s">
        <v>88</v>
      </c>
      <c r="F137">
        <v>5</v>
      </c>
      <c r="G137">
        <v>2</v>
      </c>
      <c r="H137">
        <v>4</v>
      </c>
      <c r="I137">
        <v>4</v>
      </c>
      <c r="J137">
        <v>5</v>
      </c>
      <c r="K137">
        <v>1</v>
      </c>
      <c r="L137">
        <v>5</v>
      </c>
      <c r="M137">
        <v>4</v>
      </c>
      <c r="N137">
        <v>2</v>
      </c>
      <c r="O137">
        <v>4</v>
      </c>
      <c r="P137">
        <v>4</v>
      </c>
      <c r="Q137">
        <v>2</v>
      </c>
      <c r="R137">
        <v>2</v>
      </c>
      <c r="S137">
        <v>5</v>
      </c>
      <c r="T137">
        <v>1</v>
      </c>
      <c r="U137">
        <v>5</v>
      </c>
      <c r="V137">
        <v>3</v>
      </c>
      <c r="W137">
        <v>3</v>
      </c>
      <c r="X137">
        <v>1</v>
      </c>
      <c r="Y137">
        <v>5</v>
      </c>
      <c r="Z137">
        <v>1</v>
      </c>
      <c r="AA137">
        <v>2</v>
      </c>
      <c r="AB137">
        <v>5</v>
      </c>
      <c r="AC137">
        <v>1</v>
      </c>
      <c r="AD137">
        <v>1</v>
      </c>
      <c r="AE137">
        <v>2</v>
      </c>
      <c r="AF137">
        <v>4</v>
      </c>
      <c r="AG137">
        <v>2</v>
      </c>
      <c r="AH137">
        <v>2</v>
      </c>
      <c r="AI137">
        <v>4</v>
      </c>
      <c r="AJ137">
        <v>1</v>
      </c>
      <c r="AK137">
        <v>2</v>
      </c>
      <c r="AL137">
        <v>4</v>
      </c>
      <c r="AM137">
        <v>1</v>
      </c>
      <c r="AN137">
        <v>3</v>
      </c>
      <c r="AO137">
        <v>3</v>
      </c>
      <c r="AP137">
        <f t="shared" si="17"/>
        <v>55</v>
      </c>
      <c r="AQ137" s="1">
        <v>0</v>
      </c>
    </row>
    <row r="138" spans="1:43" x14ac:dyDescent="0.25">
      <c r="A138">
        <v>32205</v>
      </c>
      <c r="B138">
        <v>0</v>
      </c>
      <c r="C138">
        <v>51</v>
      </c>
      <c r="D138">
        <v>1972</v>
      </c>
      <c r="E138" t="s">
        <v>57</v>
      </c>
      <c r="F138">
        <v>3</v>
      </c>
      <c r="G138">
        <v>3</v>
      </c>
      <c r="H138">
        <v>3</v>
      </c>
      <c r="I138">
        <v>2</v>
      </c>
      <c r="J138">
        <v>3</v>
      </c>
      <c r="K138">
        <v>3</v>
      </c>
      <c r="L138">
        <v>4</v>
      </c>
      <c r="M138">
        <v>3</v>
      </c>
      <c r="N138">
        <v>3</v>
      </c>
      <c r="O138">
        <v>4</v>
      </c>
      <c r="P138">
        <v>3</v>
      </c>
      <c r="Q138">
        <v>3</v>
      </c>
      <c r="R138">
        <v>3</v>
      </c>
      <c r="S138">
        <v>4</v>
      </c>
      <c r="T138">
        <v>2</v>
      </c>
      <c r="U138">
        <v>2</v>
      </c>
      <c r="V138">
        <v>4</v>
      </c>
      <c r="W138">
        <v>2</v>
      </c>
      <c r="X138">
        <v>3</v>
      </c>
      <c r="Y138">
        <v>3</v>
      </c>
      <c r="Z138">
        <v>3</v>
      </c>
      <c r="AA138">
        <v>3</v>
      </c>
      <c r="AB138">
        <v>3</v>
      </c>
      <c r="AC138">
        <v>3</v>
      </c>
      <c r="AD138">
        <v>1</v>
      </c>
      <c r="AE138">
        <v>4</v>
      </c>
      <c r="AF138">
        <v>2</v>
      </c>
      <c r="AG138">
        <v>3</v>
      </c>
      <c r="AH138">
        <v>2</v>
      </c>
      <c r="AI138">
        <v>4</v>
      </c>
      <c r="AJ138">
        <v>3</v>
      </c>
      <c r="AK138">
        <v>5</v>
      </c>
      <c r="AL138">
        <v>1</v>
      </c>
      <c r="AM138">
        <v>3</v>
      </c>
      <c r="AN138">
        <v>4</v>
      </c>
      <c r="AO138">
        <v>2</v>
      </c>
      <c r="AP138">
        <f t="shared" si="17"/>
        <v>46</v>
      </c>
      <c r="AQ138" s="1">
        <v>0</v>
      </c>
    </row>
    <row r="139" spans="1:43" x14ac:dyDescent="0.25">
      <c r="A139">
        <v>32228</v>
      </c>
      <c r="B139">
        <v>0</v>
      </c>
      <c r="C139">
        <v>40</v>
      </c>
      <c r="D139">
        <v>1983</v>
      </c>
      <c r="E139" t="s">
        <v>57</v>
      </c>
      <c r="F139">
        <v>4</v>
      </c>
      <c r="G139">
        <v>3</v>
      </c>
      <c r="H139">
        <v>3</v>
      </c>
      <c r="I139">
        <v>4</v>
      </c>
      <c r="J139">
        <v>5</v>
      </c>
      <c r="K139">
        <v>1</v>
      </c>
      <c r="L139">
        <v>5</v>
      </c>
      <c r="M139">
        <v>4</v>
      </c>
      <c r="N139">
        <v>2</v>
      </c>
      <c r="O139">
        <v>3</v>
      </c>
      <c r="P139">
        <v>2</v>
      </c>
      <c r="Q139">
        <v>4</v>
      </c>
      <c r="R139">
        <v>3</v>
      </c>
      <c r="S139">
        <v>4</v>
      </c>
      <c r="T139">
        <v>2</v>
      </c>
      <c r="U139">
        <v>3</v>
      </c>
      <c r="V139">
        <v>3</v>
      </c>
      <c r="W139">
        <v>3</v>
      </c>
      <c r="X139">
        <v>2</v>
      </c>
      <c r="Y139">
        <v>2</v>
      </c>
      <c r="Z139">
        <v>4</v>
      </c>
      <c r="AA139">
        <v>2</v>
      </c>
      <c r="AB139">
        <v>3</v>
      </c>
      <c r="AC139">
        <v>3</v>
      </c>
      <c r="AD139">
        <v>1</v>
      </c>
      <c r="AE139">
        <v>2</v>
      </c>
      <c r="AF139">
        <v>4</v>
      </c>
      <c r="AG139">
        <v>2</v>
      </c>
      <c r="AH139">
        <v>2</v>
      </c>
      <c r="AI139">
        <v>4</v>
      </c>
      <c r="AJ139">
        <v>1</v>
      </c>
      <c r="AK139">
        <v>2</v>
      </c>
      <c r="AL139">
        <v>4</v>
      </c>
      <c r="AM139">
        <v>1</v>
      </c>
      <c r="AN139">
        <v>3</v>
      </c>
      <c r="AO139">
        <v>3</v>
      </c>
      <c r="AP139">
        <f t="shared" si="17"/>
        <v>45</v>
      </c>
      <c r="AQ139" s="1">
        <v>0</v>
      </c>
    </row>
    <row r="140" spans="1:43" x14ac:dyDescent="0.25">
      <c r="A140">
        <v>32299</v>
      </c>
      <c r="B140">
        <v>0</v>
      </c>
      <c r="C140">
        <v>25</v>
      </c>
      <c r="D140">
        <v>1998</v>
      </c>
      <c r="E140" t="s">
        <v>53</v>
      </c>
      <c r="F140">
        <v>4</v>
      </c>
      <c r="G140">
        <v>3</v>
      </c>
      <c r="H140">
        <v>3</v>
      </c>
      <c r="I140">
        <v>3</v>
      </c>
      <c r="J140">
        <v>4</v>
      </c>
      <c r="K140">
        <v>2</v>
      </c>
      <c r="L140">
        <v>3</v>
      </c>
      <c r="M140">
        <v>4</v>
      </c>
      <c r="N140">
        <v>2</v>
      </c>
      <c r="O140">
        <v>4</v>
      </c>
      <c r="P140">
        <v>4</v>
      </c>
      <c r="Q140">
        <v>2</v>
      </c>
      <c r="R140">
        <v>2</v>
      </c>
      <c r="S140">
        <v>4</v>
      </c>
      <c r="T140">
        <v>2</v>
      </c>
      <c r="U140">
        <v>2</v>
      </c>
      <c r="V140">
        <v>2</v>
      </c>
      <c r="W140">
        <v>4</v>
      </c>
      <c r="X140">
        <v>2</v>
      </c>
      <c r="Y140">
        <v>4</v>
      </c>
      <c r="Z140">
        <v>2</v>
      </c>
      <c r="AA140">
        <v>2</v>
      </c>
      <c r="AB140">
        <v>3</v>
      </c>
      <c r="AC140">
        <v>3</v>
      </c>
      <c r="AD140">
        <v>1</v>
      </c>
      <c r="AE140">
        <v>3</v>
      </c>
      <c r="AF140">
        <v>3</v>
      </c>
      <c r="AG140">
        <v>3</v>
      </c>
      <c r="AH140">
        <v>4</v>
      </c>
      <c r="AI140">
        <v>2</v>
      </c>
      <c r="AJ140">
        <v>2</v>
      </c>
      <c r="AK140">
        <v>3</v>
      </c>
      <c r="AL140">
        <v>3</v>
      </c>
      <c r="AM140">
        <v>3</v>
      </c>
      <c r="AN140">
        <v>4</v>
      </c>
      <c r="AO140">
        <v>2</v>
      </c>
      <c r="AP140">
        <f t="shared" si="17"/>
        <v>48</v>
      </c>
      <c r="AQ140" s="1">
        <v>0</v>
      </c>
    </row>
    <row r="141" spans="1:43" x14ac:dyDescent="0.25">
      <c r="A141">
        <v>32306</v>
      </c>
      <c r="B141">
        <v>0</v>
      </c>
      <c r="C141">
        <v>45</v>
      </c>
      <c r="D141">
        <v>1978</v>
      </c>
      <c r="E141" t="s">
        <v>121</v>
      </c>
      <c r="F141">
        <v>5</v>
      </c>
      <c r="G141">
        <v>4</v>
      </c>
      <c r="H141">
        <v>2</v>
      </c>
      <c r="I141">
        <v>5</v>
      </c>
      <c r="J141">
        <v>4</v>
      </c>
      <c r="K141">
        <v>2</v>
      </c>
      <c r="L141">
        <v>5</v>
      </c>
      <c r="M141">
        <v>4</v>
      </c>
      <c r="N141">
        <v>2</v>
      </c>
      <c r="O141">
        <v>2</v>
      </c>
      <c r="P141">
        <v>4</v>
      </c>
      <c r="Q141">
        <v>2</v>
      </c>
      <c r="R141">
        <v>2</v>
      </c>
      <c r="S141">
        <v>3</v>
      </c>
      <c r="T141">
        <v>3</v>
      </c>
      <c r="U141">
        <v>1</v>
      </c>
      <c r="V141">
        <v>4</v>
      </c>
      <c r="W141">
        <v>2</v>
      </c>
      <c r="X141">
        <v>2</v>
      </c>
      <c r="Y141">
        <v>4</v>
      </c>
      <c r="Z141">
        <v>2</v>
      </c>
      <c r="AA141">
        <v>4</v>
      </c>
      <c r="AB141">
        <v>5</v>
      </c>
      <c r="AC141">
        <v>1</v>
      </c>
      <c r="AD141">
        <v>1</v>
      </c>
      <c r="AE141">
        <v>4</v>
      </c>
      <c r="AF141">
        <v>2</v>
      </c>
      <c r="AG141">
        <v>3</v>
      </c>
      <c r="AH141">
        <v>2</v>
      </c>
      <c r="AI141">
        <v>4</v>
      </c>
      <c r="AJ141">
        <v>1</v>
      </c>
      <c r="AK141">
        <v>3</v>
      </c>
      <c r="AL141">
        <v>3</v>
      </c>
      <c r="AM141">
        <v>1</v>
      </c>
      <c r="AN141">
        <v>4</v>
      </c>
      <c r="AO141">
        <v>2</v>
      </c>
      <c r="AP141">
        <f t="shared" si="17"/>
        <v>55</v>
      </c>
      <c r="AQ141" s="1">
        <v>0</v>
      </c>
    </row>
    <row r="142" spans="1:43" x14ac:dyDescent="0.25">
      <c r="A142">
        <v>32316</v>
      </c>
      <c r="B142">
        <v>1</v>
      </c>
      <c r="C142">
        <v>59</v>
      </c>
      <c r="D142">
        <v>1964</v>
      </c>
      <c r="E142" t="s">
        <v>57</v>
      </c>
      <c r="F142">
        <v>1</v>
      </c>
      <c r="G142">
        <v>1</v>
      </c>
      <c r="H142">
        <v>5</v>
      </c>
      <c r="I142">
        <v>1</v>
      </c>
      <c r="J142">
        <v>2</v>
      </c>
      <c r="K142">
        <v>4</v>
      </c>
      <c r="L142">
        <v>4</v>
      </c>
      <c r="M142">
        <v>1</v>
      </c>
      <c r="N142">
        <v>5</v>
      </c>
      <c r="O142">
        <v>2</v>
      </c>
      <c r="P142">
        <v>1</v>
      </c>
      <c r="Q142">
        <v>5</v>
      </c>
      <c r="R142">
        <v>3</v>
      </c>
      <c r="S142">
        <v>1</v>
      </c>
      <c r="T142">
        <v>5</v>
      </c>
      <c r="U142">
        <v>1</v>
      </c>
      <c r="V142">
        <v>1</v>
      </c>
      <c r="W142">
        <v>5</v>
      </c>
      <c r="X142">
        <v>2</v>
      </c>
      <c r="Y142">
        <v>1</v>
      </c>
      <c r="Z142">
        <v>5</v>
      </c>
      <c r="AA142">
        <v>1</v>
      </c>
      <c r="AB142">
        <v>1</v>
      </c>
      <c r="AC142">
        <v>5</v>
      </c>
      <c r="AD142">
        <v>1</v>
      </c>
      <c r="AE142">
        <v>2</v>
      </c>
      <c r="AF142">
        <v>4</v>
      </c>
      <c r="AG142">
        <v>1</v>
      </c>
      <c r="AH142">
        <v>1</v>
      </c>
      <c r="AI142">
        <v>5</v>
      </c>
      <c r="AJ142">
        <v>1</v>
      </c>
      <c r="AK142">
        <v>2</v>
      </c>
      <c r="AL142">
        <v>4</v>
      </c>
      <c r="AM142">
        <v>1</v>
      </c>
      <c r="AN142">
        <v>1</v>
      </c>
      <c r="AO142">
        <v>5</v>
      </c>
      <c r="AP142">
        <f t="shared" si="17"/>
        <v>16</v>
      </c>
      <c r="AQ142" s="1">
        <v>0</v>
      </c>
    </row>
    <row r="143" spans="1:43" x14ac:dyDescent="0.25">
      <c r="A143">
        <v>32320</v>
      </c>
      <c r="B143">
        <v>0</v>
      </c>
      <c r="C143">
        <v>62</v>
      </c>
      <c r="D143">
        <v>1961</v>
      </c>
      <c r="E143" t="s">
        <v>57</v>
      </c>
      <c r="F143">
        <v>4</v>
      </c>
      <c r="G143">
        <v>3</v>
      </c>
      <c r="H143">
        <v>3</v>
      </c>
      <c r="I143">
        <v>4</v>
      </c>
      <c r="J143">
        <v>4</v>
      </c>
      <c r="K143">
        <v>2</v>
      </c>
      <c r="L143">
        <v>5</v>
      </c>
      <c r="M143">
        <v>5</v>
      </c>
      <c r="N143">
        <v>1</v>
      </c>
      <c r="O143">
        <v>4</v>
      </c>
      <c r="P143">
        <v>3</v>
      </c>
      <c r="Q143">
        <v>3</v>
      </c>
      <c r="R143">
        <v>3</v>
      </c>
      <c r="S143">
        <v>2</v>
      </c>
      <c r="T143">
        <v>4</v>
      </c>
      <c r="U143">
        <v>3</v>
      </c>
      <c r="V143">
        <v>3</v>
      </c>
      <c r="W143">
        <v>3</v>
      </c>
      <c r="X143">
        <v>4</v>
      </c>
      <c r="Y143">
        <v>3</v>
      </c>
      <c r="Z143">
        <v>3</v>
      </c>
      <c r="AA143">
        <v>3</v>
      </c>
      <c r="AB143">
        <v>2</v>
      </c>
      <c r="AC143">
        <v>4</v>
      </c>
      <c r="AD143">
        <v>1</v>
      </c>
      <c r="AE143">
        <v>3</v>
      </c>
      <c r="AF143">
        <v>3</v>
      </c>
      <c r="AG143">
        <v>2</v>
      </c>
      <c r="AH143">
        <v>3</v>
      </c>
      <c r="AI143">
        <v>3</v>
      </c>
      <c r="AJ143">
        <v>1</v>
      </c>
      <c r="AK143">
        <v>2</v>
      </c>
      <c r="AL143">
        <v>4</v>
      </c>
      <c r="AM143">
        <v>3</v>
      </c>
      <c r="AN143">
        <v>4</v>
      </c>
      <c r="AO143">
        <v>2</v>
      </c>
      <c r="AP143">
        <f t="shared" si="17"/>
        <v>46</v>
      </c>
      <c r="AQ143" s="1">
        <v>0</v>
      </c>
    </row>
    <row r="144" spans="1:43" x14ac:dyDescent="0.25">
      <c r="A144">
        <v>32336</v>
      </c>
      <c r="B144">
        <v>0</v>
      </c>
      <c r="C144">
        <v>18</v>
      </c>
      <c r="D144">
        <v>2005</v>
      </c>
      <c r="E144" t="s">
        <v>122</v>
      </c>
      <c r="F144">
        <v>5</v>
      </c>
      <c r="G144">
        <v>4</v>
      </c>
      <c r="H144">
        <v>2</v>
      </c>
      <c r="I144">
        <v>3</v>
      </c>
      <c r="J144">
        <v>5</v>
      </c>
      <c r="K144">
        <v>1</v>
      </c>
      <c r="L144">
        <v>5</v>
      </c>
      <c r="M144">
        <v>2</v>
      </c>
      <c r="N144">
        <v>4</v>
      </c>
      <c r="O144">
        <v>2</v>
      </c>
      <c r="P144">
        <v>4</v>
      </c>
      <c r="Q144">
        <v>2</v>
      </c>
      <c r="R144">
        <v>4</v>
      </c>
      <c r="S144">
        <v>5</v>
      </c>
      <c r="T144">
        <v>1</v>
      </c>
      <c r="U144">
        <v>3</v>
      </c>
      <c r="V144">
        <v>4</v>
      </c>
      <c r="W144">
        <v>2</v>
      </c>
      <c r="X144">
        <v>5</v>
      </c>
      <c r="Y144">
        <v>3</v>
      </c>
      <c r="Z144">
        <v>3</v>
      </c>
      <c r="AA144">
        <v>2</v>
      </c>
      <c r="AB144">
        <v>4</v>
      </c>
      <c r="AC144">
        <v>2</v>
      </c>
      <c r="AD144">
        <v>1</v>
      </c>
      <c r="AE144">
        <v>2</v>
      </c>
      <c r="AF144">
        <v>4</v>
      </c>
      <c r="AG144">
        <v>4</v>
      </c>
      <c r="AH144">
        <v>5</v>
      </c>
      <c r="AI144">
        <v>1</v>
      </c>
      <c r="AJ144">
        <v>2</v>
      </c>
      <c r="AK144">
        <v>2</v>
      </c>
      <c r="AL144">
        <v>4</v>
      </c>
      <c r="AM144">
        <v>4</v>
      </c>
      <c r="AN144">
        <v>4</v>
      </c>
      <c r="AO144">
        <v>2</v>
      </c>
      <c r="AP144">
        <f t="shared" si="17"/>
        <v>54</v>
      </c>
      <c r="AQ144" s="1">
        <v>1</v>
      </c>
    </row>
    <row r="145" spans="1:43" x14ac:dyDescent="0.25">
      <c r="A145">
        <v>32356</v>
      </c>
      <c r="B145">
        <v>0</v>
      </c>
      <c r="C145">
        <v>62</v>
      </c>
      <c r="D145">
        <v>1961</v>
      </c>
      <c r="E145" t="s">
        <v>85</v>
      </c>
      <c r="F145">
        <v>4</v>
      </c>
      <c r="G145">
        <v>3</v>
      </c>
      <c r="H145">
        <v>3</v>
      </c>
      <c r="I145">
        <v>4</v>
      </c>
      <c r="J145">
        <v>3</v>
      </c>
      <c r="K145">
        <v>3</v>
      </c>
      <c r="L145">
        <v>5</v>
      </c>
      <c r="M145">
        <v>3</v>
      </c>
      <c r="N145">
        <v>3</v>
      </c>
      <c r="O145">
        <v>4</v>
      </c>
      <c r="P145">
        <v>5</v>
      </c>
      <c r="Q145">
        <v>1</v>
      </c>
      <c r="R145">
        <v>4</v>
      </c>
      <c r="S145">
        <v>4</v>
      </c>
      <c r="T145">
        <v>2</v>
      </c>
      <c r="U145">
        <v>3</v>
      </c>
      <c r="V145">
        <v>3</v>
      </c>
      <c r="W145">
        <v>3</v>
      </c>
      <c r="X145">
        <v>2</v>
      </c>
      <c r="Y145">
        <v>3</v>
      </c>
      <c r="Z145">
        <v>3</v>
      </c>
      <c r="AA145">
        <v>1</v>
      </c>
      <c r="AB145">
        <v>2</v>
      </c>
      <c r="AC145">
        <v>4</v>
      </c>
      <c r="AD145">
        <v>1</v>
      </c>
      <c r="AE145">
        <v>3</v>
      </c>
      <c r="AF145">
        <v>3</v>
      </c>
      <c r="AG145">
        <v>1</v>
      </c>
      <c r="AH145">
        <v>3</v>
      </c>
      <c r="AI145">
        <v>3</v>
      </c>
      <c r="AJ145">
        <v>1</v>
      </c>
      <c r="AK145">
        <v>4</v>
      </c>
      <c r="AL145">
        <v>2</v>
      </c>
      <c r="AM145">
        <v>2</v>
      </c>
      <c r="AN145">
        <v>4</v>
      </c>
      <c r="AO145">
        <v>2</v>
      </c>
      <c r="AP145">
        <f t="shared" si="17"/>
        <v>44</v>
      </c>
      <c r="AQ145" s="1">
        <v>0</v>
      </c>
    </row>
    <row r="146" spans="1:43" x14ac:dyDescent="0.25">
      <c r="A146">
        <v>32374</v>
      </c>
      <c r="B146">
        <v>0</v>
      </c>
      <c r="C146">
        <v>42</v>
      </c>
      <c r="D146">
        <v>1981</v>
      </c>
      <c r="E146" t="s">
        <v>57</v>
      </c>
      <c r="F146">
        <v>4</v>
      </c>
      <c r="G146">
        <v>2</v>
      </c>
      <c r="H146">
        <v>4</v>
      </c>
      <c r="I146">
        <v>3</v>
      </c>
      <c r="J146">
        <v>3</v>
      </c>
      <c r="K146">
        <v>3</v>
      </c>
      <c r="L146">
        <v>4</v>
      </c>
      <c r="M146">
        <v>2</v>
      </c>
      <c r="N146">
        <v>4</v>
      </c>
      <c r="O146">
        <v>4</v>
      </c>
      <c r="P146">
        <v>3</v>
      </c>
      <c r="Q146">
        <v>3</v>
      </c>
      <c r="R146">
        <v>5</v>
      </c>
      <c r="S146">
        <v>3</v>
      </c>
      <c r="T146">
        <v>3</v>
      </c>
      <c r="U146">
        <v>3</v>
      </c>
      <c r="V146">
        <v>3</v>
      </c>
      <c r="W146">
        <v>3</v>
      </c>
      <c r="X146">
        <v>4</v>
      </c>
      <c r="Y146">
        <v>2</v>
      </c>
      <c r="Z146">
        <v>4</v>
      </c>
      <c r="AA146">
        <v>2</v>
      </c>
      <c r="AB146">
        <v>3</v>
      </c>
      <c r="AC146">
        <v>3</v>
      </c>
      <c r="AD146">
        <v>1</v>
      </c>
      <c r="AE146">
        <v>3</v>
      </c>
      <c r="AF146">
        <v>3</v>
      </c>
      <c r="AG146">
        <v>1</v>
      </c>
      <c r="AH146">
        <v>2</v>
      </c>
      <c r="AI146">
        <v>4</v>
      </c>
      <c r="AJ146">
        <v>1</v>
      </c>
      <c r="AK146">
        <v>1</v>
      </c>
      <c r="AL146">
        <v>5</v>
      </c>
      <c r="AM146">
        <v>1</v>
      </c>
      <c r="AN146">
        <v>3</v>
      </c>
      <c r="AO146">
        <v>3</v>
      </c>
      <c r="AP146">
        <f t="shared" si="17"/>
        <v>38</v>
      </c>
      <c r="AQ146" s="1">
        <v>0</v>
      </c>
    </row>
    <row r="147" spans="1:43" x14ac:dyDescent="0.25">
      <c r="A147">
        <v>32380</v>
      </c>
      <c r="B147">
        <v>1</v>
      </c>
      <c r="C147">
        <v>43</v>
      </c>
      <c r="D147">
        <v>1980</v>
      </c>
      <c r="E147" t="s">
        <v>53</v>
      </c>
      <c r="F147">
        <v>4</v>
      </c>
      <c r="G147">
        <v>3</v>
      </c>
      <c r="H147">
        <v>3</v>
      </c>
      <c r="I147">
        <v>4</v>
      </c>
      <c r="J147">
        <v>4</v>
      </c>
      <c r="K147">
        <v>2</v>
      </c>
      <c r="L147">
        <v>5</v>
      </c>
      <c r="M147">
        <v>3</v>
      </c>
      <c r="N147">
        <v>3</v>
      </c>
      <c r="O147">
        <v>3</v>
      </c>
      <c r="P147">
        <v>3</v>
      </c>
      <c r="Q147">
        <v>3</v>
      </c>
      <c r="R147">
        <v>4</v>
      </c>
      <c r="S147">
        <v>4</v>
      </c>
      <c r="T147">
        <v>2</v>
      </c>
      <c r="U147">
        <v>3</v>
      </c>
      <c r="V147">
        <v>2</v>
      </c>
      <c r="W147">
        <v>4</v>
      </c>
      <c r="X147">
        <v>4</v>
      </c>
      <c r="Y147">
        <v>3</v>
      </c>
      <c r="Z147">
        <v>3</v>
      </c>
      <c r="AA147">
        <v>3</v>
      </c>
      <c r="AB147">
        <v>3</v>
      </c>
      <c r="AC147">
        <v>3</v>
      </c>
      <c r="AD147">
        <v>1</v>
      </c>
      <c r="AE147">
        <v>2</v>
      </c>
      <c r="AF147">
        <v>4</v>
      </c>
      <c r="AG147">
        <v>2</v>
      </c>
      <c r="AH147">
        <v>1</v>
      </c>
      <c r="AI147">
        <v>5</v>
      </c>
      <c r="AJ147">
        <v>1</v>
      </c>
      <c r="AK147">
        <v>2</v>
      </c>
      <c r="AL147">
        <v>4</v>
      </c>
      <c r="AM147">
        <v>1</v>
      </c>
      <c r="AN147">
        <v>3</v>
      </c>
      <c r="AO147">
        <v>3</v>
      </c>
      <c r="AP147">
        <f t="shared" si="17"/>
        <v>45</v>
      </c>
      <c r="AQ147" s="1">
        <v>0</v>
      </c>
    </row>
    <row r="148" spans="1:43" x14ac:dyDescent="0.25">
      <c r="A148">
        <v>32398</v>
      </c>
      <c r="B148">
        <v>0</v>
      </c>
      <c r="C148">
        <v>34</v>
      </c>
      <c r="D148">
        <v>1989</v>
      </c>
      <c r="E148" t="s">
        <v>57</v>
      </c>
      <c r="F148">
        <v>2</v>
      </c>
      <c r="G148">
        <v>2</v>
      </c>
      <c r="H148">
        <v>4</v>
      </c>
      <c r="I148">
        <v>4</v>
      </c>
      <c r="J148">
        <v>5</v>
      </c>
      <c r="K148">
        <v>1</v>
      </c>
      <c r="L148">
        <v>2</v>
      </c>
      <c r="M148">
        <v>4</v>
      </c>
      <c r="N148">
        <v>2</v>
      </c>
      <c r="O148">
        <v>2</v>
      </c>
      <c r="P148">
        <v>4</v>
      </c>
      <c r="Q148">
        <v>2</v>
      </c>
      <c r="R148">
        <v>3</v>
      </c>
      <c r="S148">
        <v>5</v>
      </c>
      <c r="T148">
        <v>1</v>
      </c>
      <c r="U148">
        <v>2</v>
      </c>
      <c r="V148">
        <v>2</v>
      </c>
      <c r="W148">
        <v>4</v>
      </c>
      <c r="X148">
        <v>2</v>
      </c>
      <c r="Y148">
        <v>3</v>
      </c>
      <c r="Z148">
        <v>3</v>
      </c>
      <c r="AA148">
        <v>2</v>
      </c>
      <c r="AB148">
        <v>4</v>
      </c>
      <c r="AC148">
        <v>2</v>
      </c>
      <c r="AD148">
        <v>1</v>
      </c>
      <c r="AE148">
        <v>1</v>
      </c>
      <c r="AF148">
        <v>5</v>
      </c>
      <c r="AG148">
        <v>2</v>
      </c>
      <c r="AH148">
        <v>2</v>
      </c>
      <c r="AI148">
        <v>4</v>
      </c>
      <c r="AJ148">
        <v>1</v>
      </c>
      <c r="AK148">
        <v>1</v>
      </c>
      <c r="AL148">
        <v>5</v>
      </c>
      <c r="AM148">
        <v>1</v>
      </c>
      <c r="AN148">
        <v>2</v>
      </c>
      <c r="AO148">
        <v>4</v>
      </c>
      <c r="AP148">
        <f t="shared" si="17"/>
        <v>44</v>
      </c>
      <c r="AQ148" s="1">
        <v>0</v>
      </c>
    </row>
    <row r="149" spans="1:43" x14ac:dyDescent="0.25">
      <c r="A149">
        <v>32427</v>
      </c>
      <c r="B149">
        <v>0</v>
      </c>
      <c r="C149">
        <v>20</v>
      </c>
      <c r="D149">
        <v>2003</v>
      </c>
      <c r="E149" t="s">
        <v>123</v>
      </c>
      <c r="F149">
        <v>5</v>
      </c>
      <c r="G149">
        <v>4</v>
      </c>
      <c r="H149">
        <v>2</v>
      </c>
      <c r="I149">
        <v>5</v>
      </c>
      <c r="J149">
        <v>5</v>
      </c>
      <c r="K149">
        <v>1</v>
      </c>
      <c r="L149">
        <v>4</v>
      </c>
      <c r="M149">
        <v>5</v>
      </c>
      <c r="N149">
        <v>1</v>
      </c>
      <c r="O149">
        <v>5</v>
      </c>
      <c r="P149">
        <v>5</v>
      </c>
      <c r="Q149">
        <v>1</v>
      </c>
      <c r="R149">
        <v>4</v>
      </c>
      <c r="S149">
        <v>5</v>
      </c>
      <c r="T149">
        <v>1</v>
      </c>
      <c r="U149">
        <v>4</v>
      </c>
      <c r="V149">
        <v>5</v>
      </c>
      <c r="W149">
        <v>1</v>
      </c>
      <c r="X149">
        <v>4</v>
      </c>
      <c r="Y149">
        <v>4</v>
      </c>
      <c r="Z149">
        <v>2</v>
      </c>
      <c r="AA149">
        <v>5</v>
      </c>
      <c r="AB149">
        <v>5</v>
      </c>
      <c r="AC149">
        <v>1</v>
      </c>
      <c r="AD149">
        <v>4</v>
      </c>
      <c r="AE149">
        <v>4</v>
      </c>
      <c r="AF149">
        <v>2</v>
      </c>
      <c r="AG149">
        <v>4</v>
      </c>
      <c r="AH149">
        <v>2</v>
      </c>
      <c r="AI149">
        <v>4</v>
      </c>
      <c r="AJ149">
        <v>2</v>
      </c>
      <c r="AK149">
        <v>5</v>
      </c>
      <c r="AL149">
        <v>1</v>
      </c>
      <c r="AM149">
        <v>2</v>
      </c>
      <c r="AN149">
        <v>4</v>
      </c>
      <c r="AO149">
        <v>2</v>
      </c>
      <c r="AP149">
        <f t="shared" si="17"/>
        <v>67</v>
      </c>
      <c r="AQ149" s="1">
        <v>1</v>
      </c>
    </row>
    <row r="150" spans="1:43" x14ac:dyDescent="0.25">
      <c r="A150">
        <v>32431</v>
      </c>
      <c r="B150">
        <v>0</v>
      </c>
      <c r="C150">
        <v>26</v>
      </c>
      <c r="D150">
        <v>1997</v>
      </c>
      <c r="E150" t="s">
        <v>53</v>
      </c>
      <c r="F150">
        <v>4</v>
      </c>
      <c r="G150">
        <v>4</v>
      </c>
      <c r="H150">
        <v>2</v>
      </c>
      <c r="I150">
        <v>3</v>
      </c>
      <c r="J150">
        <v>5</v>
      </c>
      <c r="K150">
        <v>1</v>
      </c>
      <c r="L150">
        <v>4</v>
      </c>
      <c r="M150">
        <v>4</v>
      </c>
      <c r="N150">
        <v>2</v>
      </c>
      <c r="O150">
        <v>3</v>
      </c>
      <c r="P150">
        <v>4</v>
      </c>
      <c r="Q150">
        <v>2</v>
      </c>
      <c r="R150">
        <v>4</v>
      </c>
      <c r="S150">
        <v>4</v>
      </c>
      <c r="T150">
        <v>2</v>
      </c>
      <c r="U150">
        <v>3</v>
      </c>
      <c r="V150">
        <v>3</v>
      </c>
      <c r="W150">
        <v>3</v>
      </c>
      <c r="X150">
        <v>4</v>
      </c>
      <c r="Y150">
        <v>4</v>
      </c>
      <c r="Z150">
        <v>2</v>
      </c>
      <c r="AA150">
        <v>3</v>
      </c>
      <c r="AB150">
        <v>4</v>
      </c>
      <c r="AC150">
        <v>2</v>
      </c>
      <c r="AD150">
        <v>1</v>
      </c>
      <c r="AE150">
        <v>3</v>
      </c>
      <c r="AF150">
        <v>3</v>
      </c>
      <c r="AG150">
        <v>1</v>
      </c>
      <c r="AH150">
        <v>2</v>
      </c>
      <c r="AI150">
        <v>4</v>
      </c>
      <c r="AJ150">
        <v>3</v>
      </c>
      <c r="AK150">
        <v>1</v>
      </c>
      <c r="AL150">
        <v>5</v>
      </c>
      <c r="AM150">
        <v>2</v>
      </c>
      <c r="AN150">
        <v>4</v>
      </c>
      <c r="AO150">
        <v>2</v>
      </c>
      <c r="AP150">
        <f t="shared" si="17"/>
        <v>53</v>
      </c>
      <c r="AQ150" s="1">
        <v>0</v>
      </c>
    </row>
    <row r="151" spans="1:43" x14ac:dyDescent="0.25">
      <c r="A151">
        <v>32478</v>
      </c>
      <c r="B151">
        <v>1</v>
      </c>
      <c r="C151">
        <v>35</v>
      </c>
      <c r="D151">
        <v>1988</v>
      </c>
      <c r="E151" t="s">
        <v>57</v>
      </c>
      <c r="F151">
        <v>2</v>
      </c>
      <c r="G151">
        <v>2</v>
      </c>
      <c r="H151">
        <v>4</v>
      </c>
      <c r="I151">
        <v>2</v>
      </c>
      <c r="J151">
        <v>2</v>
      </c>
      <c r="K151">
        <v>4</v>
      </c>
      <c r="L151">
        <v>3</v>
      </c>
      <c r="M151">
        <v>2</v>
      </c>
      <c r="N151">
        <v>4</v>
      </c>
      <c r="O151">
        <v>2</v>
      </c>
      <c r="P151">
        <v>1</v>
      </c>
      <c r="Q151">
        <v>5</v>
      </c>
      <c r="R151">
        <v>2</v>
      </c>
      <c r="S151">
        <v>2</v>
      </c>
      <c r="T151">
        <v>4</v>
      </c>
      <c r="U151">
        <v>1</v>
      </c>
      <c r="V151">
        <v>1</v>
      </c>
      <c r="W151">
        <v>5</v>
      </c>
      <c r="X151">
        <v>1</v>
      </c>
      <c r="Y151">
        <v>1</v>
      </c>
      <c r="Z151">
        <v>5</v>
      </c>
      <c r="AA151">
        <v>1</v>
      </c>
      <c r="AB151">
        <v>1</v>
      </c>
      <c r="AC151">
        <v>5</v>
      </c>
      <c r="AD151">
        <v>1</v>
      </c>
      <c r="AE151">
        <v>3</v>
      </c>
      <c r="AF151">
        <v>3</v>
      </c>
      <c r="AG151">
        <v>2</v>
      </c>
      <c r="AH151">
        <v>2</v>
      </c>
      <c r="AI151">
        <v>4</v>
      </c>
      <c r="AJ151">
        <v>1</v>
      </c>
      <c r="AK151">
        <v>2</v>
      </c>
      <c r="AL151">
        <v>4</v>
      </c>
      <c r="AM151">
        <v>2</v>
      </c>
      <c r="AN151">
        <v>2</v>
      </c>
      <c r="AO151">
        <v>4</v>
      </c>
      <c r="AP151">
        <f t="shared" si="17"/>
        <v>23</v>
      </c>
      <c r="AQ151" s="1">
        <v>0</v>
      </c>
    </row>
    <row r="152" spans="1:43" x14ac:dyDescent="0.25">
      <c r="A152">
        <v>32483</v>
      </c>
      <c r="B152">
        <v>1</v>
      </c>
      <c r="C152">
        <v>21</v>
      </c>
      <c r="D152">
        <v>2002</v>
      </c>
      <c r="E152" t="s">
        <v>57</v>
      </c>
      <c r="F152">
        <v>4</v>
      </c>
      <c r="G152">
        <v>3</v>
      </c>
      <c r="H152">
        <v>3</v>
      </c>
      <c r="I152">
        <v>3</v>
      </c>
      <c r="J152">
        <v>4</v>
      </c>
      <c r="K152">
        <v>2</v>
      </c>
      <c r="L152">
        <v>2</v>
      </c>
      <c r="M152">
        <v>1</v>
      </c>
      <c r="N152">
        <v>5</v>
      </c>
      <c r="O152">
        <v>3</v>
      </c>
      <c r="P152">
        <v>3</v>
      </c>
      <c r="Q152">
        <v>3</v>
      </c>
      <c r="R152">
        <v>2</v>
      </c>
      <c r="S152">
        <v>4</v>
      </c>
      <c r="T152">
        <v>2</v>
      </c>
      <c r="U152">
        <v>1</v>
      </c>
      <c r="V152">
        <v>1</v>
      </c>
      <c r="W152">
        <v>5</v>
      </c>
      <c r="X152">
        <v>4</v>
      </c>
      <c r="Y152">
        <v>1</v>
      </c>
      <c r="Z152">
        <v>5</v>
      </c>
      <c r="AA152">
        <v>1</v>
      </c>
      <c r="AB152">
        <v>1</v>
      </c>
      <c r="AC152">
        <v>5</v>
      </c>
      <c r="AD152">
        <v>1</v>
      </c>
      <c r="AE152">
        <v>2</v>
      </c>
      <c r="AF152">
        <v>4</v>
      </c>
      <c r="AG152">
        <v>2</v>
      </c>
      <c r="AH152">
        <v>3</v>
      </c>
      <c r="AI152">
        <v>3</v>
      </c>
      <c r="AJ152">
        <v>1</v>
      </c>
      <c r="AK152">
        <v>1</v>
      </c>
      <c r="AL152">
        <v>5</v>
      </c>
      <c r="AM152">
        <v>1</v>
      </c>
      <c r="AN152">
        <v>3</v>
      </c>
      <c r="AO152">
        <v>3</v>
      </c>
      <c r="AP152">
        <f t="shared" si="17"/>
        <v>33</v>
      </c>
      <c r="AQ152" s="1">
        <v>0</v>
      </c>
    </row>
    <row r="153" spans="1:43" x14ac:dyDescent="0.25">
      <c r="A153">
        <v>32499</v>
      </c>
      <c r="B153">
        <v>0</v>
      </c>
      <c r="C153">
        <v>23</v>
      </c>
      <c r="D153">
        <v>2000</v>
      </c>
      <c r="E153" t="s">
        <v>57</v>
      </c>
      <c r="F153">
        <v>5</v>
      </c>
      <c r="G153">
        <v>4</v>
      </c>
      <c r="H153">
        <v>2</v>
      </c>
      <c r="I153">
        <v>4</v>
      </c>
      <c r="J153">
        <v>4</v>
      </c>
      <c r="K153">
        <v>2</v>
      </c>
      <c r="L153">
        <v>4</v>
      </c>
      <c r="M153">
        <v>4</v>
      </c>
      <c r="N153">
        <v>2</v>
      </c>
      <c r="O153">
        <v>2</v>
      </c>
      <c r="P153">
        <v>4</v>
      </c>
      <c r="Q153">
        <v>2</v>
      </c>
      <c r="R153">
        <v>4</v>
      </c>
      <c r="S153">
        <v>4</v>
      </c>
      <c r="T153">
        <v>2</v>
      </c>
      <c r="U153">
        <v>2</v>
      </c>
      <c r="V153">
        <v>1</v>
      </c>
      <c r="W153">
        <v>5</v>
      </c>
      <c r="X153">
        <v>2</v>
      </c>
      <c r="Y153">
        <v>2</v>
      </c>
      <c r="Z153">
        <v>4</v>
      </c>
      <c r="AA153">
        <v>2</v>
      </c>
      <c r="AB153">
        <v>5</v>
      </c>
      <c r="AC153">
        <v>1</v>
      </c>
      <c r="AD153">
        <v>1</v>
      </c>
      <c r="AE153">
        <v>4</v>
      </c>
      <c r="AF153">
        <v>2</v>
      </c>
      <c r="AG153">
        <v>4</v>
      </c>
      <c r="AH153">
        <v>2</v>
      </c>
      <c r="AI153">
        <v>4</v>
      </c>
      <c r="AJ153">
        <v>4</v>
      </c>
      <c r="AK153">
        <v>4</v>
      </c>
      <c r="AL153">
        <v>2</v>
      </c>
      <c r="AM153">
        <v>2</v>
      </c>
      <c r="AN153">
        <v>4</v>
      </c>
      <c r="AO153">
        <v>2</v>
      </c>
      <c r="AP153">
        <f t="shared" si="17"/>
        <v>53</v>
      </c>
      <c r="AQ153" s="1">
        <v>0</v>
      </c>
    </row>
    <row r="154" spans="1:43" x14ac:dyDescent="0.25">
      <c r="A154">
        <v>32471</v>
      </c>
      <c r="B154">
        <v>1</v>
      </c>
      <c r="C154">
        <v>20</v>
      </c>
      <c r="D154">
        <v>2003</v>
      </c>
      <c r="E154" t="s">
        <v>124</v>
      </c>
      <c r="F154">
        <v>1</v>
      </c>
      <c r="G154">
        <v>2</v>
      </c>
      <c r="H154">
        <v>4</v>
      </c>
      <c r="I154">
        <v>2</v>
      </c>
      <c r="J154">
        <v>4</v>
      </c>
      <c r="K154">
        <v>2</v>
      </c>
      <c r="L154">
        <v>2</v>
      </c>
      <c r="M154">
        <v>1</v>
      </c>
      <c r="N154">
        <v>5</v>
      </c>
      <c r="O154">
        <v>1</v>
      </c>
      <c r="P154">
        <v>2</v>
      </c>
      <c r="Q154">
        <v>4</v>
      </c>
      <c r="R154">
        <v>3</v>
      </c>
      <c r="S154">
        <v>2</v>
      </c>
      <c r="T154">
        <v>4</v>
      </c>
      <c r="U154">
        <v>2</v>
      </c>
      <c r="V154">
        <v>1</v>
      </c>
      <c r="W154">
        <v>5</v>
      </c>
      <c r="X154">
        <v>4</v>
      </c>
      <c r="Y154">
        <v>3</v>
      </c>
      <c r="Z154">
        <v>3</v>
      </c>
      <c r="AA154">
        <v>1</v>
      </c>
      <c r="AB154">
        <v>1</v>
      </c>
      <c r="AC154">
        <v>5</v>
      </c>
      <c r="AD154">
        <v>1</v>
      </c>
      <c r="AE154">
        <v>2</v>
      </c>
      <c r="AF154">
        <v>4</v>
      </c>
      <c r="AG154">
        <v>1</v>
      </c>
      <c r="AH154">
        <v>1</v>
      </c>
      <c r="AI154">
        <v>5</v>
      </c>
      <c r="AJ154">
        <v>1</v>
      </c>
      <c r="AK154">
        <v>1</v>
      </c>
      <c r="AL154">
        <v>5</v>
      </c>
      <c r="AM154">
        <v>1</v>
      </c>
      <c r="AN154">
        <v>4</v>
      </c>
      <c r="AO154">
        <v>2</v>
      </c>
      <c r="AP154">
        <f t="shared" si="17"/>
        <v>28</v>
      </c>
      <c r="AQ154" s="1">
        <v>0</v>
      </c>
    </row>
    <row r="155" spans="1:43" x14ac:dyDescent="0.25">
      <c r="A155">
        <v>32494</v>
      </c>
      <c r="B155">
        <v>0</v>
      </c>
      <c r="C155">
        <v>26</v>
      </c>
      <c r="D155">
        <v>1997</v>
      </c>
      <c r="E155" t="s">
        <v>125</v>
      </c>
      <c r="F155">
        <v>5</v>
      </c>
      <c r="G155">
        <v>1</v>
      </c>
      <c r="H155">
        <v>5</v>
      </c>
      <c r="I155">
        <v>3</v>
      </c>
      <c r="J155">
        <v>5</v>
      </c>
      <c r="K155">
        <v>1</v>
      </c>
      <c r="L155">
        <v>5</v>
      </c>
      <c r="M155">
        <v>4</v>
      </c>
      <c r="N155">
        <v>2</v>
      </c>
      <c r="O155">
        <v>5</v>
      </c>
      <c r="P155">
        <v>4</v>
      </c>
      <c r="Q155">
        <v>2</v>
      </c>
      <c r="R155">
        <v>3</v>
      </c>
      <c r="S155">
        <v>5</v>
      </c>
      <c r="T155">
        <v>1</v>
      </c>
      <c r="U155">
        <v>1</v>
      </c>
      <c r="V155">
        <v>4</v>
      </c>
      <c r="W155">
        <v>2</v>
      </c>
      <c r="X155">
        <v>5</v>
      </c>
      <c r="Y155">
        <v>5</v>
      </c>
      <c r="Z155">
        <v>1</v>
      </c>
      <c r="AA155">
        <v>4</v>
      </c>
      <c r="AB155">
        <v>5</v>
      </c>
      <c r="AC155">
        <v>1</v>
      </c>
      <c r="AD155">
        <v>1</v>
      </c>
      <c r="AE155">
        <v>1</v>
      </c>
      <c r="AF155">
        <v>5</v>
      </c>
      <c r="AG155">
        <v>5</v>
      </c>
      <c r="AH155">
        <v>1</v>
      </c>
      <c r="AI155">
        <v>5</v>
      </c>
      <c r="AJ155">
        <v>1</v>
      </c>
      <c r="AK155">
        <v>2</v>
      </c>
      <c r="AL155">
        <v>4</v>
      </c>
      <c r="AM155">
        <v>1</v>
      </c>
      <c r="AN155">
        <v>5</v>
      </c>
      <c r="AO155">
        <v>1</v>
      </c>
      <c r="AP155">
        <f t="shared" si="17"/>
        <v>57</v>
      </c>
      <c r="AQ155" s="1">
        <v>1</v>
      </c>
    </row>
    <row r="156" spans="1:43" x14ac:dyDescent="0.25">
      <c r="A156">
        <v>32562</v>
      </c>
      <c r="B156">
        <v>0</v>
      </c>
      <c r="C156">
        <v>31</v>
      </c>
      <c r="D156">
        <v>1992</v>
      </c>
      <c r="E156" t="s">
        <v>126</v>
      </c>
      <c r="F156">
        <v>5</v>
      </c>
      <c r="G156">
        <v>5</v>
      </c>
      <c r="H156">
        <v>1</v>
      </c>
      <c r="I156">
        <v>5</v>
      </c>
      <c r="J156">
        <v>5</v>
      </c>
      <c r="K156">
        <v>1</v>
      </c>
      <c r="L156">
        <v>5</v>
      </c>
      <c r="M156">
        <v>5</v>
      </c>
      <c r="N156">
        <v>1</v>
      </c>
      <c r="O156">
        <v>1</v>
      </c>
      <c r="P156">
        <v>5</v>
      </c>
      <c r="Q156">
        <v>1</v>
      </c>
      <c r="R156">
        <v>5</v>
      </c>
      <c r="S156">
        <v>5</v>
      </c>
      <c r="T156">
        <v>1</v>
      </c>
      <c r="U156">
        <v>5</v>
      </c>
      <c r="V156">
        <v>3</v>
      </c>
      <c r="W156">
        <v>3</v>
      </c>
      <c r="X156">
        <v>5</v>
      </c>
      <c r="Y156">
        <v>3</v>
      </c>
      <c r="Z156">
        <v>3</v>
      </c>
      <c r="AA156">
        <v>2</v>
      </c>
      <c r="AB156">
        <v>5</v>
      </c>
      <c r="AC156">
        <v>1</v>
      </c>
      <c r="AD156">
        <v>2</v>
      </c>
      <c r="AE156">
        <v>4</v>
      </c>
      <c r="AF156">
        <v>2</v>
      </c>
      <c r="AG156">
        <v>5</v>
      </c>
      <c r="AH156">
        <v>4</v>
      </c>
      <c r="AI156">
        <v>2</v>
      </c>
      <c r="AJ156">
        <v>1</v>
      </c>
      <c r="AK156">
        <v>4</v>
      </c>
      <c r="AL156">
        <v>2</v>
      </c>
      <c r="AM156">
        <v>2</v>
      </c>
      <c r="AN156">
        <v>1</v>
      </c>
      <c r="AO156">
        <v>5</v>
      </c>
      <c r="AP156">
        <f t="shared" si="17"/>
        <v>60</v>
      </c>
      <c r="AQ156" s="1">
        <v>1</v>
      </c>
    </row>
    <row r="157" spans="1:43" x14ac:dyDescent="0.25">
      <c r="A157">
        <v>32435</v>
      </c>
      <c r="B157">
        <v>1</v>
      </c>
      <c r="C157">
        <v>24</v>
      </c>
      <c r="D157">
        <v>1999</v>
      </c>
      <c r="E157" t="s">
        <v>53</v>
      </c>
      <c r="F157">
        <v>5</v>
      </c>
      <c r="G157">
        <v>4</v>
      </c>
      <c r="H157">
        <v>2</v>
      </c>
      <c r="I157">
        <v>4</v>
      </c>
      <c r="J157">
        <v>4</v>
      </c>
      <c r="K157">
        <v>2</v>
      </c>
      <c r="L157">
        <v>3</v>
      </c>
      <c r="M157">
        <v>4</v>
      </c>
      <c r="N157">
        <v>2</v>
      </c>
      <c r="O157">
        <v>2</v>
      </c>
      <c r="P157">
        <v>4</v>
      </c>
      <c r="Q157">
        <v>2</v>
      </c>
      <c r="R157">
        <v>2</v>
      </c>
      <c r="S157">
        <v>4</v>
      </c>
      <c r="T157">
        <v>2</v>
      </c>
      <c r="U157">
        <v>2</v>
      </c>
      <c r="V157">
        <v>2</v>
      </c>
      <c r="W157">
        <v>4</v>
      </c>
      <c r="X157">
        <v>4</v>
      </c>
      <c r="Y157">
        <v>4</v>
      </c>
      <c r="Z157">
        <v>2</v>
      </c>
      <c r="AA157">
        <v>2</v>
      </c>
      <c r="AB157">
        <v>4</v>
      </c>
      <c r="AC157">
        <v>2</v>
      </c>
      <c r="AD157">
        <v>1</v>
      </c>
      <c r="AE157">
        <v>3</v>
      </c>
      <c r="AF157">
        <v>3</v>
      </c>
      <c r="AG157">
        <v>2</v>
      </c>
      <c r="AH157">
        <v>3</v>
      </c>
      <c r="AI157">
        <v>3</v>
      </c>
      <c r="AJ157">
        <v>1</v>
      </c>
      <c r="AK157">
        <v>3</v>
      </c>
      <c r="AL157">
        <v>3</v>
      </c>
      <c r="AM157">
        <v>2</v>
      </c>
      <c r="AN157">
        <v>3</v>
      </c>
      <c r="AO157">
        <v>3</v>
      </c>
      <c r="AP157">
        <f t="shared" si="17"/>
        <v>49</v>
      </c>
      <c r="AQ157" s="1">
        <v>0</v>
      </c>
    </row>
    <row r="158" spans="1:43" x14ac:dyDescent="0.25">
      <c r="A158">
        <v>31941</v>
      </c>
      <c r="B158">
        <v>0</v>
      </c>
      <c r="C158">
        <v>26</v>
      </c>
      <c r="D158">
        <v>1997</v>
      </c>
      <c r="E158" t="s">
        <v>53</v>
      </c>
      <c r="F158">
        <v>4</v>
      </c>
      <c r="G158">
        <v>3</v>
      </c>
      <c r="H158">
        <v>3</v>
      </c>
      <c r="I158">
        <v>4</v>
      </c>
      <c r="J158">
        <v>5</v>
      </c>
      <c r="K158">
        <v>1</v>
      </c>
      <c r="L158">
        <v>4</v>
      </c>
      <c r="M158">
        <v>2</v>
      </c>
      <c r="N158">
        <v>4</v>
      </c>
      <c r="O158">
        <v>3</v>
      </c>
      <c r="P158">
        <v>2</v>
      </c>
      <c r="Q158">
        <v>4</v>
      </c>
      <c r="R158">
        <v>3</v>
      </c>
      <c r="S158">
        <v>5</v>
      </c>
      <c r="T158">
        <v>1</v>
      </c>
      <c r="U158">
        <v>2</v>
      </c>
      <c r="V158">
        <v>2</v>
      </c>
      <c r="W158">
        <v>4</v>
      </c>
      <c r="X158">
        <v>2</v>
      </c>
      <c r="Y158">
        <v>4</v>
      </c>
      <c r="Z158">
        <v>2</v>
      </c>
      <c r="AA158">
        <v>1</v>
      </c>
      <c r="AB158">
        <v>1</v>
      </c>
      <c r="AC158">
        <v>5</v>
      </c>
      <c r="AD158">
        <v>1</v>
      </c>
      <c r="AE158">
        <v>4</v>
      </c>
      <c r="AF158">
        <v>2</v>
      </c>
      <c r="AG158">
        <v>2</v>
      </c>
      <c r="AH158">
        <v>5</v>
      </c>
      <c r="AI158">
        <v>1</v>
      </c>
      <c r="AJ158">
        <v>2</v>
      </c>
      <c r="AK158">
        <v>3</v>
      </c>
      <c r="AL158">
        <v>3</v>
      </c>
      <c r="AM158">
        <v>4</v>
      </c>
      <c r="AN158">
        <v>2</v>
      </c>
      <c r="AO158">
        <v>4</v>
      </c>
      <c r="AP158">
        <f t="shared" si="17"/>
        <v>41</v>
      </c>
      <c r="AQ158" s="1">
        <v>0</v>
      </c>
    </row>
    <row r="159" spans="1:43" x14ac:dyDescent="0.25">
      <c r="A159">
        <v>32584</v>
      </c>
      <c r="B159">
        <v>1</v>
      </c>
      <c r="C159">
        <v>42</v>
      </c>
      <c r="D159">
        <v>1981</v>
      </c>
      <c r="E159" t="s">
        <v>127</v>
      </c>
      <c r="F159">
        <v>4</v>
      </c>
      <c r="G159">
        <v>3</v>
      </c>
      <c r="H159">
        <v>3</v>
      </c>
      <c r="I159">
        <v>4</v>
      </c>
      <c r="J159">
        <v>3</v>
      </c>
      <c r="K159">
        <v>3</v>
      </c>
      <c r="L159">
        <v>3</v>
      </c>
      <c r="M159">
        <v>3</v>
      </c>
      <c r="N159">
        <v>3</v>
      </c>
      <c r="O159">
        <v>3</v>
      </c>
      <c r="P159">
        <v>3</v>
      </c>
      <c r="Q159">
        <v>3</v>
      </c>
      <c r="R159">
        <v>2</v>
      </c>
      <c r="S159">
        <v>2</v>
      </c>
      <c r="T159">
        <v>4</v>
      </c>
      <c r="U159">
        <v>2</v>
      </c>
      <c r="V159">
        <v>2</v>
      </c>
      <c r="W159">
        <v>4</v>
      </c>
      <c r="X159">
        <v>5</v>
      </c>
      <c r="Y159">
        <v>2</v>
      </c>
      <c r="Z159">
        <v>4</v>
      </c>
      <c r="AA159">
        <v>2</v>
      </c>
      <c r="AB159">
        <v>1</v>
      </c>
      <c r="AC159">
        <v>5</v>
      </c>
      <c r="AD159">
        <v>1</v>
      </c>
      <c r="AE159">
        <v>1</v>
      </c>
      <c r="AF159">
        <v>5</v>
      </c>
      <c r="AG159">
        <v>2</v>
      </c>
      <c r="AH159">
        <v>1</v>
      </c>
      <c r="AI159">
        <v>5</v>
      </c>
      <c r="AJ159">
        <v>1</v>
      </c>
      <c r="AK159">
        <v>1</v>
      </c>
      <c r="AL159">
        <v>5</v>
      </c>
      <c r="AM159">
        <v>1</v>
      </c>
      <c r="AN159">
        <v>3</v>
      </c>
      <c r="AO159">
        <v>3</v>
      </c>
      <c r="AP159">
        <f t="shared" si="17"/>
        <v>37</v>
      </c>
      <c r="AQ159" s="1">
        <v>1</v>
      </c>
    </row>
    <row r="160" spans="1:43" x14ac:dyDescent="0.25">
      <c r="A160">
        <v>32610</v>
      </c>
      <c r="B160">
        <v>1</v>
      </c>
      <c r="C160">
        <v>23</v>
      </c>
      <c r="D160">
        <v>2000</v>
      </c>
      <c r="E160" t="s">
        <v>57</v>
      </c>
      <c r="F160">
        <v>4</v>
      </c>
      <c r="G160">
        <v>4</v>
      </c>
      <c r="H160">
        <v>2</v>
      </c>
      <c r="I160">
        <v>5</v>
      </c>
      <c r="J160">
        <v>5</v>
      </c>
      <c r="K160">
        <v>1</v>
      </c>
      <c r="L160">
        <v>4</v>
      </c>
      <c r="M160">
        <v>5</v>
      </c>
      <c r="N160">
        <v>1</v>
      </c>
      <c r="O160">
        <v>3</v>
      </c>
      <c r="P160">
        <v>5</v>
      </c>
      <c r="Q160">
        <v>1</v>
      </c>
      <c r="R160">
        <v>2</v>
      </c>
      <c r="S160">
        <v>5</v>
      </c>
      <c r="T160">
        <v>1</v>
      </c>
      <c r="U160">
        <v>1</v>
      </c>
      <c r="V160">
        <v>1</v>
      </c>
      <c r="W160">
        <v>5</v>
      </c>
      <c r="X160">
        <v>4</v>
      </c>
      <c r="Y160">
        <v>5</v>
      </c>
      <c r="Z160">
        <v>1</v>
      </c>
      <c r="AA160">
        <v>2</v>
      </c>
      <c r="AB160">
        <v>4</v>
      </c>
      <c r="AC160">
        <v>2</v>
      </c>
      <c r="AD160">
        <v>1</v>
      </c>
      <c r="AE160">
        <v>1</v>
      </c>
      <c r="AF160">
        <v>5</v>
      </c>
      <c r="AG160">
        <v>3</v>
      </c>
      <c r="AH160">
        <v>1</v>
      </c>
      <c r="AI160">
        <v>5</v>
      </c>
      <c r="AJ160">
        <v>1</v>
      </c>
      <c r="AK160">
        <v>1</v>
      </c>
      <c r="AL160">
        <v>5</v>
      </c>
      <c r="AM160">
        <v>1</v>
      </c>
      <c r="AN160">
        <v>4</v>
      </c>
      <c r="AO160">
        <v>2</v>
      </c>
      <c r="AP160">
        <f t="shared" si="17"/>
        <v>54</v>
      </c>
      <c r="AQ160" s="1">
        <v>0</v>
      </c>
    </row>
    <row r="161" spans="1:43" x14ac:dyDescent="0.25">
      <c r="A161">
        <v>32619</v>
      </c>
      <c r="B161">
        <v>0</v>
      </c>
      <c r="C161">
        <v>22</v>
      </c>
      <c r="D161">
        <v>2001</v>
      </c>
      <c r="E161" t="s">
        <v>53</v>
      </c>
      <c r="F161">
        <v>4</v>
      </c>
      <c r="G161">
        <v>2</v>
      </c>
      <c r="H161">
        <v>4</v>
      </c>
      <c r="I161">
        <v>4</v>
      </c>
      <c r="J161">
        <v>4</v>
      </c>
      <c r="K161">
        <v>2</v>
      </c>
      <c r="L161">
        <v>4</v>
      </c>
      <c r="M161">
        <v>3</v>
      </c>
      <c r="N161">
        <v>3</v>
      </c>
      <c r="O161">
        <v>3</v>
      </c>
      <c r="P161">
        <v>3</v>
      </c>
      <c r="Q161">
        <v>3</v>
      </c>
      <c r="R161">
        <v>4</v>
      </c>
      <c r="S161">
        <v>4</v>
      </c>
      <c r="T161">
        <v>2</v>
      </c>
      <c r="U161">
        <v>2</v>
      </c>
      <c r="V161">
        <v>4</v>
      </c>
      <c r="W161">
        <v>2</v>
      </c>
      <c r="X161">
        <v>4</v>
      </c>
      <c r="Y161">
        <v>3</v>
      </c>
      <c r="Z161">
        <v>3</v>
      </c>
      <c r="AA161">
        <v>2</v>
      </c>
      <c r="AB161">
        <v>1</v>
      </c>
      <c r="AC161">
        <v>5</v>
      </c>
      <c r="AD161">
        <v>2</v>
      </c>
      <c r="AE161">
        <v>4</v>
      </c>
      <c r="AF161">
        <v>2</v>
      </c>
      <c r="AG161">
        <v>2</v>
      </c>
      <c r="AH161">
        <v>4</v>
      </c>
      <c r="AI161">
        <v>2</v>
      </c>
      <c r="AJ161">
        <v>2</v>
      </c>
      <c r="AK161">
        <v>2</v>
      </c>
      <c r="AL161">
        <v>4</v>
      </c>
      <c r="AM161">
        <v>4</v>
      </c>
      <c r="AN161">
        <v>3</v>
      </c>
      <c r="AO161">
        <v>3</v>
      </c>
      <c r="AP161">
        <f t="shared" si="17"/>
        <v>43</v>
      </c>
      <c r="AQ161" s="1">
        <v>0</v>
      </c>
    </row>
    <row r="162" spans="1:43" x14ac:dyDescent="0.25">
      <c r="A162">
        <v>32615</v>
      </c>
      <c r="B162">
        <v>0</v>
      </c>
      <c r="C162">
        <v>23</v>
      </c>
      <c r="D162">
        <v>2000</v>
      </c>
      <c r="E162" t="s">
        <v>128</v>
      </c>
      <c r="F162">
        <v>4</v>
      </c>
      <c r="G162">
        <v>4</v>
      </c>
      <c r="H162">
        <v>2</v>
      </c>
      <c r="I162">
        <v>2</v>
      </c>
      <c r="J162">
        <v>3</v>
      </c>
      <c r="K162">
        <v>3</v>
      </c>
      <c r="L162">
        <v>4</v>
      </c>
      <c r="M162">
        <v>4</v>
      </c>
      <c r="N162">
        <v>2</v>
      </c>
      <c r="O162">
        <v>5</v>
      </c>
      <c r="P162">
        <v>4</v>
      </c>
      <c r="Q162">
        <v>2</v>
      </c>
      <c r="R162">
        <v>4</v>
      </c>
      <c r="S162">
        <v>4</v>
      </c>
      <c r="T162">
        <v>2</v>
      </c>
      <c r="U162">
        <v>3</v>
      </c>
      <c r="V162">
        <v>2</v>
      </c>
      <c r="W162">
        <v>4</v>
      </c>
      <c r="X162">
        <v>2</v>
      </c>
      <c r="Y162">
        <v>3</v>
      </c>
      <c r="Z162">
        <v>3</v>
      </c>
      <c r="AA162">
        <v>1</v>
      </c>
      <c r="AB162">
        <v>1</v>
      </c>
      <c r="AC162">
        <v>5</v>
      </c>
      <c r="AD162">
        <v>1</v>
      </c>
      <c r="AE162">
        <v>4</v>
      </c>
      <c r="AF162">
        <v>2</v>
      </c>
      <c r="AG162">
        <v>4</v>
      </c>
      <c r="AH162">
        <v>1</v>
      </c>
      <c r="AI162">
        <v>5</v>
      </c>
      <c r="AJ162">
        <v>1</v>
      </c>
      <c r="AK162">
        <v>4</v>
      </c>
      <c r="AL162">
        <v>2</v>
      </c>
      <c r="AM162">
        <v>3</v>
      </c>
      <c r="AN162">
        <v>4</v>
      </c>
      <c r="AO162">
        <v>2</v>
      </c>
      <c r="AP162">
        <f t="shared" si="17"/>
        <v>44</v>
      </c>
      <c r="AQ162" s="1">
        <v>1</v>
      </c>
    </row>
    <row r="163" spans="1:43" x14ac:dyDescent="0.25">
      <c r="A163">
        <v>32629</v>
      </c>
      <c r="B163">
        <v>0</v>
      </c>
      <c r="C163">
        <v>20</v>
      </c>
      <c r="D163">
        <v>2003</v>
      </c>
      <c r="E163" t="s">
        <v>57</v>
      </c>
      <c r="F163">
        <v>2</v>
      </c>
      <c r="G163">
        <v>2</v>
      </c>
      <c r="H163">
        <v>4</v>
      </c>
      <c r="I163">
        <v>5</v>
      </c>
      <c r="J163">
        <v>5</v>
      </c>
      <c r="K163">
        <v>1</v>
      </c>
      <c r="L163">
        <v>4</v>
      </c>
      <c r="M163">
        <v>4</v>
      </c>
      <c r="N163">
        <v>2</v>
      </c>
      <c r="O163">
        <v>3</v>
      </c>
      <c r="P163">
        <v>4</v>
      </c>
      <c r="Q163">
        <v>2</v>
      </c>
      <c r="R163">
        <v>3</v>
      </c>
      <c r="S163">
        <v>5</v>
      </c>
      <c r="T163">
        <v>1</v>
      </c>
      <c r="U163">
        <v>4</v>
      </c>
      <c r="V163">
        <v>1</v>
      </c>
      <c r="W163">
        <v>5</v>
      </c>
      <c r="X163">
        <v>4</v>
      </c>
      <c r="Y163">
        <v>4</v>
      </c>
      <c r="Z163">
        <v>2</v>
      </c>
      <c r="AA163">
        <v>2</v>
      </c>
      <c r="AB163">
        <v>3</v>
      </c>
      <c r="AC163">
        <v>3</v>
      </c>
      <c r="AD163">
        <v>1</v>
      </c>
      <c r="AE163">
        <v>3</v>
      </c>
      <c r="AF163">
        <v>3</v>
      </c>
      <c r="AG163">
        <v>2</v>
      </c>
      <c r="AH163">
        <v>1</v>
      </c>
      <c r="AI163">
        <v>5</v>
      </c>
      <c r="AJ163">
        <v>2</v>
      </c>
      <c r="AK163">
        <v>4</v>
      </c>
      <c r="AL163">
        <v>2</v>
      </c>
      <c r="AM163">
        <v>3</v>
      </c>
      <c r="AN163">
        <v>4</v>
      </c>
      <c r="AO163">
        <v>2</v>
      </c>
      <c r="AP163">
        <f t="shared" si="17"/>
        <v>49</v>
      </c>
      <c r="AQ163" s="1">
        <v>0</v>
      </c>
    </row>
    <row r="164" spans="1:43" x14ac:dyDescent="0.25">
      <c r="A164">
        <v>32657</v>
      </c>
      <c r="B164">
        <v>1</v>
      </c>
      <c r="C164">
        <v>30</v>
      </c>
      <c r="D164">
        <v>1993</v>
      </c>
      <c r="E164" t="s">
        <v>57</v>
      </c>
      <c r="F164">
        <v>4</v>
      </c>
      <c r="G164">
        <v>2</v>
      </c>
      <c r="H164">
        <v>4</v>
      </c>
      <c r="I164">
        <v>4</v>
      </c>
      <c r="J164">
        <v>4</v>
      </c>
      <c r="K164">
        <v>2</v>
      </c>
      <c r="L164">
        <v>4</v>
      </c>
      <c r="M164">
        <v>2</v>
      </c>
      <c r="N164">
        <v>4</v>
      </c>
      <c r="O164">
        <v>2</v>
      </c>
      <c r="P164">
        <v>4</v>
      </c>
      <c r="Q164">
        <v>2</v>
      </c>
      <c r="R164">
        <v>5</v>
      </c>
      <c r="S164">
        <v>4</v>
      </c>
      <c r="T164">
        <v>2</v>
      </c>
      <c r="U164">
        <v>3</v>
      </c>
      <c r="V164">
        <v>2</v>
      </c>
      <c r="W164">
        <v>4</v>
      </c>
      <c r="X164">
        <v>2</v>
      </c>
      <c r="Y164">
        <v>1</v>
      </c>
      <c r="Z164">
        <v>5</v>
      </c>
      <c r="AA164">
        <v>4</v>
      </c>
      <c r="AB164">
        <v>1</v>
      </c>
      <c r="AC164">
        <v>5</v>
      </c>
      <c r="AD164">
        <v>1</v>
      </c>
      <c r="AE164">
        <v>4</v>
      </c>
      <c r="AF164">
        <v>2</v>
      </c>
      <c r="AG164">
        <v>2</v>
      </c>
      <c r="AH164">
        <v>2</v>
      </c>
      <c r="AI164">
        <v>4</v>
      </c>
      <c r="AJ164">
        <v>1</v>
      </c>
      <c r="AK164">
        <v>2</v>
      </c>
      <c r="AL164">
        <v>4</v>
      </c>
      <c r="AM164">
        <v>3</v>
      </c>
      <c r="AN164">
        <v>3</v>
      </c>
      <c r="AO164">
        <v>3</v>
      </c>
      <c r="AP164">
        <f t="shared" si="17"/>
        <v>41</v>
      </c>
      <c r="AQ164" s="1">
        <v>0</v>
      </c>
    </row>
    <row r="165" spans="1:43" x14ac:dyDescent="0.25">
      <c r="A165">
        <v>32677</v>
      </c>
      <c r="B165">
        <v>0</v>
      </c>
      <c r="C165">
        <v>22</v>
      </c>
      <c r="D165">
        <v>2001</v>
      </c>
      <c r="E165" t="s">
        <v>129</v>
      </c>
      <c r="F165">
        <v>5</v>
      </c>
      <c r="G165">
        <v>5</v>
      </c>
      <c r="H165">
        <v>1</v>
      </c>
      <c r="I165">
        <v>5</v>
      </c>
      <c r="J165">
        <v>4</v>
      </c>
      <c r="K165">
        <v>2</v>
      </c>
      <c r="L165">
        <v>5</v>
      </c>
      <c r="M165">
        <v>5</v>
      </c>
      <c r="N165">
        <v>1</v>
      </c>
      <c r="O165">
        <v>3</v>
      </c>
      <c r="P165">
        <v>5</v>
      </c>
      <c r="Q165">
        <v>1</v>
      </c>
      <c r="R165">
        <v>2</v>
      </c>
      <c r="S165">
        <v>5</v>
      </c>
      <c r="T165">
        <v>1</v>
      </c>
      <c r="U165">
        <v>3</v>
      </c>
      <c r="V165">
        <v>4</v>
      </c>
      <c r="W165">
        <v>2</v>
      </c>
      <c r="X165">
        <v>1</v>
      </c>
      <c r="Y165">
        <v>4</v>
      </c>
      <c r="Z165">
        <v>2</v>
      </c>
      <c r="AA165">
        <v>1</v>
      </c>
      <c r="AB165">
        <v>5</v>
      </c>
      <c r="AC165">
        <v>1</v>
      </c>
      <c r="AD165">
        <v>5</v>
      </c>
      <c r="AE165">
        <v>5</v>
      </c>
      <c r="AF165">
        <v>1</v>
      </c>
      <c r="AG165">
        <v>5</v>
      </c>
      <c r="AH165">
        <v>2</v>
      </c>
      <c r="AI165">
        <v>4</v>
      </c>
      <c r="AJ165">
        <v>5</v>
      </c>
      <c r="AK165">
        <v>4</v>
      </c>
      <c r="AL165">
        <v>2</v>
      </c>
      <c r="AM165">
        <v>2</v>
      </c>
      <c r="AN165">
        <v>5</v>
      </c>
      <c r="AO165">
        <v>1</v>
      </c>
      <c r="AP165">
        <f t="shared" si="17"/>
        <v>66</v>
      </c>
      <c r="AQ165" s="1">
        <v>1</v>
      </c>
    </row>
    <row r="166" spans="1:43" x14ac:dyDescent="0.25">
      <c r="A166">
        <v>32652</v>
      </c>
      <c r="B166">
        <v>0</v>
      </c>
      <c r="C166">
        <v>30</v>
      </c>
      <c r="D166">
        <v>1993</v>
      </c>
      <c r="E166" t="s">
        <v>98</v>
      </c>
      <c r="F166">
        <v>4</v>
      </c>
      <c r="G166">
        <v>3</v>
      </c>
      <c r="H166">
        <v>3</v>
      </c>
      <c r="I166">
        <v>4</v>
      </c>
      <c r="J166">
        <v>4</v>
      </c>
      <c r="K166">
        <v>2</v>
      </c>
      <c r="L166">
        <v>3</v>
      </c>
      <c r="M166">
        <v>3</v>
      </c>
      <c r="N166">
        <v>3</v>
      </c>
      <c r="O166">
        <v>2</v>
      </c>
      <c r="P166">
        <v>4</v>
      </c>
      <c r="Q166">
        <v>2</v>
      </c>
      <c r="R166">
        <v>4</v>
      </c>
      <c r="S166">
        <v>4</v>
      </c>
      <c r="T166">
        <v>2</v>
      </c>
      <c r="U166">
        <v>3</v>
      </c>
      <c r="V166">
        <v>3</v>
      </c>
      <c r="W166">
        <v>3</v>
      </c>
      <c r="X166">
        <v>4</v>
      </c>
      <c r="Y166">
        <v>2</v>
      </c>
      <c r="Z166">
        <v>4</v>
      </c>
      <c r="AA166">
        <v>3</v>
      </c>
      <c r="AB166">
        <v>3</v>
      </c>
      <c r="AC166">
        <v>3</v>
      </c>
      <c r="AD166">
        <v>1</v>
      </c>
      <c r="AE166">
        <v>5</v>
      </c>
      <c r="AF166">
        <v>1</v>
      </c>
      <c r="AG166">
        <v>3</v>
      </c>
      <c r="AH166">
        <v>4</v>
      </c>
      <c r="AI166">
        <v>2</v>
      </c>
      <c r="AJ166">
        <v>2</v>
      </c>
      <c r="AK166">
        <v>5</v>
      </c>
      <c r="AL166">
        <v>1</v>
      </c>
      <c r="AM166">
        <v>5</v>
      </c>
      <c r="AN166">
        <v>4</v>
      </c>
      <c r="AO166">
        <v>2</v>
      </c>
      <c r="AP166">
        <f t="shared" si="17"/>
        <v>49</v>
      </c>
      <c r="AQ166" s="1">
        <v>0</v>
      </c>
    </row>
    <row r="167" spans="1:43" x14ac:dyDescent="0.25">
      <c r="A167">
        <v>32734</v>
      </c>
      <c r="B167">
        <v>0</v>
      </c>
      <c r="C167">
        <v>26</v>
      </c>
      <c r="D167">
        <v>1997</v>
      </c>
      <c r="E167" t="s">
        <v>57</v>
      </c>
      <c r="F167">
        <v>5</v>
      </c>
      <c r="G167">
        <v>5</v>
      </c>
      <c r="H167">
        <v>1</v>
      </c>
      <c r="I167">
        <v>4</v>
      </c>
      <c r="J167">
        <v>4</v>
      </c>
      <c r="K167">
        <v>2</v>
      </c>
      <c r="L167">
        <v>5</v>
      </c>
      <c r="M167">
        <v>5</v>
      </c>
      <c r="N167">
        <v>1</v>
      </c>
      <c r="O167">
        <v>4</v>
      </c>
      <c r="P167">
        <v>5</v>
      </c>
      <c r="Q167">
        <v>1</v>
      </c>
      <c r="R167">
        <v>4</v>
      </c>
      <c r="S167">
        <v>4</v>
      </c>
      <c r="T167">
        <v>2</v>
      </c>
      <c r="U167">
        <v>3</v>
      </c>
      <c r="V167">
        <v>4</v>
      </c>
      <c r="W167">
        <v>2</v>
      </c>
      <c r="X167">
        <v>4</v>
      </c>
      <c r="Y167">
        <v>3</v>
      </c>
      <c r="Z167">
        <v>3</v>
      </c>
      <c r="AA167">
        <v>3</v>
      </c>
      <c r="AB167">
        <v>4</v>
      </c>
      <c r="AC167">
        <v>2</v>
      </c>
      <c r="AD167">
        <v>1</v>
      </c>
      <c r="AE167">
        <v>4</v>
      </c>
      <c r="AF167">
        <v>2</v>
      </c>
      <c r="AG167">
        <v>2</v>
      </c>
      <c r="AH167">
        <v>1</v>
      </c>
      <c r="AI167">
        <v>5</v>
      </c>
      <c r="AJ167">
        <v>1</v>
      </c>
      <c r="AK167">
        <v>5</v>
      </c>
      <c r="AL167">
        <v>1</v>
      </c>
      <c r="AM167">
        <v>1</v>
      </c>
      <c r="AN167">
        <v>4</v>
      </c>
      <c r="AO167">
        <v>2</v>
      </c>
      <c r="AP167">
        <f t="shared" si="17"/>
        <v>56</v>
      </c>
      <c r="AQ167" s="1">
        <v>0</v>
      </c>
    </row>
    <row r="168" spans="1:43" x14ac:dyDescent="0.25">
      <c r="A168">
        <v>32754</v>
      </c>
      <c r="B168">
        <v>0</v>
      </c>
      <c r="C168">
        <v>31</v>
      </c>
      <c r="D168">
        <v>1992</v>
      </c>
      <c r="E168" t="s">
        <v>57</v>
      </c>
      <c r="F168">
        <v>3</v>
      </c>
      <c r="G168">
        <v>2</v>
      </c>
      <c r="H168">
        <v>4</v>
      </c>
      <c r="I168">
        <v>2</v>
      </c>
      <c r="J168">
        <v>3</v>
      </c>
      <c r="K168">
        <v>3</v>
      </c>
      <c r="L168">
        <v>4</v>
      </c>
      <c r="M168">
        <v>2</v>
      </c>
      <c r="N168">
        <v>4</v>
      </c>
      <c r="O168">
        <v>3</v>
      </c>
      <c r="P168">
        <v>2</v>
      </c>
      <c r="Q168">
        <v>4</v>
      </c>
      <c r="R168">
        <v>2</v>
      </c>
      <c r="S168">
        <v>3</v>
      </c>
      <c r="T168">
        <v>3</v>
      </c>
      <c r="U168">
        <v>2</v>
      </c>
      <c r="V168">
        <v>2</v>
      </c>
      <c r="W168">
        <v>4</v>
      </c>
      <c r="X168">
        <v>3</v>
      </c>
      <c r="Y168">
        <v>2</v>
      </c>
      <c r="Z168">
        <v>4</v>
      </c>
      <c r="AA168">
        <v>2</v>
      </c>
      <c r="AB168">
        <v>1</v>
      </c>
      <c r="AC168">
        <v>5</v>
      </c>
      <c r="AD168">
        <v>1</v>
      </c>
      <c r="AE168">
        <v>2</v>
      </c>
      <c r="AF168">
        <v>4</v>
      </c>
      <c r="AG168">
        <v>1</v>
      </c>
      <c r="AH168">
        <v>3</v>
      </c>
      <c r="AI168">
        <v>3</v>
      </c>
      <c r="AJ168">
        <v>1</v>
      </c>
      <c r="AK168">
        <v>2</v>
      </c>
      <c r="AL168">
        <v>4</v>
      </c>
      <c r="AM168">
        <v>3</v>
      </c>
      <c r="AN168">
        <v>2</v>
      </c>
      <c r="AO168">
        <v>4</v>
      </c>
      <c r="AP168">
        <f t="shared" si="17"/>
        <v>30</v>
      </c>
      <c r="AQ168" s="1">
        <v>0</v>
      </c>
    </row>
    <row r="169" spans="1:43" x14ac:dyDescent="0.25">
      <c r="A169">
        <v>32835</v>
      </c>
      <c r="B169">
        <v>0</v>
      </c>
      <c r="C169">
        <v>23</v>
      </c>
      <c r="D169">
        <v>2000</v>
      </c>
      <c r="E169" t="s">
        <v>57</v>
      </c>
      <c r="F169">
        <v>4</v>
      </c>
      <c r="G169">
        <v>4</v>
      </c>
      <c r="H169">
        <v>2</v>
      </c>
      <c r="I169">
        <v>4</v>
      </c>
      <c r="J169">
        <v>4</v>
      </c>
      <c r="K169">
        <v>2</v>
      </c>
      <c r="L169">
        <v>4</v>
      </c>
      <c r="M169">
        <v>3</v>
      </c>
      <c r="N169">
        <v>3</v>
      </c>
      <c r="O169">
        <v>1</v>
      </c>
      <c r="P169">
        <v>4</v>
      </c>
      <c r="Q169">
        <v>2</v>
      </c>
      <c r="R169">
        <v>2</v>
      </c>
      <c r="S169">
        <v>5</v>
      </c>
      <c r="T169">
        <v>1</v>
      </c>
      <c r="U169">
        <v>2</v>
      </c>
      <c r="V169">
        <v>2</v>
      </c>
      <c r="W169">
        <v>4</v>
      </c>
      <c r="X169">
        <v>3</v>
      </c>
      <c r="Y169">
        <v>2</v>
      </c>
      <c r="Z169">
        <v>4</v>
      </c>
      <c r="AA169">
        <v>2</v>
      </c>
      <c r="AB169">
        <v>5</v>
      </c>
      <c r="AC169">
        <v>1</v>
      </c>
      <c r="AD169">
        <v>1</v>
      </c>
      <c r="AE169">
        <v>5</v>
      </c>
      <c r="AF169">
        <v>1</v>
      </c>
      <c r="AG169">
        <v>3</v>
      </c>
      <c r="AH169">
        <v>4</v>
      </c>
      <c r="AI169">
        <v>2</v>
      </c>
      <c r="AJ169">
        <v>1</v>
      </c>
      <c r="AK169">
        <v>4</v>
      </c>
      <c r="AL169">
        <v>2</v>
      </c>
      <c r="AM169">
        <v>4</v>
      </c>
      <c r="AN169">
        <v>4</v>
      </c>
      <c r="AO169">
        <v>2</v>
      </c>
      <c r="AP169">
        <f t="shared" si="17"/>
        <v>49</v>
      </c>
      <c r="AQ169" s="1">
        <v>0</v>
      </c>
    </row>
    <row r="170" spans="1:43" x14ac:dyDescent="0.25">
      <c r="A170">
        <v>32850</v>
      </c>
      <c r="B170">
        <v>0</v>
      </c>
      <c r="C170">
        <v>20</v>
      </c>
      <c r="D170">
        <v>2003</v>
      </c>
      <c r="E170" t="s">
        <v>57</v>
      </c>
      <c r="F170">
        <v>5</v>
      </c>
      <c r="G170">
        <v>4</v>
      </c>
      <c r="H170">
        <v>2</v>
      </c>
      <c r="I170">
        <v>5</v>
      </c>
      <c r="J170">
        <v>4</v>
      </c>
      <c r="K170">
        <v>2</v>
      </c>
      <c r="L170">
        <v>4</v>
      </c>
      <c r="M170">
        <v>3</v>
      </c>
      <c r="N170">
        <v>3</v>
      </c>
      <c r="O170">
        <v>4</v>
      </c>
      <c r="P170">
        <v>4</v>
      </c>
      <c r="Q170">
        <v>2</v>
      </c>
      <c r="R170">
        <v>5</v>
      </c>
      <c r="S170">
        <v>4</v>
      </c>
      <c r="T170">
        <v>2</v>
      </c>
      <c r="U170">
        <v>3</v>
      </c>
      <c r="V170">
        <v>2</v>
      </c>
      <c r="W170">
        <v>4</v>
      </c>
      <c r="X170">
        <v>4</v>
      </c>
      <c r="Y170">
        <v>4</v>
      </c>
      <c r="Z170">
        <v>2</v>
      </c>
      <c r="AA170">
        <v>2</v>
      </c>
      <c r="AB170">
        <v>5</v>
      </c>
      <c r="AC170">
        <v>1</v>
      </c>
      <c r="AD170">
        <v>1</v>
      </c>
      <c r="AE170">
        <v>4</v>
      </c>
      <c r="AF170">
        <v>2</v>
      </c>
      <c r="AG170">
        <v>3</v>
      </c>
      <c r="AH170">
        <v>3</v>
      </c>
      <c r="AI170">
        <v>3</v>
      </c>
      <c r="AJ170">
        <v>2</v>
      </c>
      <c r="AK170">
        <v>4</v>
      </c>
      <c r="AL170">
        <v>2</v>
      </c>
      <c r="AM170">
        <v>3</v>
      </c>
      <c r="AN170">
        <v>5</v>
      </c>
      <c r="AO170">
        <v>1</v>
      </c>
      <c r="AP170">
        <f t="shared" ref="AP170:AP207" si="18">SUM(F170,G170,I170,J170,M170,P170,S170,U170,V170,Y170,AA170,AB170,AG170,AJ170,AN170)</f>
        <v>55</v>
      </c>
      <c r="AQ170" s="1">
        <v>0</v>
      </c>
    </row>
    <row r="171" spans="1:43" x14ac:dyDescent="0.25">
      <c r="A171">
        <v>32873</v>
      </c>
      <c r="B171">
        <v>0</v>
      </c>
      <c r="C171">
        <v>46</v>
      </c>
      <c r="D171">
        <v>1977</v>
      </c>
      <c r="E171" t="s">
        <v>57</v>
      </c>
      <c r="F171">
        <v>3</v>
      </c>
      <c r="G171">
        <v>2</v>
      </c>
      <c r="H171">
        <v>4</v>
      </c>
      <c r="I171">
        <v>4</v>
      </c>
      <c r="J171">
        <v>3</v>
      </c>
      <c r="K171">
        <v>3</v>
      </c>
      <c r="L171">
        <v>4</v>
      </c>
      <c r="M171">
        <v>2</v>
      </c>
      <c r="N171">
        <v>4</v>
      </c>
      <c r="O171">
        <v>4</v>
      </c>
      <c r="P171">
        <v>3</v>
      </c>
      <c r="Q171">
        <v>3</v>
      </c>
      <c r="R171">
        <v>4</v>
      </c>
      <c r="S171">
        <v>3</v>
      </c>
      <c r="T171">
        <v>3</v>
      </c>
      <c r="U171">
        <v>3</v>
      </c>
      <c r="V171">
        <v>2</v>
      </c>
      <c r="W171">
        <v>4</v>
      </c>
      <c r="X171">
        <v>4</v>
      </c>
      <c r="Y171">
        <v>1</v>
      </c>
      <c r="Z171">
        <v>5</v>
      </c>
      <c r="AA171">
        <v>1</v>
      </c>
      <c r="AB171">
        <v>3</v>
      </c>
      <c r="AC171">
        <v>3</v>
      </c>
      <c r="AD171">
        <v>1</v>
      </c>
      <c r="AE171">
        <v>1</v>
      </c>
      <c r="AF171">
        <v>5</v>
      </c>
      <c r="AG171">
        <v>2</v>
      </c>
      <c r="AH171">
        <v>4</v>
      </c>
      <c r="AI171">
        <v>2</v>
      </c>
      <c r="AJ171">
        <v>1</v>
      </c>
      <c r="AK171">
        <v>4</v>
      </c>
      <c r="AL171">
        <v>2</v>
      </c>
      <c r="AM171">
        <v>1</v>
      </c>
      <c r="AN171">
        <v>2</v>
      </c>
      <c r="AO171">
        <v>4</v>
      </c>
      <c r="AP171">
        <f t="shared" si="18"/>
        <v>35</v>
      </c>
      <c r="AQ171" s="1">
        <v>0</v>
      </c>
    </row>
    <row r="172" spans="1:43" x14ac:dyDescent="0.25">
      <c r="A172">
        <v>32904</v>
      </c>
      <c r="B172">
        <v>0</v>
      </c>
      <c r="C172">
        <v>23</v>
      </c>
      <c r="D172">
        <v>2000</v>
      </c>
      <c r="E172" t="s">
        <v>57</v>
      </c>
      <c r="F172">
        <v>5</v>
      </c>
      <c r="G172">
        <v>5</v>
      </c>
      <c r="H172">
        <v>1</v>
      </c>
      <c r="I172">
        <v>5</v>
      </c>
      <c r="J172">
        <v>5</v>
      </c>
      <c r="K172">
        <v>1</v>
      </c>
      <c r="L172">
        <v>5</v>
      </c>
      <c r="M172">
        <v>5</v>
      </c>
      <c r="N172">
        <v>1</v>
      </c>
      <c r="O172">
        <v>3</v>
      </c>
      <c r="P172">
        <v>3</v>
      </c>
      <c r="Q172">
        <v>3</v>
      </c>
      <c r="R172">
        <v>3</v>
      </c>
      <c r="S172">
        <v>5</v>
      </c>
      <c r="T172">
        <v>1</v>
      </c>
      <c r="U172">
        <v>2</v>
      </c>
      <c r="V172">
        <v>3</v>
      </c>
      <c r="W172">
        <v>3</v>
      </c>
      <c r="X172">
        <v>1</v>
      </c>
      <c r="Y172">
        <v>5</v>
      </c>
      <c r="Z172">
        <v>1</v>
      </c>
      <c r="AA172">
        <v>2</v>
      </c>
      <c r="AB172">
        <v>5</v>
      </c>
      <c r="AC172">
        <v>1</v>
      </c>
      <c r="AD172">
        <v>1</v>
      </c>
      <c r="AE172">
        <v>3</v>
      </c>
      <c r="AF172">
        <v>3</v>
      </c>
      <c r="AG172">
        <v>4</v>
      </c>
      <c r="AH172">
        <v>3</v>
      </c>
      <c r="AI172">
        <v>3</v>
      </c>
      <c r="AJ172">
        <v>1</v>
      </c>
      <c r="AK172">
        <v>5</v>
      </c>
      <c r="AL172">
        <v>1</v>
      </c>
      <c r="AM172">
        <v>1</v>
      </c>
      <c r="AN172">
        <v>4</v>
      </c>
      <c r="AO172">
        <v>2</v>
      </c>
      <c r="AP172">
        <f t="shared" si="18"/>
        <v>59</v>
      </c>
      <c r="AQ172" s="1">
        <v>0</v>
      </c>
    </row>
    <row r="173" spans="1:43" x14ac:dyDescent="0.25">
      <c r="A173">
        <v>32920</v>
      </c>
      <c r="B173">
        <v>1</v>
      </c>
      <c r="C173">
        <v>37</v>
      </c>
      <c r="D173">
        <v>1986</v>
      </c>
      <c r="E173" t="s">
        <v>130</v>
      </c>
      <c r="F173">
        <v>4</v>
      </c>
      <c r="G173">
        <v>2</v>
      </c>
      <c r="H173">
        <v>4</v>
      </c>
      <c r="I173">
        <v>1</v>
      </c>
      <c r="J173">
        <v>3</v>
      </c>
      <c r="K173">
        <v>3</v>
      </c>
      <c r="L173">
        <v>4</v>
      </c>
      <c r="M173">
        <v>2</v>
      </c>
      <c r="N173">
        <v>4</v>
      </c>
      <c r="O173">
        <v>3</v>
      </c>
      <c r="P173">
        <v>3</v>
      </c>
      <c r="Q173">
        <v>3</v>
      </c>
      <c r="R173">
        <v>1</v>
      </c>
      <c r="S173">
        <v>2</v>
      </c>
      <c r="T173">
        <v>4</v>
      </c>
      <c r="U173">
        <v>1</v>
      </c>
      <c r="V173">
        <v>2</v>
      </c>
      <c r="W173">
        <v>4</v>
      </c>
      <c r="X173">
        <v>4</v>
      </c>
      <c r="Y173">
        <v>2</v>
      </c>
      <c r="Z173">
        <v>4</v>
      </c>
      <c r="AA173">
        <v>1</v>
      </c>
      <c r="AB173">
        <v>2</v>
      </c>
      <c r="AC173">
        <v>4</v>
      </c>
      <c r="AD173">
        <v>1</v>
      </c>
      <c r="AE173">
        <v>2</v>
      </c>
      <c r="AF173">
        <v>4</v>
      </c>
      <c r="AG173">
        <v>2</v>
      </c>
      <c r="AH173">
        <v>3</v>
      </c>
      <c r="AI173">
        <v>3</v>
      </c>
      <c r="AJ173">
        <v>1</v>
      </c>
      <c r="AK173">
        <v>2</v>
      </c>
      <c r="AL173">
        <v>4</v>
      </c>
      <c r="AM173">
        <v>1</v>
      </c>
      <c r="AN173">
        <v>1</v>
      </c>
      <c r="AO173">
        <v>5</v>
      </c>
      <c r="AP173">
        <f t="shared" si="18"/>
        <v>29</v>
      </c>
      <c r="AQ173" s="1">
        <v>0</v>
      </c>
    </row>
    <row r="174" spans="1:43" x14ac:dyDescent="0.25">
      <c r="A174">
        <v>32943</v>
      </c>
      <c r="B174">
        <v>0</v>
      </c>
      <c r="C174">
        <v>22</v>
      </c>
      <c r="D174">
        <v>2001</v>
      </c>
      <c r="E174" t="s">
        <v>57</v>
      </c>
      <c r="F174">
        <v>5</v>
      </c>
      <c r="G174">
        <v>3</v>
      </c>
      <c r="H174">
        <v>3</v>
      </c>
      <c r="I174">
        <v>5</v>
      </c>
      <c r="J174">
        <v>5</v>
      </c>
      <c r="K174">
        <v>1</v>
      </c>
      <c r="L174">
        <v>5</v>
      </c>
      <c r="M174">
        <v>4</v>
      </c>
      <c r="N174">
        <v>2</v>
      </c>
      <c r="O174">
        <v>4</v>
      </c>
      <c r="P174">
        <v>4</v>
      </c>
      <c r="Q174">
        <v>2</v>
      </c>
      <c r="R174">
        <v>4</v>
      </c>
      <c r="S174">
        <v>5</v>
      </c>
      <c r="T174">
        <v>1</v>
      </c>
      <c r="U174">
        <v>2</v>
      </c>
      <c r="V174">
        <v>2</v>
      </c>
      <c r="W174">
        <v>4</v>
      </c>
      <c r="X174">
        <v>4</v>
      </c>
      <c r="Y174">
        <v>3</v>
      </c>
      <c r="Z174">
        <v>3</v>
      </c>
      <c r="AA174">
        <v>1</v>
      </c>
      <c r="AB174">
        <v>5</v>
      </c>
      <c r="AC174">
        <v>1</v>
      </c>
      <c r="AD174">
        <v>1</v>
      </c>
      <c r="AE174">
        <v>5</v>
      </c>
      <c r="AF174">
        <v>1</v>
      </c>
      <c r="AG174">
        <v>2</v>
      </c>
      <c r="AH174">
        <v>3</v>
      </c>
      <c r="AI174">
        <v>3</v>
      </c>
      <c r="AJ174">
        <v>1</v>
      </c>
      <c r="AK174">
        <v>2</v>
      </c>
      <c r="AL174">
        <v>4</v>
      </c>
      <c r="AM174">
        <v>4</v>
      </c>
      <c r="AN174">
        <v>3</v>
      </c>
      <c r="AO174">
        <v>3</v>
      </c>
      <c r="AP174">
        <f t="shared" si="18"/>
        <v>50</v>
      </c>
      <c r="AQ174" s="1">
        <v>0</v>
      </c>
    </row>
    <row r="175" spans="1:43" x14ac:dyDescent="0.25">
      <c r="A175">
        <v>32948</v>
      </c>
      <c r="B175">
        <v>0</v>
      </c>
      <c r="C175">
        <v>21</v>
      </c>
      <c r="D175">
        <v>2002</v>
      </c>
      <c r="E175" t="s">
        <v>57</v>
      </c>
      <c r="F175">
        <v>4</v>
      </c>
      <c r="G175">
        <v>4</v>
      </c>
      <c r="H175">
        <v>2</v>
      </c>
      <c r="I175">
        <v>5</v>
      </c>
      <c r="J175">
        <v>5</v>
      </c>
      <c r="K175">
        <v>1</v>
      </c>
      <c r="L175">
        <v>5</v>
      </c>
      <c r="M175">
        <v>4</v>
      </c>
      <c r="N175">
        <v>2</v>
      </c>
      <c r="O175">
        <v>3</v>
      </c>
      <c r="P175">
        <v>4</v>
      </c>
      <c r="Q175">
        <v>2</v>
      </c>
      <c r="R175">
        <v>3</v>
      </c>
      <c r="S175">
        <v>5</v>
      </c>
      <c r="T175">
        <v>1</v>
      </c>
      <c r="U175">
        <v>3</v>
      </c>
      <c r="V175">
        <v>4</v>
      </c>
      <c r="W175">
        <v>2</v>
      </c>
      <c r="X175">
        <v>1</v>
      </c>
      <c r="Y175">
        <v>2</v>
      </c>
      <c r="Z175">
        <v>4</v>
      </c>
      <c r="AA175">
        <v>3</v>
      </c>
      <c r="AB175">
        <v>2</v>
      </c>
      <c r="AC175">
        <v>4</v>
      </c>
      <c r="AD175">
        <v>1</v>
      </c>
      <c r="AE175">
        <v>4</v>
      </c>
      <c r="AF175">
        <v>2</v>
      </c>
      <c r="AG175">
        <v>2</v>
      </c>
      <c r="AH175">
        <v>3</v>
      </c>
      <c r="AI175">
        <v>3</v>
      </c>
      <c r="AJ175">
        <v>3</v>
      </c>
      <c r="AK175">
        <v>4</v>
      </c>
      <c r="AL175">
        <v>2</v>
      </c>
      <c r="AM175">
        <v>3</v>
      </c>
      <c r="AN175">
        <v>4</v>
      </c>
      <c r="AO175">
        <v>2</v>
      </c>
      <c r="AP175">
        <f t="shared" si="18"/>
        <v>54</v>
      </c>
      <c r="AQ175" s="1">
        <v>0</v>
      </c>
    </row>
    <row r="176" spans="1:43" x14ac:dyDescent="0.25">
      <c r="A176">
        <v>32953</v>
      </c>
      <c r="B176">
        <v>1</v>
      </c>
      <c r="C176">
        <v>23</v>
      </c>
      <c r="D176">
        <v>2000</v>
      </c>
      <c r="E176" t="s">
        <v>57</v>
      </c>
      <c r="F176">
        <v>2</v>
      </c>
      <c r="G176">
        <v>2</v>
      </c>
      <c r="H176">
        <v>4</v>
      </c>
      <c r="I176">
        <v>1</v>
      </c>
      <c r="J176">
        <v>5</v>
      </c>
      <c r="K176">
        <v>1</v>
      </c>
      <c r="L176">
        <v>1</v>
      </c>
      <c r="M176">
        <v>4</v>
      </c>
      <c r="N176">
        <v>2</v>
      </c>
      <c r="O176">
        <v>3</v>
      </c>
      <c r="P176">
        <v>4</v>
      </c>
      <c r="Q176">
        <v>2</v>
      </c>
      <c r="R176">
        <v>2</v>
      </c>
      <c r="S176">
        <v>4</v>
      </c>
      <c r="T176">
        <v>2</v>
      </c>
      <c r="U176">
        <v>2</v>
      </c>
      <c r="V176">
        <v>2</v>
      </c>
      <c r="W176">
        <v>4</v>
      </c>
      <c r="X176">
        <v>1</v>
      </c>
      <c r="Y176">
        <v>5</v>
      </c>
      <c r="Z176">
        <v>1</v>
      </c>
      <c r="AA176">
        <v>1</v>
      </c>
      <c r="AB176">
        <v>5</v>
      </c>
      <c r="AC176">
        <v>1</v>
      </c>
      <c r="AD176">
        <v>1</v>
      </c>
      <c r="AE176">
        <v>4</v>
      </c>
      <c r="AF176">
        <v>2</v>
      </c>
      <c r="AG176">
        <v>2</v>
      </c>
      <c r="AH176">
        <v>3</v>
      </c>
      <c r="AI176">
        <v>3</v>
      </c>
      <c r="AJ176">
        <v>1</v>
      </c>
      <c r="AK176">
        <v>2</v>
      </c>
      <c r="AL176">
        <v>4</v>
      </c>
      <c r="AM176">
        <v>5</v>
      </c>
      <c r="AN176">
        <v>1</v>
      </c>
      <c r="AO176">
        <v>5</v>
      </c>
      <c r="AP176">
        <f t="shared" si="18"/>
        <v>41</v>
      </c>
      <c r="AQ176" s="1">
        <v>0</v>
      </c>
    </row>
    <row r="177" spans="1:43" x14ac:dyDescent="0.25">
      <c r="A177">
        <v>32988</v>
      </c>
      <c r="B177">
        <v>0</v>
      </c>
      <c r="C177">
        <v>23</v>
      </c>
      <c r="D177">
        <v>2000</v>
      </c>
      <c r="E177" t="s">
        <v>131</v>
      </c>
      <c r="F177">
        <v>5</v>
      </c>
      <c r="G177">
        <v>4</v>
      </c>
      <c r="H177">
        <v>2</v>
      </c>
      <c r="I177">
        <v>4</v>
      </c>
      <c r="J177">
        <v>5</v>
      </c>
      <c r="K177">
        <v>1</v>
      </c>
      <c r="L177">
        <v>3</v>
      </c>
      <c r="M177">
        <v>4</v>
      </c>
      <c r="N177">
        <v>2</v>
      </c>
      <c r="O177">
        <v>2</v>
      </c>
      <c r="P177">
        <v>4</v>
      </c>
      <c r="Q177">
        <v>2</v>
      </c>
      <c r="R177">
        <v>4</v>
      </c>
      <c r="S177">
        <v>5</v>
      </c>
      <c r="T177">
        <v>1</v>
      </c>
      <c r="U177">
        <v>2</v>
      </c>
      <c r="V177">
        <v>2</v>
      </c>
      <c r="W177">
        <v>4</v>
      </c>
      <c r="X177">
        <v>4</v>
      </c>
      <c r="Y177">
        <v>3</v>
      </c>
      <c r="Z177">
        <v>3</v>
      </c>
      <c r="AA177">
        <v>2</v>
      </c>
      <c r="AB177">
        <v>4</v>
      </c>
      <c r="AC177">
        <v>2</v>
      </c>
      <c r="AD177">
        <v>2</v>
      </c>
      <c r="AE177">
        <v>2</v>
      </c>
      <c r="AF177">
        <v>4</v>
      </c>
      <c r="AG177">
        <v>4</v>
      </c>
      <c r="AH177">
        <v>2</v>
      </c>
      <c r="AI177">
        <v>4</v>
      </c>
      <c r="AJ177">
        <v>2</v>
      </c>
      <c r="AK177">
        <v>4</v>
      </c>
      <c r="AL177">
        <v>2</v>
      </c>
      <c r="AM177">
        <v>2</v>
      </c>
      <c r="AN177">
        <v>4</v>
      </c>
      <c r="AO177">
        <v>2</v>
      </c>
      <c r="AP177">
        <f t="shared" si="18"/>
        <v>54</v>
      </c>
      <c r="AQ177" s="1">
        <v>1</v>
      </c>
    </row>
    <row r="178" spans="1:43" x14ac:dyDescent="0.25">
      <c r="A178">
        <v>32998</v>
      </c>
      <c r="B178">
        <v>0</v>
      </c>
      <c r="C178">
        <v>43</v>
      </c>
      <c r="D178">
        <v>1980</v>
      </c>
      <c r="E178" t="s">
        <v>132</v>
      </c>
      <c r="F178">
        <v>2</v>
      </c>
      <c r="G178">
        <v>2</v>
      </c>
      <c r="H178">
        <v>4</v>
      </c>
      <c r="I178">
        <v>4</v>
      </c>
      <c r="J178">
        <v>1</v>
      </c>
      <c r="K178">
        <v>5</v>
      </c>
      <c r="L178">
        <v>4</v>
      </c>
      <c r="M178">
        <v>2</v>
      </c>
      <c r="N178">
        <v>4</v>
      </c>
      <c r="O178">
        <v>4</v>
      </c>
      <c r="P178">
        <v>2</v>
      </c>
      <c r="Q178">
        <v>4</v>
      </c>
      <c r="R178">
        <v>4</v>
      </c>
      <c r="S178">
        <v>2</v>
      </c>
      <c r="T178">
        <v>4</v>
      </c>
      <c r="U178">
        <v>3</v>
      </c>
      <c r="V178">
        <v>2</v>
      </c>
      <c r="W178">
        <v>4</v>
      </c>
      <c r="X178">
        <v>5</v>
      </c>
      <c r="Y178">
        <v>4</v>
      </c>
      <c r="Z178">
        <v>2</v>
      </c>
      <c r="AA178">
        <v>3</v>
      </c>
      <c r="AB178">
        <v>2</v>
      </c>
      <c r="AC178">
        <v>4</v>
      </c>
      <c r="AD178">
        <v>1</v>
      </c>
      <c r="AE178">
        <v>1</v>
      </c>
      <c r="AF178">
        <v>5</v>
      </c>
      <c r="AG178">
        <v>1</v>
      </c>
      <c r="AH178">
        <v>2</v>
      </c>
      <c r="AI178">
        <v>4</v>
      </c>
      <c r="AJ178">
        <v>1</v>
      </c>
      <c r="AK178">
        <v>2</v>
      </c>
      <c r="AL178">
        <v>4</v>
      </c>
      <c r="AM178">
        <v>1</v>
      </c>
      <c r="AN178">
        <v>3</v>
      </c>
      <c r="AO178">
        <v>3</v>
      </c>
      <c r="AP178">
        <f t="shared" si="18"/>
        <v>34</v>
      </c>
      <c r="AQ178" s="1">
        <v>0</v>
      </c>
    </row>
    <row r="179" spans="1:43" x14ac:dyDescent="0.25">
      <c r="A179">
        <v>33015</v>
      </c>
      <c r="B179">
        <v>0</v>
      </c>
      <c r="C179">
        <v>28</v>
      </c>
      <c r="D179">
        <v>1995</v>
      </c>
      <c r="E179" t="s">
        <v>133</v>
      </c>
      <c r="F179">
        <v>5</v>
      </c>
      <c r="G179">
        <v>5</v>
      </c>
      <c r="H179">
        <v>1</v>
      </c>
      <c r="I179">
        <v>5</v>
      </c>
      <c r="J179">
        <v>4</v>
      </c>
      <c r="K179">
        <v>2</v>
      </c>
      <c r="L179">
        <v>5</v>
      </c>
      <c r="M179">
        <v>4</v>
      </c>
      <c r="N179">
        <v>2</v>
      </c>
      <c r="O179">
        <v>5</v>
      </c>
      <c r="P179">
        <v>5</v>
      </c>
      <c r="Q179">
        <v>1</v>
      </c>
      <c r="R179">
        <v>4</v>
      </c>
      <c r="S179">
        <v>5</v>
      </c>
      <c r="T179">
        <v>1</v>
      </c>
      <c r="U179">
        <v>4</v>
      </c>
      <c r="V179">
        <v>4</v>
      </c>
      <c r="W179">
        <v>2</v>
      </c>
      <c r="X179">
        <v>4</v>
      </c>
      <c r="Y179">
        <v>4</v>
      </c>
      <c r="Z179">
        <v>2</v>
      </c>
      <c r="AA179">
        <v>3</v>
      </c>
      <c r="AB179">
        <v>2</v>
      </c>
      <c r="AC179">
        <v>4</v>
      </c>
      <c r="AD179">
        <v>4</v>
      </c>
      <c r="AE179">
        <v>3</v>
      </c>
      <c r="AF179">
        <v>3</v>
      </c>
      <c r="AG179">
        <v>4</v>
      </c>
      <c r="AH179">
        <v>4</v>
      </c>
      <c r="AI179">
        <v>2</v>
      </c>
      <c r="AJ179">
        <v>5</v>
      </c>
      <c r="AK179">
        <v>4</v>
      </c>
      <c r="AL179">
        <v>2</v>
      </c>
      <c r="AM179">
        <v>1</v>
      </c>
      <c r="AN179">
        <v>5</v>
      </c>
      <c r="AO179">
        <v>1</v>
      </c>
      <c r="AP179">
        <f t="shared" si="18"/>
        <v>64</v>
      </c>
      <c r="AQ179" s="1">
        <v>1</v>
      </c>
    </row>
    <row r="180" spans="1:43" x14ac:dyDescent="0.25">
      <c r="A180">
        <v>33014</v>
      </c>
      <c r="B180">
        <v>0</v>
      </c>
      <c r="C180">
        <v>40</v>
      </c>
      <c r="D180">
        <v>1983</v>
      </c>
      <c r="E180" t="s">
        <v>134</v>
      </c>
      <c r="F180">
        <v>5</v>
      </c>
      <c r="G180">
        <v>4</v>
      </c>
      <c r="H180">
        <v>2</v>
      </c>
      <c r="I180">
        <v>4</v>
      </c>
      <c r="J180">
        <v>5</v>
      </c>
      <c r="K180">
        <v>1</v>
      </c>
      <c r="L180">
        <v>5</v>
      </c>
      <c r="M180">
        <v>4</v>
      </c>
      <c r="N180">
        <v>2</v>
      </c>
      <c r="O180">
        <v>4</v>
      </c>
      <c r="P180">
        <v>5</v>
      </c>
      <c r="Q180">
        <v>1</v>
      </c>
      <c r="R180">
        <v>4</v>
      </c>
      <c r="S180">
        <v>5</v>
      </c>
      <c r="T180">
        <v>1</v>
      </c>
      <c r="U180">
        <v>4</v>
      </c>
      <c r="V180">
        <v>3</v>
      </c>
      <c r="W180">
        <v>3</v>
      </c>
      <c r="X180">
        <v>4</v>
      </c>
      <c r="Y180">
        <v>4</v>
      </c>
      <c r="Z180">
        <v>2</v>
      </c>
      <c r="AA180">
        <v>2</v>
      </c>
      <c r="AB180">
        <v>4</v>
      </c>
      <c r="AC180">
        <v>2</v>
      </c>
      <c r="AD180">
        <v>1</v>
      </c>
      <c r="AE180">
        <v>4</v>
      </c>
      <c r="AF180">
        <v>2</v>
      </c>
      <c r="AG180">
        <v>4</v>
      </c>
      <c r="AH180">
        <v>5</v>
      </c>
      <c r="AI180">
        <v>1</v>
      </c>
      <c r="AJ180">
        <v>2</v>
      </c>
      <c r="AK180">
        <v>4</v>
      </c>
      <c r="AL180">
        <v>2</v>
      </c>
      <c r="AM180">
        <v>4</v>
      </c>
      <c r="AN180">
        <v>4</v>
      </c>
      <c r="AO180">
        <v>2</v>
      </c>
      <c r="AP180">
        <f t="shared" si="18"/>
        <v>59</v>
      </c>
      <c r="AQ180" s="1">
        <v>1</v>
      </c>
    </row>
    <row r="181" spans="1:43" x14ac:dyDescent="0.25">
      <c r="A181">
        <v>33037</v>
      </c>
      <c r="B181">
        <v>0</v>
      </c>
      <c r="C181">
        <v>38</v>
      </c>
      <c r="D181">
        <v>1985</v>
      </c>
      <c r="E181" t="s">
        <v>80</v>
      </c>
      <c r="F181">
        <v>5</v>
      </c>
      <c r="G181">
        <v>5</v>
      </c>
      <c r="H181">
        <v>1</v>
      </c>
      <c r="I181">
        <v>4</v>
      </c>
      <c r="J181">
        <v>5</v>
      </c>
      <c r="K181">
        <v>1</v>
      </c>
      <c r="L181">
        <v>5</v>
      </c>
      <c r="M181">
        <v>3</v>
      </c>
      <c r="N181">
        <v>3</v>
      </c>
      <c r="O181">
        <v>5</v>
      </c>
      <c r="P181">
        <v>5</v>
      </c>
      <c r="Q181">
        <v>1</v>
      </c>
      <c r="R181">
        <v>4</v>
      </c>
      <c r="S181">
        <v>5</v>
      </c>
      <c r="T181">
        <v>1</v>
      </c>
      <c r="U181">
        <v>4</v>
      </c>
      <c r="V181">
        <v>2</v>
      </c>
      <c r="W181">
        <v>4</v>
      </c>
      <c r="X181">
        <v>4</v>
      </c>
      <c r="Y181">
        <v>3</v>
      </c>
      <c r="Z181">
        <v>3</v>
      </c>
      <c r="AA181">
        <v>4</v>
      </c>
      <c r="AB181">
        <v>3</v>
      </c>
      <c r="AC181">
        <v>3</v>
      </c>
      <c r="AD181">
        <v>1</v>
      </c>
      <c r="AE181">
        <v>2</v>
      </c>
      <c r="AF181">
        <v>4</v>
      </c>
      <c r="AG181">
        <v>4</v>
      </c>
      <c r="AH181">
        <v>1</v>
      </c>
      <c r="AI181">
        <v>5</v>
      </c>
      <c r="AJ181">
        <v>2</v>
      </c>
      <c r="AK181">
        <v>2</v>
      </c>
      <c r="AL181">
        <v>4</v>
      </c>
      <c r="AM181">
        <v>3</v>
      </c>
      <c r="AN181">
        <v>5</v>
      </c>
      <c r="AO181">
        <v>1</v>
      </c>
      <c r="AP181">
        <f t="shared" si="18"/>
        <v>59</v>
      </c>
      <c r="AQ181" s="1">
        <v>0</v>
      </c>
    </row>
    <row r="182" spans="1:43" x14ac:dyDescent="0.25">
      <c r="A182">
        <v>33040</v>
      </c>
      <c r="B182">
        <v>1</v>
      </c>
      <c r="C182">
        <v>45</v>
      </c>
      <c r="D182">
        <v>1978</v>
      </c>
      <c r="E182" t="s">
        <v>135</v>
      </c>
      <c r="F182">
        <v>5</v>
      </c>
      <c r="G182">
        <v>4</v>
      </c>
      <c r="H182">
        <v>2</v>
      </c>
      <c r="I182">
        <v>5</v>
      </c>
      <c r="J182">
        <v>5</v>
      </c>
      <c r="K182">
        <v>1</v>
      </c>
      <c r="L182">
        <v>5</v>
      </c>
      <c r="M182">
        <v>4</v>
      </c>
      <c r="N182">
        <v>2</v>
      </c>
      <c r="O182">
        <v>3</v>
      </c>
      <c r="P182">
        <v>4</v>
      </c>
      <c r="Q182">
        <v>2</v>
      </c>
      <c r="R182">
        <v>2</v>
      </c>
      <c r="S182">
        <v>5</v>
      </c>
      <c r="T182">
        <v>1</v>
      </c>
      <c r="U182">
        <v>2</v>
      </c>
      <c r="V182">
        <v>2</v>
      </c>
      <c r="W182">
        <v>4</v>
      </c>
      <c r="X182">
        <v>4</v>
      </c>
      <c r="Y182">
        <v>2</v>
      </c>
      <c r="Z182">
        <v>4</v>
      </c>
      <c r="AA182">
        <v>3</v>
      </c>
      <c r="AB182">
        <v>5</v>
      </c>
      <c r="AC182">
        <v>1</v>
      </c>
      <c r="AD182">
        <v>1</v>
      </c>
      <c r="AE182">
        <v>3</v>
      </c>
      <c r="AF182">
        <v>3</v>
      </c>
      <c r="AG182">
        <v>4</v>
      </c>
      <c r="AH182">
        <v>4</v>
      </c>
      <c r="AI182">
        <v>2</v>
      </c>
      <c r="AJ182">
        <v>1</v>
      </c>
      <c r="AK182">
        <v>3</v>
      </c>
      <c r="AL182">
        <v>3</v>
      </c>
      <c r="AM182">
        <v>3</v>
      </c>
      <c r="AN182">
        <v>2</v>
      </c>
      <c r="AO182">
        <v>4</v>
      </c>
      <c r="AP182">
        <f t="shared" si="18"/>
        <v>53</v>
      </c>
      <c r="AQ182" s="1">
        <v>1</v>
      </c>
    </row>
    <row r="183" spans="1:43" x14ac:dyDescent="0.25">
      <c r="A183">
        <v>33055</v>
      </c>
      <c r="B183">
        <v>1</v>
      </c>
      <c r="C183">
        <v>48</v>
      </c>
      <c r="D183">
        <v>1975</v>
      </c>
      <c r="E183" t="s">
        <v>136</v>
      </c>
      <c r="F183">
        <v>3</v>
      </c>
      <c r="G183">
        <v>3</v>
      </c>
      <c r="H183">
        <v>3</v>
      </c>
      <c r="I183">
        <v>5</v>
      </c>
      <c r="J183">
        <v>5</v>
      </c>
      <c r="K183">
        <v>1</v>
      </c>
      <c r="L183">
        <v>5</v>
      </c>
      <c r="M183">
        <v>5</v>
      </c>
      <c r="N183">
        <v>1</v>
      </c>
      <c r="O183">
        <v>5</v>
      </c>
      <c r="P183">
        <v>5</v>
      </c>
      <c r="Q183">
        <v>1</v>
      </c>
      <c r="R183">
        <v>3</v>
      </c>
      <c r="S183">
        <v>3</v>
      </c>
      <c r="T183">
        <v>3</v>
      </c>
      <c r="U183">
        <v>3</v>
      </c>
      <c r="V183">
        <v>3</v>
      </c>
      <c r="W183">
        <v>3</v>
      </c>
      <c r="X183">
        <v>5</v>
      </c>
      <c r="Y183">
        <v>1</v>
      </c>
      <c r="Z183">
        <v>5</v>
      </c>
      <c r="AA183">
        <v>3</v>
      </c>
      <c r="AB183">
        <v>3</v>
      </c>
      <c r="AC183">
        <v>3</v>
      </c>
      <c r="AD183">
        <v>3</v>
      </c>
      <c r="AE183">
        <v>3</v>
      </c>
      <c r="AF183">
        <v>3</v>
      </c>
      <c r="AG183">
        <v>3</v>
      </c>
      <c r="AH183">
        <v>3</v>
      </c>
      <c r="AI183">
        <v>3</v>
      </c>
      <c r="AJ183">
        <v>3</v>
      </c>
      <c r="AK183">
        <v>3</v>
      </c>
      <c r="AL183">
        <v>3</v>
      </c>
      <c r="AM183">
        <v>3</v>
      </c>
      <c r="AN183">
        <v>3</v>
      </c>
      <c r="AO183">
        <v>3</v>
      </c>
      <c r="AP183">
        <f t="shared" si="18"/>
        <v>51</v>
      </c>
      <c r="AQ183" s="1">
        <v>0</v>
      </c>
    </row>
    <row r="184" spans="1:43" x14ac:dyDescent="0.25">
      <c r="A184">
        <v>33073</v>
      </c>
      <c r="B184">
        <v>0</v>
      </c>
      <c r="C184">
        <v>31</v>
      </c>
      <c r="D184">
        <v>1992</v>
      </c>
      <c r="E184" t="s">
        <v>53</v>
      </c>
      <c r="F184">
        <v>4</v>
      </c>
      <c r="G184">
        <v>5</v>
      </c>
      <c r="H184">
        <v>1</v>
      </c>
      <c r="I184">
        <v>5</v>
      </c>
      <c r="J184">
        <v>5</v>
      </c>
      <c r="K184">
        <v>1</v>
      </c>
      <c r="L184">
        <v>5</v>
      </c>
      <c r="M184">
        <v>5</v>
      </c>
      <c r="N184">
        <v>1</v>
      </c>
      <c r="O184">
        <v>4</v>
      </c>
      <c r="P184">
        <v>5</v>
      </c>
      <c r="Q184">
        <v>1</v>
      </c>
      <c r="R184">
        <v>4</v>
      </c>
      <c r="S184">
        <v>5</v>
      </c>
      <c r="T184">
        <v>1</v>
      </c>
      <c r="U184">
        <v>4</v>
      </c>
      <c r="V184">
        <v>3</v>
      </c>
      <c r="W184">
        <v>3</v>
      </c>
      <c r="X184">
        <v>2</v>
      </c>
      <c r="Y184">
        <v>5</v>
      </c>
      <c r="Z184">
        <v>1</v>
      </c>
      <c r="AA184">
        <v>2</v>
      </c>
      <c r="AB184">
        <v>5</v>
      </c>
      <c r="AC184">
        <v>1</v>
      </c>
      <c r="AD184">
        <v>1</v>
      </c>
      <c r="AE184">
        <v>4</v>
      </c>
      <c r="AF184">
        <v>2</v>
      </c>
      <c r="AG184">
        <v>4</v>
      </c>
      <c r="AH184">
        <v>2</v>
      </c>
      <c r="AI184">
        <v>4</v>
      </c>
      <c r="AJ184">
        <v>5</v>
      </c>
      <c r="AK184">
        <v>4</v>
      </c>
      <c r="AL184">
        <v>2</v>
      </c>
      <c r="AM184">
        <v>1</v>
      </c>
      <c r="AN184">
        <v>4</v>
      </c>
      <c r="AO184">
        <v>2</v>
      </c>
      <c r="AP184">
        <f t="shared" si="18"/>
        <v>66</v>
      </c>
      <c r="AQ184" s="1">
        <v>0</v>
      </c>
    </row>
    <row r="185" spans="1:43" x14ac:dyDescent="0.25">
      <c r="A185">
        <v>33080</v>
      </c>
      <c r="B185">
        <v>0</v>
      </c>
      <c r="C185">
        <v>35</v>
      </c>
      <c r="D185">
        <v>1988</v>
      </c>
      <c r="E185" t="s">
        <v>137</v>
      </c>
      <c r="F185">
        <v>5</v>
      </c>
      <c r="G185">
        <v>5</v>
      </c>
      <c r="H185">
        <v>1</v>
      </c>
      <c r="I185">
        <v>5</v>
      </c>
      <c r="J185">
        <v>5</v>
      </c>
      <c r="K185">
        <v>1</v>
      </c>
      <c r="L185">
        <v>5</v>
      </c>
      <c r="M185">
        <v>5</v>
      </c>
      <c r="N185">
        <v>1</v>
      </c>
      <c r="O185">
        <v>4</v>
      </c>
      <c r="P185">
        <v>5</v>
      </c>
      <c r="Q185">
        <v>1</v>
      </c>
      <c r="R185">
        <v>3</v>
      </c>
      <c r="S185">
        <v>5</v>
      </c>
      <c r="T185">
        <v>1</v>
      </c>
      <c r="U185">
        <v>4</v>
      </c>
      <c r="V185">
        <v>5</v>
      </c>
      <c r="W185">
        <v>1</v>
      </c>
      <c r="X185">
        <v>2</v>
      </c>
      <c r="Y185">
        <v>5</v>
      </c>
      <c r="Z185">
        <v>1</v>
      </c>
      <c r="AA185">
        <v>4</v>
      </c>
      <c r="AB185">
        <v>4</v>
      </c>
      <c r="AC185">
        <v>2</v>
      </c>
      <c r="AD185">
        <v>3</v>
      </c>
      <c r="AE185">
        <v>5</v>
      </c>
      <c r="AF185">
        <v>1</v>
      </c>
      <c r="AG185">
        <v>5</v>
      </c>
      <c r="AH185">
        <v>5</v>
      </c>
      <c r="AI185">
        <v>1</v>
      </c>
      <c r="AJ185">
        <v>4</v>
      </c>
      <c r="AK185">
        <v>4</v>
      </c>
      <c r="AL185">
        <v>2</v>
      </c>
      <c r="AM185">
        <v>5</v>
      </c>
      <c r="AN185">
        <v>5</v>
      </c>
      <c r="AO185">
        <v>1</v>
      </c>
      <c r="AP185">
        <f t="shared" si="18"/>
        <v>71</v>
      </c>
      <c r="AQ185" s="1">
        <v>1</v>
      </c>
    </row>
    <row r="186" spans="1:43" x14ac:dyDescent="0.25">
      <c r="A186">
        <v>33081</v>
      </c>
      <c r="B186">
        <v>0</v>
      </c>
      <c r="C186">
        <v>27</v>
      </c>
      <c r="D186">
        <v>1996</v>
      </c>
      <c r="E186" t="s">
        <v>138</v>
      </c>
      <c r="F186">
        <v>5</v>
      </c>
      <c r="G186">
        <v>5</v>
      </c>
      <c r="H186">
        <v>1</v>
      </c>
      <c r="I186">
        <v>5</v>
      </c>
      <c r="J186">
        <v>5</v>
      </c>
      <c r="K186">
        <v>1</v>
      </c>
      <c r="L186">
        <v>5</v>
      </c>
      <c r="M186">
        <v>5</v>
      </c>
      <c r="N186">
        <v>1</v>
      </c>
      <c r="O186">
        <v>5</v>
      </c>
      <c r="P186">
        <v>5</v>
      </c>
      <c r="Q186">
        <v>1</v>
      </c>
      <c r="R186">
        <v>3</v>
      </c>
      <c r="S186">
        <v>4</v>
      </c>
      <c r="T186">
        <v>2</v>
      </c>
      <c r="U186">
        <v>5</v>
      </c>
      <c r="V186">
        <v>4</v>
      </c>
      <c r="W186">
        <v>2</v>
      </c>
      <c r="X186">
        <v>5</v>
      </c>
      <c r="Y186">
        <v>3</v>
      </c>
      <c r="Z186">
        <v>3</v>
      </c>
      <c r="AA186">
        <v>4</v>
      </c>
      <c r="AB186">
        <v>5</v>
      </c>
      <c r="AC186">
        <v>1</v>
      </c>
      <c r="AD186">
        <v>4</v>
      </c>
      <c r="AE186">
        <v>4</v>
      </c>
      <c r="AF186">
        <v>2</v>
      </c>
      <c r="AG186">
        <v>5</v>
      </c>
      <c r="AH186">
        <v>3</v>
      </c>
      <c r="AI186">
        <v>3</v>
      </c>
      <c r="AJ186">
        <v>5</v>
      </c>
      <c r="AK186">
        <v>2</v>
      </c>
      <c r="AL186">
        <v>4</v>
      </c>
      <c r="AM186">
        <v>4</v>
      </c>
      <c r="AN186">
        <v>5</v>
      </c>
      <c r="AO186">
        <v>1</v>
      </c>
      <c r="AP186">
        <f t="shared" si="18"/>
        <v>70</v>
      </c>
      <c r="AQ186" s="1">
        <v>1</v>
      </c>
    </row>
    <row r="187" spans="1:43" x14ac:dyDescent="0.25">
      <c r="A187">
        <v>33001</v>
      </c>
      <c r="B187">
        <v>0</v>
      </c>
      <c r="C187">
        <v>24</v>
      </c>
      <c r="D187">
        <v>1999</v>
      </c>
      <c r="E187" t="s">
        <v>57</v>
      </c>
      <c r="F187">
        <v>2</v>
      </c>
      <c r="G187">
        <v>2</v>
      </c>
      <c r="H187">
        <v>4</v>
      </c>
      <c r="I187">
        <v>2</v>
      </c>
      <c r="J187">
        <v>4</v>
      </c>
      <c r="K187">
        <v>2</v>
      </c>
      <c r="L187">
        <v>4</v>
      </c>
      <c r="M187">
        <v>3</v>
      </c>
      <c r="N187">
        <v>3</v>
      </c>
      <c r="O187">
        <v>2</v>
      </c>
      <c r="P187">
        <v>4</v>
      </c>
      <c r="Q187">
        <v>2</v>
      </c>
      <c r="R187">
        <v>2</v>
      </c>
      <c r="S187">
        <v>4</v>
      </c>
      <c r="T187">
        <v>2</v>
      </c>
      <c r="U187">
        <v>4</v>
      </c>
      <c r="V187">
        <v>2</v>
      </c>
      <c r="W187">
        <v>4</v>
      </c>
      <c r="X187">
        <v>2</v>
      </c>
      <c r="Y187">
        <v>2</v>
      </c>
      <c r="Z187">
        <v>4</v>
      </c>
      <c r="AA187">
        <v>1</v>
      </c>
      <c r="AB187">
        <v>4</v>
      </c>
      <c r="AC187">
        <v>2</v>
      </c>
      <c r="AD187">
        <v>1</v>
      </c>
      <c r="AE187">
        <v>2</v>
      </c>
      <c r="AF187">
        <v>4</v>
      </c>
      <c r="AG187">
        <v>1</v>
      </c>
      <c r="AH187">
        <v>2</v>
      </c>
      <c r="AI187">
        <v>4</v>
      </c>
      <c r="AJ187">
        <v>1</v>
      </c>
      <c r="AK187">
        <v>2</v>
      </c>
      <c r="AL187">
        <v>4</v>
      </c>
      <c r="AM187">
        <v>1</v>
      </c>
      <c r="AN187">
        <v>2</v>
      </c>
      <c r="AO187">
        <v>4</v>
      </c>
      <c r="AP187">
        <f t="shared" si="18"/>
        <v>38</v>
      </c>
      <c r="AQ187" s="1">
        <v>0</v>
      </c>
    </row>
    <row r="188" spans="1:43" x14ac:dyDescent="0.25">
      <c r="A188">
        <v>33062</v>
      </c>
      <c r="B188">
        <v>0</v>
      </c>
      <c r="C188">
        <v>45</v>
      </c>
      <c r="D188">
        <v>1978</v>
      </c>
      <c r="E188" t="s">
        <v>57</v>
      </c>
      <c r="F188">
        <v>5</v>
      </c>
      <c r="G188">
        <v>4</v>
      </c>
      <c r="H188">
        <v>2</v>
      </c>
      <c r="I188">
        <v>5</v>
      </c>
      <c r="J188">
        <v>5</v>
      </c>
      <c r="K188">
        <v>1</v>
      </c>
      <c r="L188">
        <v>5</v>
      </c>
      <c r="M188">
        <v>5</v>
      </c>
      <c r="N188">
        <v>1</v>
      </c>
      <c r="O188">
        <v>4</v>
      </c>
      <c r="P188">
        <v>5</v>
      </c>
      <c r="Q188">
        <v>1</v>
      </c>
      <c r="R188">
        <v>2</v>
      </c>
      <c r="S188">
        <v>5</v>
      </c>
      <c r="T188">
        <v>1</v>
      </c>
      <c r="U188">
        <v>1</v>
      </c>
      <c r="V188">
        <v>3</v>
      </c>
      <c r="W188">
        <v>3</v>
      </c>
      <c r="X188">
        <v>1</v>
      </c>
      <c r="Y188">
        <v>2</v>
      </c>
      <c r="Z188">
        <v>4</v>
      </c>
      <c r="AA188">
        <v>1</v>
      </c>
      <c r="AB188">
        <v>2</v>
      </c>
      <c r="AC188">
        <v>4</v>
      </c>
      <c r="AD188">
        <v>1</v>
      </c>
      <c r="AE188">
        <v>5</v>
      </c>
      <c r="AF188">
        <v>1</v>
      </c>
      <c r="AG188">
        <v>3</v>
      </c>
      <c r="AH188">
        <v>5</v>
      </c>
      <c r="AI188">
        <v>1</v>
      </c>
      <c r="AJ188">
        <v>1</v>
      </c>
      <c r="AK188">
        <v>5</v>
      </c>
      <c r="AL188">
        <v>1</v>
      </c>
      <c r="AM188">
        <v>5</v>
      </c>
      <c r="AN188">
        <v>5</v>
      </c>
      <c r="AO188">
        <v>1</v>
      </c>
      <c r="AP188">
        <f t="shared" si="18"/>
        <v>52</v>
      </c>
      <c r="AQ188" s="1">
        <v>0</v>
      </c>
    </row>
    <row r="189" spans="1:43" x14ac:dyDescent="0.25">
      <c r="A189">
        <v>33149</v>
      </c>
      <c r="B189">
        <v>0</v>
      </c>
      <c r="C189">
        <v>46</v>
      </c>
      <c r="D189">
        <v>1977</v>
      </c>
      <c r="E189" t="s">
        <v>57</v>
      </c>
      <c r="F189">
        <v>4</v>
      </c>
      <c r="G189">
        <v>4</v>
      </c>
      <c r="H189">
        <v>2</v>
      </c>
      <c r="I189">
        <v>3</v>
      </c>
      <c r="J189">
        <v>4</v>
      </c>
      <c r="K189">
        <v>2</v>
      </c>
      <c r="L189">
        <v>4</v>
      </c>
      <c r="M189">
        <v>4</v>
      </c>
      <c r="N189">
        <v>2</v>
      </c>
      <c r="O189">
        <v>4</v>
      </c>
      <c r="P189">
        <v>4</v>
      </c>
      <c r="Q189">
        <v>2</v>
      </c>
      <c r="R189">
        <v>4</v>
      </c>
      <c r="S189">
        <v>4</v>
      </c>
      <c r="T189">
        <v>2</v>
      </c>
      <c r="U189">
        <v>4</v>
      </c>
      <c r="V189">
        <v>4</v>
      </c>
      <c r="W189">
        <v>2</v>
      </c>
      <c r="X189">
        <v>4</v>
      </c>
      <c r="Y189">
        <v>3</v>
      </c>
      <c r="Z189">
        <v>3</v>
      </c>
      <c r="AA189">
        <v>4</v>
      </c>
      <c r="AB189">
        <v>3</v>
      </c>
      <c r="AC189">
        <v>3</v>
      </c>
      <c r="AD189">
        <v>1</v>
      </c>
      <c r="AE189">
        <v>2</v>
      </c>
      <c r="AF189">
        <v>4</v>
      </c>
      <c r="AG189">
        <v>3</v>
      </c>
      <c r="AH189">
        <v>4</v>
      </c>
      <c r="AI189">
        <v>2</v>
      </c>
      <c r="AJ189">
        <v>1</v>
      </c>
      <c r="AK189">
        <v>2</v>
      </c>
      <c r="AL189">
        <v>4</v>
      </c>
      <c r="AM189">
        <v>3</v>
      </c>
      <c r="AN189">
        <v>4</v>
      </c>
      <c r="AO189">
        <v>2</v>
      </c>
      <c r="AP189">
        <f t="shared" si="18"/>
        <v>53</v>
      </c>
      <c r="AQ189" s="1">
        <v>0</v>
      </c>
    </row>
    <row r="190" spans="1:43" x14ac:dyDescent="0.25">
      <c r="A190">
        <v>33135</v>
      </c>
      <c r="B190">
        <v>0</v>
      </c>
      <c r="C190">
        <v>21</v>
      </c>
      <c r="D190">
        <v>2002</v>
      </c>
      <c r="E190" t="s">
        <v>57</v>
      </c>
      <c r="F190">
        <v>4</v>
      </c>
      <c r="G190">
        <v>4</v>
      </c>
      <c r="H190">
        <v>2</v>
      </c>
      <c r="I190">
        <v>5</v>
      </c>
      <c r="J190">
        <v>4</v>
      </c>
      <c r="K190">
        <v>2</v>
      </c>
      <c r="L190">
        <v>4</v>
      </c>
      <c r="M190">
        <v>4</v>
      </c>
      <c r="N190">
        <v>2</v>
      </c>
      <c r="O190">
        <v>5</v>
      </c>
      <c r="P190">
        <v>4</v>
      </c>
      <c r="Q190">
        <v>2</v>
      </c>
      <c r="R190">
        <v>4</v>
      </c>
      <c r="S190">
        <v>5</v>
      </c>
      <c r="T190">
        <v>1</v>
      </c>
      <c r="U190">
        <v>3</v>
      </c>
      <c r="V190">
        <v>3</v>
      </c>
      <c r="W190">
        <v>3</v>
      </c>
      <c r="X190">
        <v>5</v>
      </c>
      <c r="Y190">
        <v>3</v>
      </c>
      <c r="Z190">
        <v>3</v>
      </c>
      <c r="AA190">
        <v>4</v>
      </c>
      <c r="AB190">
        <v>1</v>
      </c>
      <c r="AC190">
        <v>5</v>
      </c>
      <c r="AD190">
        <v>1</v>
      </c>
      <c r="AE190">
        <v>3</v>
      </c>
      <c r="AF190">
        <v>3</v>
      </c>
      <c r="AG190">
        <v>3</v>
      </c>
      <c r="AH190">
        <v>4</v>
      </c>
      <c r="AI190">
        <v>2</v>
      </c>
      <c r="AJ190">
        <v>4</v>
      </c>
      <c r="AK190">
        <v>1</v>
      </c>
      <c r="AL190">
        <v>5</v>
      </c>
      <c r="AM190">
        <v>1</v>
      </c>
      <c r="AN190">
        <v>4</v>
      </c>
      <c r="AO190">
        <v>2</v>
      </c>
      <c r="AP190">
        <f t="shared" si="18"/>
        <v>55</v>
      </c>
      <c r="AQ190" s="1">
        <v>0</v>
      </c>
    </row>
    <row r="191" spans="1:43" x14ac:dyDescent="0.25">
      <c r="A191">
        <v>33167</v>
      </c>
      <c r="B191">
        <v>0</v>
      </c>
      <c r="C191">
        <v>30</v>
      </c>
      <c r="D191">
        <v>1993</v>
      </c>
      <c r="E191" t="s">
        <v>139</v>
      </c>
      <c r="F191">
        <v>5</v>
      </c>
      <c r="G191">
        <v>5</v>
      </c>
      <c r="H191">
        <v>1</v>
      </c>
      <c r="I191">
        <v>5</v>
      </c>
      <c r="J191">
        <v>4</v>
      </c>
      <c r="K191">
        <v>2</v>
      </c>
      <c r="L191">
        <v>5</v>
      </c>
      <c r="M191">
        <v>5</v>
      </c>
      <c r="N191">
        <v>1</v>
      </c>
      <c r="O191">
        <v>5</v>
      </c>
      <c r="P191">
        <v>5</v>
      </c>
      <c r="Q191">
        <v>1</v>
      </c>
      <c r="R191">
        <v>5</v>
      </c>
      <c r="S191">
        <v>5</v>
      </c>
      <c r="T191">
        <v>1</v>
      </c>
      <c r="U191">
        <v>3</v>
      </c>
      <c r="V191">
        <v>5</v>
      </c>
      <c r="W191">
        <v>1</v>
      </c>
      <c r="X191">
        <v>4</v>
      </c>
      <c r="Y191">
        <v>3</v>
      </c>
      <c r="Z191">
        <v>3</v>
      </c>
      <c r="AA191">
        <v>5</v>
      </c>
      <c r="AB191">
        <v>5</v>
      </c>
      <c r="AC191">
        <v>1</v>
      </c>
      <c r="AD191">
        <v>1</v>
      </c>
      <c r="AE191">
        <v>5</v>
      </c>
      <c r="AF191">
        <v>1</v>
      </c>
      <c r="AG191">
        <v>5</v>
      </c>
      <c r="AH191">
        <v>1</v>
      </c>
      <c r="AI191">
        <v>5</v>
      </c>
      <c r="AJ191">
        <v>5</v>
      </c>
      <c r="AK191">
        <v>5</v>
      </c>
      <c r="AL191">
        <v>1</v>
      </c>
      <c r="AM191">
        <v>4</v>
      </c>
      <c r="AN191">
        <v>5</v>
      </c>
      <c r="AO191">
        <v>1</v>
      </c>
      <c r="AP191">
        <f t="shared" si="18"/>
        <v>70</v>
      </c>
      <c r="AQ191" s="1">
        <v>1</v>
      </c>
    </row>
    <row r="192" spans="1:43" x14ac:dyDescent="0.25">
      <c r="A192">
        <v>33172</v>
      </c>
      <c r="B192">
        <v>0</v>
      </c>
      <c r="C192">
        <v>46</v>
      </c>
      <c r="D192">
        <v>1977</v>
      </c>
      <c r="E192" t="s">
        <v>57</v>
      </c>
      <c r="F192">
        <v>2</v>
      </c>
      <c r="G192">
        <v>2</v>
      </c>
      <c r="H192">
        <v>4</v>
      </c>
      <c r="I192">
        <v>1</v>
      </c>
      <c r="J192">
        <v>2</v>
      </c>
      <c r="K192">
        <v>4</v>
      </c>
      <c r="L192">
        <v>2</v>
      </c>
      <c r="M192">
        <v>3</v>
      </c>
      <c r="N192">
        <v>3</v>
      </c>
      <c r="O192">
        <v>2</v>
      </c>
      <c r="P192">
        <v>3</v>
      </c>
      <c r="Q192">
        <v>3</v>
      </c>
      <c r="R192">
        <v>3</v>
      </c>
      <c r="S192">
        <v>2</v>
      </c>
      <c r="T192">
        <v>4</v>
      </c>
      <c r="U192">
        <v>2</v>
      </c>
      <c r="V192">
        <v>2</v>
      </c>
      <c r="W192">
        <v>4</v>
      </c>
      <c r="X192">
        <v>2</v>
      </c>
      <c r="Y192">
        <v>2</v>
      </c>
      <c r="Z192">
        <v>4</v>
      </c>
      <c r="AA192">
        <v>2</v>
      </c>
      <c r="AB192">
        <v>2</v>
      </c>
      <c r="AC192">
        <v>4</v>
      </c>
      <c r="AD192">
        <v>1</v>
      </c>
      <c r="AE192">
        <v>2</v>
      </c>
      <c r="AF192">
        <v>4</v>
      </c>
      <c r="AG192">
        <v>2</v>
      </c>
      <c r="AH192">
        <v>2</v>
      </c>
      <c r="AI192">
        <v>4</v>
      </c>
      <c r="AJ192">
        <v>1</v>
      </c>
      <c r="AK192">
        <v>2</v>
      </c>
      <c r="AL192">
        <v>4</v>
      </c>
      <c r="AM192">
        <v>1</v>
      </c>
      <c r="AN192">
        <v>2</v>
      </c>
      <c r="AO192">
        <v>4</v>
      </c>
      <c r="AP192">
        <f t="shared" si="18"/>
        <v>30</v>
      </c>
      <c r="AQ192" s="1">
        <v>0</v>
      </c>
    </row>
    <row r="193" spans="1:43" x14ac:dyDescent="0.25">
      <c r="A193">
        <v>33176</v>
      </c>
      <c r="B193">
        <v>0</v>
      </c>
      <c r="C193">
        <v>18</v>
      </c>
      <c r="D193">
        <v>2005</v>
      </c>
      <c r="E193" t="s">
        <v>140</v>
      </c>
      <c r="F193">
        <v>4</v>
      </c>
      <c r="G193">
        <v>2</v>
      </c>
      <c r="H193">
        <v>4</v>
      </c>
      <c r="I193">
        <v>4</v>
      </c>
      <c r="J193">
        <v>4</v>
      </c>
      <c r="K193">
        <v>2</v>
      </c>
      <c r="L193">
        <v>4</v>
      </c>
      <c r="M193">
        <v>4</v>
      </c>
      <c r="N193">
        <v>2</v>
      </c>
      <c r="O193">
        <v>3</v>
      </c>
      <c r="P193">
        <v>4</v>
      </c>
      <c r="Q193">
        <v>2</v>
      </c>
      <c r="R193">
        <v>3</v>
      </c>
      <c r="S193">
        <v>4</v>
      </c>
      <c r="T193">
        <v>2</v>
      </c>
      <c r="U193">
        <v>3</v>
      </c>
      <c r="V193">
        <v>2</v>
      </c>
      <c r="W193">
        <v>4</v>
      </c>
      <c r="X193">
        <v>3</v>
      </c>
      <c r="Y193">
        <v>3</v>
      </c>
      <c r="Z193">
        <v>3</v>
      </c>
      <c r="AA193">
        <v>2</v>
      </c>
      <c r="AB193">
        <v>2</v>
      </c>
      <c r="AC193">
        <v>4</v>
      </c>
      <c r="AD193">
        <v>2</v>
      </c>
      <c r="AE193">
        <v>1</v>
      </c>
      <c r="AF193">
        <v>5</v>
      </c>
      <c r="AG193">
        <v>3</v>
      </c>
      <c r="AH193">
        <v>1</v>
      </c>
      <c r="AI193">
        <v>5</v>
      </c>
      <c r="AJ193">
        <v>4</v>
      </c>
      <c r="AK193">
        <v>2</v>
      </c>
      <c r="AL193">
        <v>4</v>
      </c>
      <c r="AM193">
        <v>2</v>
      </c>
      <c r="AN193">
        <v>3</v>
      </c>
      <c r="AO193">
        <v>3</v>
      </c>
      <c r="AP193">
        <f t="shared" si="18"/>
        <v>48</v>
      </c>
      <c r="AQ193" s="1">
        <v>0</v>
      </c>
    </row>
    <row r="194" spans="1:43" x14ac:dyDescent="0.25">
      <c r="A194">
        <v>33195</v>
      </c>
      <c r="B194">
        <v>0</v>
      </c>
      <c r="C194">
        <v>24</v>
      </c>
      <c r="D194">
        <v>1999</v>
      </c>
      <c r="E194" t="s">
        <v>141</v>
      </c>
      <c r="F194">
        <v>5</v>
      </c>
      <c r="G194">
        <v>5</v>
      </c>
      <c r="H194">
        <v>1</v>
      </c>
      <c r="I194">
        <v>5</v>
      </c>
      <c r="J194">
        <v>4</v>
      </c>
      <c r="K194">
        <v>2</v>
      </c>
      <c r="L194">
        <v>5</v>
      </c>
      <c r="M194">
        <v>4</v>
      </c>
      <c r="N194">
        <v>2</v>
      </c>
      <c r="O194">
        <v>5</v>
      </c>
      <c r="P194">
        <v>4</v>
      </c>
      <c r="Q194">
        <v>2</v>
      </c>
      <c r="R194">
        <v>2</v>
      </c>
      <c r="S194">
        <v>4</v>
      </c>
      <c r="T194">
        <v>2</v>
      </c>
      <c r="U194">
        <v>2</v>
      </c>
      <c r="V194">
        <v>1</v>
      </c>
      <c r="W194">
        <v>5</v>
      </c>
      <c r="X194">
        <v>2</v>
      </c>
      <c r="Y194">
        <v>2</v>
      </c>
      <c r="Z194">
        <v>4</v>
      </c>
      <c r="AA194">
        <v>1</v>
      </c>
      <c r="AB194">
        <v>5</v>
      </c>
      <c r="AC194">
        <v>1</v>
      </c>
      <c r="AD194">
        <v>1</v>
      </c>
      <c r="AE194">
        <v>4</v>
      </c>
      <c r="AF194">
        <v>2</v>
      </c>
      <c r="AG194">
        <v>2</v>
      </c>
      <c r="AH194">
        <v>2</v>
      </c>
      <c r="AI194">
        <v>4</v>
      </c>
      <c r="AJ194">
        <v>2</v>
      </c>
      <c r="AK194">
        <v>2</v>
      </c>
      <c r="AL194">
        <v>4</v>
      </c>
      <c r="AM194">
        <v>2</v>
      </c>
      <c r="AN194">
        <v>5</v>
      </c>
      <c r="AO194">
        <v>1</v>
      </c>
      <c r="AP194">
        <f t="shared" si="18"/>
        <v>51</v>
      </c>
      <c r="AQ194" s="1">
        <v>1</v>
      </c>
    </row>
    <row r="195" spans="1:43" x14ac:dyDescent="0.25">
      <c r="A195">
        <v>33198</v>
      </c>
      <c r="B195">
        <v>0</v>
      </c>
      <c r="C195">
        <v>40</v>
      </c>
      <c r="D195">
        <v>1983</v>
      </c>
      <c r="E195" t="s">
        <v>142</v>
      </c>
      <c r="F195">
        <v>5</v>
      </c>
      <c r="G195">
        <v>4</v>
      </c>
      <c r="H195">
        <v>2</v>
      </c>
      <c r="I195">
        <v>5</v>
      </c>
      <c r="J195">
        <v>5</v>
      </c>
      <c r="K195">
        <v>1</v>
      </c>
      <c r="L195">
        <v>5</v>
      </c>
      <c r="M195">
        <v>5</v>
      </c>
      <c r="N195">
        <v>1</v>
      </c>
      <c r="O195">
        <v>5</v>
      </c>
      <c r="P195">
        <v>5</v>
      </c>
      <c r="Q195">
        <v>1</v>
      </c>
      <c r="R195">
        <v>4</v>
      </c>
      <c r="S195">
        <v>5</v>
      </c>
      <c r="T195">
        <v>1</v>
      </c>
      <c r="U195">
        <v>2</v>
      </c>
      <c r="V195">
        <v>4</v>
      </c>
      <c r="W195">
        <v>2</v>
      </c>
      <c r="X195">
        <v>4</v>
      </c>
      <c r="Y195">
        <v>5</v>
      </c>
      <c r="Z195">
        <v>1</v>
      </c>
      <c r="AA195">
        <v>4</v>
      </c>
      <c r="AB195">
        <v>5</v>
      </c>
      <c r="AC195">
        <v>1</v>
      </c>
      <c r="AD195">
        <v>3</v>
      </c>
      <c r="AE195">
        <v>2</v>
      </c>
      <c r="AF195">
        <v>4</v>
      </c>
      <c r="AG195">
        <v>4</v>
      </c>
      <c r="AH195">
        <v>2</v>
      </c>
      <c r="AI195">
        <v>4</v>
      </c>
      <c r="AJ195">
        <v>4</v>
      </c>
      <c r="AK195">
        <v>4</v>
      </c>
      <c r="AL195">
        <v>2</v>
      </c>
      <c r="AM195">
        <v>2</v>
      </c>
      <c r="AN195">
        <v>4</v>
      </c>
      <c r="AO195">
        <v>2</v>
      </c>
      <c r="AP195">
        <f t="shared" si="18"/>
        <v>66</v>
      </c>
      <c r="AQ195" s="1">
        <v>1</v>
      </c>
    </row>
    <row r="196" spans="1:43" x14ac:dyDescent="0.25">
      <c r="A196">
        <v>33234</v>
      </c>
      <c r="B196">
        <v>0</v>
      </c>
      <c r="C196">
        <v>20</v>
      </c>
      <c r="D196">
        <v>2003</v>
      </c>
      <c r="E196" t="s">
        <v>143</v>
      </c>
      <c r="F196">
        <v>5</v>
      </c>
      <c r="G196">
        <v>5</v>
      </c>
      <c r="H196">
        <v>1</v>
      </c>
      <c r="I196">
        <v>4</v>
      </c>
      <c r="J196">
        <v>4</v>
      </c>
      <c r="K196">
        <v>2</v>
      </c>
      <c r="L196">
        <v>4</v>
      </c>
      <c r="M196">
        <v>5</v>
      </c>
      <c r="N196">
        <v>1</v>
      </c>
      <c r="O196">
        <v>4</v>
      </c>
      <c r="P196">
        <v>5</v>
      </c>
      <c r="Q196">
        <v>1</v>
      </c>
      <c r="R196">
        <v>4</v>
      </c>
      <c r="S196">
        <v>5</v>
      </c>
      <c r="T196">
        <v>1</v>
      </c>
      <c r="U196">
        <v>5</v>
      </c>
      <c r="V196">
        <v>3</v>
      </c>
      <c r="W196">
        <v>3</v>
      </c>
      <c r="X196">
        <v>4</v>
      </c>
      <c r="Y196">
        <v>4</v>
      </c>
      <c r="Z196">
        <v>2</v>
      </c>
      <c r="AA196">
        <v>4</v>
      </c>
      <c r="AB196">
        <v>5</v>
      </c>
      <c r="AC196">
        <v>1</v>
      </c>
      <c r="AD196">
        <v>1</v>
      </c>
      <c r="AE196">
        <v>5</v>
      </c>
      <c r="AF196">
        <v>1</v>
      </c>
      <c r="AG196">
        <v>2</v>
      </c>
      <c r="AH196">
        <v>2</v>
      </c>
      <c r="AI196">
        <v>4</v>
      </c>
      <c r="AJ196">
        <v>2</v>
      </c>
      <c r="AK196">
        <v>5</v>
      </c>
      <c r="AL196">
        <v>1</v>
      </c>
      <c r="AM196">
        <v>2</v>
      </c>
      <c r="AN196">
        <v>5</v>
      </c>
      <c r="AO196">
        <v>1</v>
      </c>
      <c r="AP196">
        <f t="shared" si="18"/>
        <v>63</v>
      </c>
      <c r="AQ196" s="1">
        <v>1</v>
      </c>
    </row>
    <row r="197" spans="1:43" x14ac:dyDescent="0.25">
      <c r="A197">
        <v>30311</v>
      </c>
      <c r="B197">
        <v>0</v>
      </c>
      <c r="C197">
        <v>23</v>
      </c>
      <c r="D197">
        <v>2000</v>
      </c>
      <c r="E197" t="s">
        <v>53</v>
      </c>
      <c r="F197">
        <v>4</v>
      </c>
      <c r="G197">
        <v>4</v>
      </c>
      <c r="H197">
        <v>2</v>
      </c>
      <c r="I197">
        <v>4</v>
      </c>
      <c r="J197">
        <v>4</v>
      </c>
      <c r="K197">
        <v>2</v>
      </c>
      <c r="L197">
        <v>5</v>
      </c>
      <c r="M197">
        <v>5</v>
      </c>
      <c r="N197">
        <v>1</v>
      </c>
      <c r="O197">
        <v>3</v>
      </c>
      <c r="P197">
        <v>4</v>
      </c>
      <c r="Q197">
        <v>2</v>
      </c>
      <c r="R197">
        <v>4</v>
      </c>
      <c r="S197">
        <v>4</v>
      </c>
      <c r="T197">
        <v>2</v>
      </c>
      <c r="U197">
        <v>4</v>
      </c>
      <c r="V197">
        <v>3</v>
      </c>
      <c r="W197">
        <v>3</v>
      </c>
      <c r="X197">
        <v>4</v>
      </c>
      <c r="Y197">
        <v>4</v>
      </c>
      <c r="Z197">
        <v>2</v>
      </c>
      <c r="AA197">
        <v>4</v>
      </c>
      <c r="AB197">
        <v>5</v>
      </c>
      <c r="AC197">
        <v>1</v>
      </c>
      <c r="AD197">
        <v>2</v>
      </c>
      <c r="AE197">
        <v>5</v>
      </c>
      <c r="AF197">
        <v>1</v>
      </c>
      <c r="AG197">
        <v>3</v>
      </c>
      <c r="AH197">
        <v>5</v>
      </c>
      <c r="AI197">
        <v>1</v>
      </c>
      <c r="AJ197">
        <v>2</v>
      </c>
      <c r="AK197">
        <v>4</v>
      </c>
      <c r="AL197">
        <v>2</v>
      </c>
      <c r="AM197">
        <v>5</v>
      </c>
      <c r="AN197">
        <v>4</v>
      </c>
      <c r="AO197">
        <v>2</v>
      </c>
      <c r="AP197">
        <f t="shared" si="18"/>
        <v>58</v>
      </c>
      <c r="AQ197" s="1">
        <v>0</v>
      </c>
    </row>
    <row r="198" spans="1:43" x14ac:dyDescent="0.25">
      <c r="A198">
        <v>33251</v>
      </c>
      <c r="B198">
        <v>0</v>
      </c>
      <c r="C198">
        <v>24</v>
      </c>
      <c r="D198">
        <v>1999</v>
      </c>
      <c r="E198" t="s">
        <v>57</v>
      </c>
      <c r="F198">
        <v>5</v>
      </c>
      <c r="G198">
        <v>3</v>
      </c>
      <c r="H198">
        <v>3</v>
      </c>
      <c r="I198">
        <v>4</v>
      </c>
      <c r="J198">
        <v>4</v>
      </c>
      <c r="K198">
        <v>2</v>
      </c>
      <c r="L198">
        <v>4</v>
      </c>
      <c r="M198">
        <v>4</v>
      </c>
      <c r="N198">
        <v>2</v>
      </c>
      <c r="O198">
        <v>2</v>
      </c>
      <c r="P198">
        <v>2</v>
      </c>
      <c r="Q198">
        <v>4</v>
      </c>
      <c r="R198">
        <v>3</v>
      </c>
      <c r="S198">
        <v>4</v>
      </c>
      <c r="T198">
        <v>2</v>
      </c>
      <c r="U198">
        <v>2</v>
      </c>
      <c r="V198">
        <v>1</v>
      </c>
      <c r="W198">
        <v>5</v>
      </c>
      <c r="X198">
        <v>1</v>
      </c>
      <c r="Y198">
        <v>4</v>
      </c>
      <c r="Z198">
        <v>2</v>
      </c>
      <c r="AA198">
        <v>2</v>
      </c>
      <c r="AB198">
        <v>3</v>
      </c>
      <c r="AC198">
        <v>3</v>
      </c>
      <c r="AD198">
        <v>1</v>
      </c>
      <c r="AE198">
        <v>2</v>
      </c>
      <c r="AF198">
        <v>4</v>
      </c>
      <c r="AG198">
        <v>2</v>
      </c>
      <c r="AH198">
        <v>4</v>
      </c>
      <c r="AI198">
        <v>2</v>
      </c>
      <c r="AJ198">
        <v>1</v>
      </c>
      <c r="AK198">
        <v>1</v>
      </c>
      <c r="AL198">
        <v>5</v>
      </c>
      <c r="AM198">
        <v>1</v>
      </c>
      <c r="AN198">
        <v>3</v>
      </c>
      <c r="AO198">
        <v>3</v>
      </c>
      <c r="AP198">
        <f t="shared" si="18"/>
        <v>44</v>
      </c>
      <c r="AQ198" s="1">
        <v>0</v>
      </c>
    </row>
    <row r="199" spans="1:43" x14ac:dyDescent="0.25">
      <c r="A199">
        <v>33262</v>
      </c>
      <c r="B199">
        <v>1</v>
      </c>
      <c r="C199">
        <v>23</v>
      </c>
      <c r="D199">
        <v>2000</v>
      </c>
      <c r="E199" t="s">
        <v>57</v>
      </c>
      <c r="F199">
        <v>5</v>
      </c>
      <c r="G199">
        <v>3</v>
      </c>
      <c r="H199">
        <v>3</v>
      </c>
      <c r="I199">
        <v>5</v>
      </c>
      <c r="J199">
        <v>5</v>
      </c>
      <c r="K199">
        <v>1</v>
      </c>
      <c r="L199">
        <v>5</v>
      </c>
      <c r="M199">
        <v>4</v>
      </c>
      <c r="N199">
        <v>2</v>
      </c>
      <c r="O199">
        <v>5</v>
      </c>
      <c r="P199">
        <v>5</v>
      </c>
      <c r="Q199">
        <v>1</v>
      </c>
      <c r="R199">
        <v>4</v>
      </c>
      <c r="S199">
        <v>5</v>
      </c>
      <c r="T199">
        <v>1</v>
      </c>
      <c r="U199">
        <v>3</v>
      </c>
      <c r="V199">
        <v>1</v>
      </c>
      <c r="W199">
        <v>5</v>
      </c>
      <c r="X199">
        <v>5</v>
      </c>
      <c r="Y199">
        <v>1</v>
      </c>
      <c r="Z199">
        <v>5</v>
      </c>
      <c r="AA199">
        <v>1</v>
      </c>
      <c r="AB199">
        <v>5</v>
      </c>
      <c r="AC199">
        <v>1</v>
      </c>
      <c r="AD199">
        <v>1</v>
      </c>
      <c r="AE199">
        <v>4</v>
      </c>
      <c r="AF199">
        <v>2</v>
      </c>
      <c r="AG199">
        <v>4</v>
      </c>
      <c r="AH199">
        <v>2</v>
      </c>
      <c r="AI199">
        <v>4</v>
      </c>
      <c r="AJ199">
        <v>2</v>
      </c>
      <c r="AK199">
        <v>1</v>
      </c>
      <c r="AL199">
        <v>5</v>
      </c>
      <c r="AM199">
        <v>4</v>
      </c>
      <c r="AN199">
        <v>4</v>
      </c>
      <c r="AO199">
        <v>2</v>
      </c>
      <c r="AP199">
        <f t="shared" si="18"/>
        <v>53</v>
      </c>
      <c r="AQ199" s="1">
        <v>0</v>
      </c>
    </row>
    <row r="200" spans="1:43" x14ac:dyDescent="0.25">
      <c r="A200">
        <v>33266</v>
      </c>
      <c r="B200">
        <v>0</v>
      </c>
      <c r="C200">
        <v>27</v>
      </c>
      <c r="D200">
        <v>1996</v>
      </c>
      <c r="E200" t="s">
        <v>57</v>
      </c>
      <c r="F200">
        <v>5</v>
      </c>
      <c r="G200">
        <v>4</v>
      </c>
      <c r="H200">
        <v>2</v>
      </c>
      <c r="I200">
        <v>4</v>
      </c>
      <c r="J200">
        <v>5</v>
      </c>
      <c r="K200">
        <v>1</v>
      </c>
      <c r="L200">
        <v>4</v>
      </c>
      <c r="M200">
        <v>5</v>
      </c>
      <c r="N200">
        <v>1</v>
      </c>
      <c r="O200">
        <v>3</v>
      </c>
      <c r="P200">
        <v>3</v>
      </c>
      <c r="Q200">
        <v>3</v>
      </c>
      <c r="R200">
        <v>3</v>
      </c>
      <c r="S200">
        <v>4</v>
      </c>
      <c r="T200">
        <v>2</v>
      </c>
      <c r="U200">
        <v>3</v>
      </c>
      <c r="V200">
        <v>3</v>
      </c>
      <c r="W200">
        <v>3</v>
      </c>
      <c r="X200">
        <v>2</v>
      </c>
      <c r="Y200">
        <v>4</v>
      </c>
      <c r="Z200">
        <v>2</v>
      </c>
      <c r="AA200">
        <v>3</v>
      </c>
      <c r="AB200">
        <v>5</v>
      </c>
      <c r="AC200">
        <v>1</v>
      </c>
      <c r="AD200">
        <v>1</v>
      </c>
      <c r="AE200">
        <v>2</v>
      </c>
      <c r="AF200">
        <v>4</v>
      </c>
      <c r="AG200">
        <v>1</v>
      </c>
      <c r="AH200">
        <v>1</v>
      </c>
      <c r="AI200">
        <v>5</v>
      </c>
      <c r="AJ200">
        <v>1</v>
      </c>
      <c r="AK200">
        <v>1</v>
      </c>
      <c r="AL200">
        <v>5</v>
      </c>
      <c r="AM200">
        <v>1</v>
      </c>
      <c r="AN200">
        <v>3</v>
      </c>
      <c r="AO200">
        <v>3</v>
      </c>
      <c r="AP200">
        <f t="shared" si="18"/>
        <v>53</v>
      </c>
      <c r="AQ200" s="1">
        <v>0</v>
      </c>
    </row>
    <row r="201" spans="1:43" x14ac:dyDescent="0.25">
      <c r="A201">
        <v>33267</v>
      </c>
      <c r="B201">
        <v>1</v>
      </c>
      <c r="C201">
        <v>27</v>
      </c>
      <c r="D201">
        <v>1996</v>
      </c>
      <c r="E201" t="s">
        <v>57</v>
      </c>
      <c r="F201">
        <v>5</v>
      </c>
      <c r="G201">
        <v>2</v>
      </c>
      <c r="H201">
        <v>4</v>
      </c>
      <c r="I201">
        <v>5</v>
      </c>
      <c r="J201">
        <v>5</v>
      </c>
      <c r="K201">
        <v>1</v>
      </c>
      <c r="L201">
        <v>4</v>
      </c>
      <c r="M201">
        <v>5</v>
      </c>
      <c r="N201">
        <v>1</v>
      </c>
      <c r="O201">
        <v>4</v>
      </c>
      <c r="P201">
        <v>5</v>
      </c>
      <c r="Q201">
        <v>1</v>
      </c>
      <c r="R201">
        <v>4</v>
      </c>
      <c r="S201">
        <v>5</v>
      </c>
      <c r="T201">
        <v>1</v>
      </c>
      <c r="U201">
        <v>4</v>
      </c>
      <c r="V201">
        <v>4</v>
      </c>
      <c r="W201">
        <v>2</v>
      </c>
      <c r="X201">
        <v>4</v>
      </c>
      <c r="Y201">
        <v>4</v>
      </c>
      <c r="Z201">
        <v>2</v>
      </c>
      <c r="AA201">
        <v>4</v>
      </c>
      <c r="AB201">
        <v>5</v>
      </c>
      <c r="AC201">
        <v>1</v>
      </c>
      <c r="AD201">
        <v>1</v>
      </c>
      <c r="AE201">
        <v>2</v>
      </c>
      <c r="AF201">
        <v>4</v>
      </c>
      <c r="AG201">
        <v>2</v>
      </c>
      <c r="AH201">
        <v>1</v>
      </c>
      <c r="AI201">
        <v>5</v>
      </c>
      <c r="AJ201">
        <v>1</v>
      </c>
      <c r="AK201">
        <v>1</v>
      </c>
      <c r="AL201">
        <v>5</v>
      </c>
      <c r="AM201">
        <v>1</v>
      </c>
      <c r="AN201">
        <v>2</v>
      </c>
      <c r="AO201">
        <v>4</v>
      </c>
      <c r="AP201">
        <f t="shared" si="18"/>
        <v>58</v>
      </c>
      <c r="AQ201" s="1">
        <v>0</v>
      </c>
    </row>
    <row r="202" spans="1:43" x14ac:dyDescent="0.25">
      <c r="A202">
        <v>33268</v>
      </c>
      <c r="B202">
        <v>0</v>
      </c>
      <c r="C202">
        <v>22</v>
      </c>
      <c r="D202">
        <v>2001</v>
      </c>
      <c r="E202" t="s">
        <v>144</v>
      </c>
      <c r="F202">
        <v>5</v>
      </c>
      <c r="G202">
        <v>5</v>
      </c>
      <c r="H202">
        <v>1</v>
      </c>
      <c r="I202">
        <v>5</v>
      </c>
      <c r="J202">
        <v>5</v>
      </c>
      <c r="K202">
        <v>1</v>
      </c>
      <c r="L202">
        <v>5</v>
      </c>
      <c r="M202">
        <v>5</v>
      </c>
      <c r="N202">
        <v>1</v>
      </c>
      <c r="O202">
        <v>5</v>
      </c>
      <c r="P202">
        <v>5</v>
      </c>
      <c r="Q202">
        <v>1</v>
      </c>
      <c r="R202">
        <v>5</v>
      </c>
      <c r="S202">
        <v>5</v>
      </c>
      <c r="T202">
        <v>1</v>
      </c>
      <c r="U202">
        <v>4</v>
      </c>
      <c r="V202">
        <v>4</v>
      </c>
      <c r="W202">
        <v>2</v>
      </c>
      <c r="X202">
        <v>1</v>
      </c>
      <c r="Y202">
        <v>5</v>
      </c>
      <c r="Z202">
        <v>1</v>
      </c>
      <c r="AA202">
        <v>2</v>
      </c>
      <c r="AB202">
        <v>4</v>
      </c>
      <c r="AC202">
        <v>2</v>
      </c>
      <c r="AD202">
        <v>2</v>
      </c>
      <c r="AE202">
        <v>4</v>
      </c>
      <c r="AF202">
        <v>2</v>
      </c>
      <c r="AG202">
        <v>4</v>
      </c>
      <c r="AH202">
        <v>4</v>
      </c>
      <c r="AI202">
        <v>2</v>
      </c>
      <c r="AJ202">
        <v>4</v>
      </c>
      <c r="AK202">
        <v>5</v>
      </c>
      <c r="AL202">
        <v>1</v>
      </c>
      <c r="AM202">
        <v>4</v>
      </c>
      <c r="AN202">
        <v>5</v>
      </c>
      <c r="AO202">
        <v>1</v>
      </c>
      <c r="AP202">
        <f t="shared" si="18"/>
        <v>67</v>
      </c>
      <c r="AQ202" s="1">
        <v>1</v>
      </c>
    </row>
    <row r="203" spans="1:43" x14ac:dyDescent="0.25">
      <c r="A203">
        <v>33344</v>
      </c>
      <c r="B203">
        <v>0</v>
      </c>
      <c r="C203">
        <v>24</v>
      </c>
      <c r="D203">
        <v>1999</v>
      </c>
      <c r="E203" t="s">
        <v>57</v>
      </c>
      <c r="F203">
        <v>5</v>
      </c>
      <c r="G203">
        <v>5</v>
      </c>
      <c r="H203">
        <v>1</v>
      </c>
      <c r="I203">
        <v>4</v>
      </c>
      <c r="J203">
        <v>5</v>
      </c>
      <c r="K203">
        <v>1</v>
      </c>
      <c r="L203">
        <v>2</v>
      </c>
      <c r="M203">
        <v>5</v>
      </c>
      <c r="N203">
        <v>1</v>
      </c>
      <c r="O203">
        <v>3</v>
      </c>
      <c r="P203">
        <v>5</v>
      </c>
      <c r="Q203">
        <v>1</v>
      </c>
      <c r="R203">
        <v>4</v>
      </c>
      <c r="S203">
        <v>3</v>
      </c>
      <c r="T203">
        <v>3</v>
      </c>
      <c r="U203">
        <v>3</v>
      </c>
      <c r="V203">
        <v>1</v>
      </c>
      <c r="W203">
        <v>5</v>
      </c>
      <c r="X203">
        <v>1</v>
      </c>
      <c r="Y203">
        <v>3</v>
      </c>
      <c r="Z203">
        <v>3</v>
      </c>
      <c r="AA203">
        <v>1</v>
      </c>
      <c r="AB203">
        <v>3</v>
      </c>
      <c r="AC203">
        <v>3</v>
      </c>
      <c r="AD203">
        <v>3</v>
      </c>
      <c r="AE203">
        <v>2</v>
      </c>
      <c r="AF203">
        <v>4</v>
      </c>
      <c r="AG203">
        <v>2</v>
      </c>
      <c r="AH203">
        <v>1</v>
      </c>
      <c r="AI203">
        <v>5</v>
      </c>
      <c r="AJ203">
        <v>1</v>
      </c>
      <c r="AK203">
        <v>1</v>
      </c>
      <c r="AL203">
        <v>5</v>
      </c>
      <c r="AM203">
        <v>1</v>
      </c>
      <c r="AN203">
        <v>3</v>
      </c>
      <c r="AO203">
        <v>3</v>
      </c>
      <c r="AP203">
        <f t="shared" si="18"/>
        <v>49</v>
      </c>
      <c r="AQ203" s="1">
        <v>0</v>
      </c>
    </row>
    <row r="204" spans="1:43" x14ac:dyDescent="0.25">
      <c r="A204">
        <v>33348</v>
      </c>
      <c r="B204">
        <v>0</v>
      </c>
      <c r="C204">
        <v>19</v>
      </c>
      <c r="D204">
        <v>2004</v>
      </c>
      <c r="E204" t="s">
        <v>145</v>
      </c>
      <c r="F204">
        <v>5</v>
      </c>
      <c r="G204">
        <v>4</v>
      </c>
      <c r="H204">
        <v>2</v>
      </c>
      <c r="I204">
        <v>4</v>
      </c>
      <c r="J204">
        <v>3</v>
      </c>
      <c r="K204">
        <v>3</v>
      </c>
      <c r="L204">
        <v>4</v>
      </c>
      <c r="M204">
        <v>3</v>
      </c>
      <c r="N204">
        <v>3</v>
      </c>
      <c r="O204">
        <v>4</v>
      </c>
      <c r="P204">
        <v>3</v>
      </c>
      <c r="Q204">
        <v>3</v>
      </c>
      <c r="R204">
        <v>3</v>
      </c>
      <c r="S204">
        <v>4</v>
      </c>
      <c r="T204">
        <v>2</v>
      </c>
      <c r="U204">
        <v>3</v>
      </c>
      <c r="V204">
        <v>4</v>
      </c>
      <c r="W204">
        <v>2</v>
      </c>
      <c r="X204">
        <v>4</v>
      </c>
      <c r="Y204">
        <v>4</v>
      </c>
      <c r="Z204">
        <v>2</v>
      </c>
      <c r="AA204">
        <v>4</v>
      </c>
      <c r="AB204">
        <v>3</v>
      </c>
      <c r="AC204">
        <v>3</v>
      </c>
      <c r="AD204">
        <v>3</v>
      </c>
      <c r="AE204">
        <v>5</v>
      </c>
      <c r="AF204">
        <v>1</v>
      </c>
      <c r="AG204">
        <v>3</v>
      </c>
      <c r="AH204">
        <v>3</v>
      </c>
      <c r="AI204">
        <v>3</v>
      </c>
      <c r="AJ204">
        <v>4</v>
      </c>
      <c r="AK204">
        <v>4</v>
      </c>
      <c r="AL204">
        <v>2</v>
      </c>
      <c r="AM204">
        <v>4</v>
      </c>
      <c r="AN204">
        <v>3</v>
      </c>
      <c r="AO204">
        <v>3</v>
      </c>
      <c r="AP204">
        <f t="shared" si="18"/>
        <v>54</v>
      </c>
      <c r="AQ204" s="1">
        <v>1</v>
      </c>
    </row>
    <row r="205" spans="1:43" x14ac:dyDescent="0.25">
      <c r="A205">
        <v>33364</v>
      </c>
      <c r="B205">
        <v>0</v>
      </c>
      <c r="C205">
        <v>37</v>
      </c>
      <c r="D205">
        <v>1986</v>
      </c>
      <c r="E205" t="s">
        <v>57</v>
      </c>
      <c r="F205">
        <v>3</v>
      </c>
      <c r="G205">
        <v>3</v>
      </c>
      <c r="H205">
        <v>3</v>
      </c>
      <c r="I205">
        <v>3</v>
      </c>
      <c r="J205">
        <v>3</v>
      </c>
      <c r="K205">
        <v>3</v>
      </c>
      <c r="L205">
        <v>3</v>
      </c>
      <c r="M205">
        <v>3</v>
      </c>
      <c r="N205">
        <v>3</v>
      </c>
      <c r="O205">
        <v>3</v>
      </c>
      <c r="P205">
        <v>3</v>
      </c>
      <c r="Q205">
        <v>3</v>
      </c>
      <c r="R205">
        <v>4</v>
      </c>
      <c r="S205">
        <v>3</v>
      </c>
      <c r="T205">
        <v>3</v>
      </c>
      <c r="U205">
        <v>2</v>
      </c>
      <c r="V205">
        <v>3</v>
      </c>
      <c r="W205">
        <v>3</v>
      </c>
      <c r="X205">
        <v>2</v>
      </c>
      <c r="Y205">
        <v>2</v>
      </c>
      <c r="Z205">
        <v>4</v>
      </c>
      <c r="AA205">
        <v>2</v>
      </c>
      <c r="AB205">
        <v>3</v>
      </c>
      <c r="AC205">
        <v>3</v>
      </c>
      <c r="AD205">
        <v>1</v>
      </c>
      <c r="AE205">
        <v>4</v>
      </c>
      <c r="AF205">
        <v>2</v>
      </c>
      <c r="AG205">
        <v>3</v>
      </c>
      <c r="AH205">
        <v>2</v>
      </c>
      <c r="AI205">
        <v>4</v>
      </c>
      <c r="AJ205">
        <v>1</v>
      </c>
      <c r="AK205">
        <v>4</v>
      </c>
      <c r="AL205">
        <v>2</v>
      </c>
      <c r="AM205">
        <v>4</v>
      </c>
      <c r="AN205">
        <v>3</v>
      </c>
      <c r="AO205">
        <v>3</v>
      </c>
      <c r="AP205">
        <f t="shared" si="18"/>
        <v>40</v>
      </c>
      <c r="AQ205" s="1">
        <v>0</v>
      </c>
    </row>
    <row r="206" spans="1:43" x14ac:dyDescent="0.25">
      <c r="A206">
        <v>33392</v>
      </c>
      <c r="B206">
        <v>0</v>
      </c>
      <c r="C206">
        <v>31</v>
      </c>
      <c r="D206">
        <v>1992</v>
      </c>
      <c r="E206" t="s">
        <v>57</v>
      </c>
      <c r="F206">
        <v>4</v>
      </c>
      <c r="G206">
        <v>2</v>
      </c>
      <c r="H206">
        <v>4</v>
      </c>
      <c r="I206">
        <v>4</v>
      </c>
      <c r="J206">
        <v>4</v>
      </c>
      <c r="K206">
        <v>2</v>
      </c>
      <c r="L206">
        <v>1</v>
      </c>
      <c r="M206">
        <v>5</v>
      </c>
      <c r="N206">
        <v>1</v>
      </c>
      <c r="O206">
        <v>4</v>
      </c>
      <c r="P206">
        <v>5</v>
      </c>
      <c r="Q206">
        <v>1</v>
      </c>
      <c r="R206">
        <v>5</v>
      </c>
      <c r="S206">
        <v>5</v>
      </c>
      <c r="T206">
        <v>1</v>
      </c>
      <c r="U206">
        <v>5</v>
      </c>
      <c r="V206">
        <v>4</v>
      </c>
      <c r="W206">
        <v>2</v>
      </c>
      <c r="X206">
        <v>5</v>
      </c>
      <c r="Y206">
        <v>3</v>
      </c>
      <c r="Z206">
        <v>3</v>
      </c>
      <c r="AA206">
        <v>4</v>
      </c>
      <c r="AB206">
        <v>3</v>
      </c>
      <c r="AC206">
        <v>3</v>
      </c>
      <c r="AD206">
        <v>1</v>
      </c>
      <c r="AE206">
        <v>1</v>
      </c>
      <c r="AF206">
        <v>5</v>
      </c>
      <c r="AG206">
        <v>2</v>
      </c>
      <c r="AH206">
        <v>1</v>
      </c>
      <c r="AI206">
        <v>5</v>
      </c>
      <c r="AJ206">
        <v>3</v>
      </c>
      <c r="AK206">
        <v>4</v>
      </c>
      <c r="AL206">
        <v>2</v>
      </c>
      <c r="AM206">
        <v>1</v>
      </c>
      <c r="AN206">
        <v>4</v>
      </c>
      <c r="AO206">
        <v>2</v>
      </c>
      <c r="AP206">
        <f t="shared" si="18"/>
        <v>57</v>
      </c>
      <c r="AQ206" s="1">
        <v>0</v>
      </c>
    </row>
    <row r="207" spans="1:43" x14ac:dyDescent="0.25">
      <c r="A207">
        <v>33436</v>
      </c>
      <c r="B207">
        <v>0</v>
      </c>
      <c r="C207">
        <v>18</v>
      </c>
      <c r="D207">
        <v>2005</v>
      </c>
      <c r="E207" t="s">
        <v>57</v>
      </c>
      <c r="F207">
        <v>4</v>
      </c>
      <c r="G207">
        <v>4</v>
      </c>
      <c r="H207">
        <v>2</v>
      </c>
      <c r="I207">
        <v>5</v>
      </c>
      <c r="J207">
        <v>5</v>
      </c>
      <c r="K207">
        <v>1</v>
      </c>
      <c r="L207">
        <v>5</v>
      </c>
      <c r="M207">
        <v>3</v>
      </c>
      <c r="N207">
        <v>3</v>
      </c>
      <c r="O207">
        <v>4</v>
      </c>
      <c r="P207">
        <v>4</v>
      </c>
      <c r="Q207">
        <v>2</v>
      </c>
      <c r="R207">
        <v>4</v>
      </c>
      <c r="S207">
        <v>4</v>
      </c>
      <c r="T207">
        <v>2</v>
      </c>
      <c r="U207">
        <v>5</v>
      </c>
      <c r="V207">
        <v>3</v>
      </c>
      <c r="W207">
        <v>3</v>
      </c>
      <c r="X207">
        <v>3</v>
      </c>
      <c r="Y207">
        <v>3</v>
      </c>
      <c r="Z207">
        <v>3</v>
      </c>
      <c r="AA207">
        <v>4</v>
      </c>
      <c r="AB207">
        <v>3</v>
      </c>
      <c r="AC207">
        <v>3</v>
      </c>
      <c r="AD207">
        <v>1</v>
      </c>
      <c r="AE207">
        <v>4</v>
      </c>
      <c r="AF207">
        <v>2</v>
      </c>
      <c r="AG207">
        <v>2</v>
      </c>
      <c r="AH207">
        <v>3</v>
      </c>
      <c r="AI207">
        <v>3</v>
      </c>
      <c r="AJ207">
        <v>3</v>
      </c>
      <c r="AK207">
        <v>3</v>
      </c>
      <c r="AL207">
        <v>3</v>
      </c>
      <c r="AM207">
        <v>5</v>
      </c>
      <c r="AN207">
        <v>4</v>
      </c>
      <c r="AO207">
        <v>2</v>
      </c>
      <c r="AP207">
        <f t="shared" si="18"/>
        <v>56</v>
      </c>
      <c r="AQ207" s="1">
        <v>0</v>
      </c>
    </row>
    <row r="208" spans="1:43" x14ac:dyDescent="0.25">
      <c r="A208">
        <v>33477</v>
      </c>
      <c r="B208">
        <v>0</v>
      </c>
      <c r="C208">
        <v>52</v>
      </c>
      <c r="D208">
        <v>1971</v>
      </c>
      <c r="E208" t="s">
        <v>57</v>
      </c>
      <c r="F208">
        <v>4</v>
      </c>
      <c r="G208">
        <v>4</v>
      </c>
      <c r="H208">
        <v>2</v>
      </c>
      <c r="I208">
        <v>4</v>
      </c>
      <c r="J208">
        <v>4</v>
      </c>
      <c r="K208">
        <v>2</v>
      </c>
      <c r="L208">
        <v>3</v>
      </c>
      <c r="M208">
        <v>3</v>
      </c>
      <c r="N208">
        <v>3</v>
      </c>
      <c r="O208">
        <v>4</v>
      </c>
      <c r="P208">
        <v>4</v>
      </c>
      <c r="Q208">
        <v>2</v>
      </c>
      <c r="R208">
        <v>4</v>
      </c>
      <c r="S208">
        <v>4</v>
      </c>
      <c r="T208">
        <v>2</v>
      </c>
      <c r="U208">
        <v>3</v>
      </c>
      <c r="V208">
        <v>2</v>
      </c>
      <c r="W208">
        <v>4</v>
      </c>
      <c r="X208">
        <v>2</v>
      </c>
      <c r="Y208">
        <v>3</v>
      </c>
      <c r="Z208">
        <v>3</v>
      </c>
      <c r="AA208">
        <v>2</v>
      </c>
      <c r="AB208">
        <v>5</v>
      </c>
      <c r="AC208">
        <v>1</v>
      </c>
      <c r="AD208">
        <v>2</v>
      </c>
      <c r="AE208">
        <v>4</v>
      </c>
      <c r="AF208">
        <v>2</v>
      </c>
      <c r="AG208">
        <v>2</v>
      </c>
      <c r="AH208">
        <v>5</v>
      </c>
      <c r="AI208">
        <v>1</v>
      </c>
      <c r="AJ208">
        <v>1</v>
      </c>
      <c r="AK208">
        <v>2</v>
      </c>
      <c r="AL208">
        <v>4</v>
      </c>
      <c r="AM208">
        <v>3</v>
      </c>
      <c r="AN208">
        <v>3</v>
      </c>
      <c r="AO208">
        <v>3</v>
      </c>
      <c r="AP208">
        <f t="shared" ref="AP208:AP235" si="19">SUM(F208,G208,I208,J208,M208,P208,S208,U208,V208,Y208,AA208,AB208,AG208,AJ208,AN208)</f>
        <v>48</v>
      </c>
      <c r="AQ208" s="1">
        <v>0</v>
      </c>
    </row>
    <row r="209" spans="1:43" x14ac:dyDescent="0.25">
      <c r="A209">
        <v>33201</v>
      </c>
      <c r="B209">
        <v>0</v>
      </c>
      <c r="C209">
        <v>24</v>
      </c>
      <c r="D209">
        <v>1999</v>
      </c>
      <c r="E209" t="s">
        <v>146</v>
      </c>
      <c r="F209">
        <v>5</v>
      </c>
      <c r="G209">
        <v>5</v>
      </c>
      <c r="H209">
        <v>1</v>
      </c>
      <c r="I209">
        <v>4</v>
      </c>
      <c r="J209">
        <v>5</v>
      </c>
      <c r="K209">
        <v>1</v>
      </c>
      <c r="L209">
        <v>4</v>
      </c>
      <c r="M209">
        <v>5</v>
      </c>
      <c r="N209">
        <v>1</v>
      </c>
      <c r="O209">
        <v>3</v>
      </c>
      <c r="P209">
        <v>5</v>
      </c>
      <c r="Q209">
        <v>1</v>
      </c>
      <c r="R209">
        <v>4</v>
      </c>
      <c r="S209">
        <v>5</v>
      </c>
      <c r="T209">
        <v>1</v>
      </c>
      <c r="U209">
        <v>2</v>
      </c>
      <c r="V209">
        <v>4</v>
      </c>
      <c r="W209">
        <v>2</v>
      </c>
      <c r="X209">
        <v>2</v>
      </c>
      <c r="Y209">
        <v>5</v>
      </c>
      <c r="Z209">
        <v>1</v>
      </c>
      <c r="AA209">
        <v>3</v>
      </c>
      <c r="AB209">
        <v>3</v>
      </c>
      <c r="AC209">
        <v>3</v>
      </c>
      <c r="AD209">
        <v>2</v>
      </c>
      <c r="AE209">
        <v>2</v>
      </c>
      <c r="AF209">
        <v>4</v>
      </c>
      <c r="AG209">
        <v>5</v>
      </c>
      <c r="AH209">
        <v>2</v>
      </c>
      <c r="AI209">
        <v>4</v>
      </c>
      <c r="AJ209">
        <v>4</v>
      </c>
      <c r="AK209">
        <v>4</v>
      </c>
      <c r="AL209">
        <v>2</v>
      </c>
      <c r="AM209">
        <v>1</v>
      </c>
      <c r="AN209">
        <v>5</v>
      </c>
      <c r="AO209">
        <v>1</v>
      </c>
      <c r="AP209">
        <f t="shared" si="19"/>
        <v>65</v>
      </c>
      <c r="AQ209" s="1">
        <v>0</v>
      </c>
    </row>
    <row r="210" spans="1:43" x14ac:dyDescent="0.25">
      <c r="A210">
        <v>33510</v>
      </c>
      <c r="B210">
        <v>0</v>
      </c>
      <c r="C210">
        <v>23</v>
      </c>
      <c r="D210">
        <v>2000</v>
      </c>
      <c r="E210" t="s">
        <v>100</v>
      </c>
      <c r="F210">
        <v>4</v>
      </c>
      <c r="G210">
        <v>4</v>
      </c>
      <c r="H210">
        <v>2</v>
      </c>
      <c r="I210">
        <v>3</v>
      </c>
      <c r="J210">
        <v>2</v>
      </c>
      <c r="K210">
        <v>4</v>
      </c>
      <c r="L210">
        <v>5</v>
      </c>
      <c r="M210">
        <v>5</v>
      </c>
      <c r="N210">
        <v>1</v>
      </c>
      <c r="O210">
        <v>3</v>
      </c>
      <c r="P210">
        <v>2</v>
      </c>
      <c r="Q210">
        <v>4</v>
      </c>
      <c r="R210">
        <v>3</v>
      </c>
      <c r="S210">
        <v>2</v>
      </c>
      <c r="T210">
        <v>4</v>
      </c>
      <c r="U210">
        <v>1</v>
      </c>
      <c r="V210">
        <v>1</v>
      </c>
      <c r="W210">
        <v>5</v>
      </c>
      <c r="X210">
        <v>4</v>
      </c>
      <c r="Y210">
        <v>2</v>
      </c>
      <c r="Z210">
        <v>4</v>
      </c>
      <c r="AA210">
        <v>2</v>
      </c>
      <c r="AB210">
        <v>1</v>
      </c>
      <c r="AC210">
        <v>5</v>
      </c>
      <c r="AD210">
        <v>1</v>
      </c>
      <c r="AE210">
        <v>2</v>
      </c>
      <c r="AF210">
        <v>4</v>
      </c>
      <c r="AG210">
        <v>2</v>
      </c>
      <c r="AH210">
        <v>1</v>
      </c>
      <c r="AI210">
        <v>5</v>
      </c>
      <c r="AJ210">
        <v>1</v>
      </c>
      <c r="AK210">
        <v>1</v>
      </c>
      <c r="AL210">
        <v>5</v>
      </c>
      <c r="AM210">
        <v>2</v>
      </c>
      <c r="AN210">
        <v>3</v>
      </c>
      <c r="AO210">
        <v>3</v>
      </c>
      <c r="AP210">
        <f t="shared" si="19"/>
        <v>35</v>
      </c>
      <c r="AQ210" s="1">
        <v>0</v>
      </c>
    </row>
    <row r="211" spans="1:43" x14ac:dyDescent="0.25">
      <c r="A211">
        <v>33522</v>
      </c>
      <c r="B211">
        <v>0</v>
      </c>
      <c r="C211">
        <v>23</v>
      </c>
      <c r="D211">
        <v>2000</v>
      </c>
      <c r="E211" t="s">
        <v>53</v>
      </c>
      <c r="F211">
        <v>5</v>
      </c>
      <c r="G211">
        <v>3</v>
      </c>
      <c r="H211">
        <v>3</v>
      </c>
      <c r="I211">
        <v>3</v>
      </c>
      <c r="J211">
        <v>4</v>
      </c>
      <c r="K211">
        <v>2</v>
      </c>
      <c r="L211">
        <v>4</v>
      </c>
      <c r="M211">
        <v>4</v>
      </c>
      <c r="N211">
        <v>2</v>
      </c>
      <c r="O211">
        <v>4</v>
      </c>
      <c r="P211">
        <v>5</v>
      </c>
      <c r="Q211">
        <v>1</v>
      </c>
      <c r="R211">
        <v>4</v>
      </c>
      <c r="S211">
        <v>4</v>
      </c>
      <c r="T211">
        <v>2</v>
      </c>
      <c r="U211">
        <v>4</v>
      </c>
      <c r="V211">
        <v>5</v>
      </c>
      <c r="W211">
        <v>1</v>
      </c>
      <c r="X211">
        <v>1</v>
      </c>
      <c r="Y211">
        <v>4</v>
      </c>
      <c r="Z211">
        <v>2</v>
      </c>
      <c r="AA211">
        <v>5</v>
      </c>
      <c r="AB211">
        <v>5</v>
      </c>
      <c r="AC211">
        <v>1</v>
      </c>
      <c r="AD211">
        <v>1</v>
      </c>
      <c r="AE211">
        <v>1</v>
      </c>
      <c r="AF211">
        <v>5</v>
      </c>
      <c r="AG211">
        <v>2</v>
      </c>
      <c r="AH211">
        <v>2</v>
      </c>
      <c r="AI211">
        <v>4</v>
      </c>
      <c r="AJ211">
        <v>1</v>
      </c>
      <c r="AK211">
        <v>2</v>
      </c>
      <c r="AL211">
        <v>4</v>
      </c>
      <c r="AM211">
        <v>2</v>
      </c>
      <c r="AN211">
        <v>2</v>
      </c>
      <c r="AO211">
        <v>4</v>
      </c>
      <c r="AP211">
        <f t="shared" si="19"/>
        <v>56</v>
      </c>
      <c r="AQ211" s="1">
        <v>0</v>
      </c>
    </row>
    <row r="212" spans="1:43" x14ac:dyDescent="0.25">
      <c r="A212">
        <v>33514</v>
      </c>
      <c r="B212">
        <v>0</v>
      </c>
      <c r="C212">
        <v>25</v>
      </c>
      <c r="D212">
        <v>1998</v>
      </c>
      <c r="E212" t="s">
        <v>147</v>
      </c>
      <c r="F212">
        <v>5</v>
      </c>
      <c r="G212">
        <v>5</v>
      </c>
      <c r="H212">
        <v>1</v>
      </c>
      <c r="I212">
        <v>4</v>
      </c>
      <c r="J212">
        <v>5</v>
      </c>
      <c r="K212">
        <v>1</v>
      </c>
      <c r="L212">
        <v>5</v>
      </c>
      <c r="M212">
        <v>4</v>
      </c>
      <c r="N212">
        <v>2</v>
      </c>
      <c r="O212">
        <v>4</v>
      </c>
      <c r="P212">
        <v>4</v>
      </c>
      <c r="Q212">
        <v>2</v>
      </c>
      <c r="R212">
        <v>4</v>
      </c>
      <c r="S212">
        <v>5</v>
      </c>
      <c r="T212">
        <v>1</v>
      </c>
      <c r="U212">
        <v>2</v>
      </c>
      <c r="V212">
        <v>4</v>
      </c>
      <c r="W212">
        <v>2</v>
      </c>
      <c r="X212">
        <v>4</v>
      </c>
      <c r="Y212">
        <v>5</v>
      </c>
      <c r="Z212">
        <v>1</v>
      </c>
      <c r="AA212">
        <v>3</v>
      </c>
      <c r="AB212">
        <v>5</v>
      </c>
      <c r="AC212">
        <v>1</v>
      </c>
      <c r="AD212">
        <v>2</v>
      </c>
      <c r="AE212">
        <v>2</v>
      </c>
      <c r="AF212">
        <v>4</v>
      </c>
      <c r="AG212">
        <v>4</v>
      </c>
      <c r="AH212">
        <v>2</v>
      </c>
      <c r="AI212">
        <v>4</v>
      </c>
      <c r="AJ212">
        <v>4</v>
      </c>
      <c r="AK212">
        <v>2</v>
      </c>
      <c r="AL212">
        <v>4</v>
      </c>
      <c r="AM212">
        <v>2</v>
      </c>
      <c r="AN212">
        <v>4</v>
      </c>
      <c r="AO212">
        <v>2</v>
      </c>
      <c r="AP212">
        <f t="shared" si="19"/>
        <v>63</v>
      </c>
      <c r="AQ212" s="1">
        <v>0</v>
      </c>
    </row>
    <row r="213" spans="1:43" x14ac:dyDescent="0.25">
      <c r="A213">
        <v>33570</v>
      </c>
      <c r="B213">
        <v>0</v>
      </c>
      <c r="C213">
        <v>20</v>
      </c>
      <c r="D213">
        <v>2003</v>
      </c>
      <c r="E213" t="s">
        <v>57</v>
      </c>
      <c r="F213">
        <v>4</v>
      </c>
      <c r="G213">
        <v>2</v>
      </c>
      <c r="H213">
        <v>4</v>
      </c>
      <c r="I213">
        <v>4</v>
      </c>
      <c r="J213">
        <v>4</v>
      </c>
      <c r="K213">
        <v>2</v>
      </c>
      <c r="L213">
        <v>4</v>
      </c>
      <c r="M213">
        <v>3</v>
      </c>
      <c r="N213">
        <v>3</v>
      </c>
      <c r="O213">
        <v>2</v>
      </c>
      <c r="P213">
        <v>3</v>
      </c>
      <c r="Q213">
        <v>3</v>
      </c>
      <c r="R213">
        <v>2</v>
      </c>
      <c r="S213">
        <v>4</v>
      </c>
      <c r="T213">
        <v>2</v>
      </c>
      <c r="U213">
        <v>2</v>
      </c>
      <c r="V213">
        <v>2</v>
      </c>
      <c r="W213">
        <v>4</v>
      </c>
      <c r="X213">
        <v>1</v>
      </c>
      <c r="Y213">
        <v>4</v>
      </c>
      <c r="Z213">
        <v>2</v>
      </c>
      <c r="AA213">
        <v>1</v>
      </c>
      <c r="AB213">
        <v>5</v>
      </c>
      <c r="AC213">
        <v>1</v>
      </c>
      <c r="AD213">
        <v>1</v>
      </c>
      <c r="AE213">
        <v>4</v>
      </c>
      <c r="AF213">
        <v>2</v>
      </c>
      <c r="AG213">
        <v>1</v>
      </c>
      <c r="AH213">
        <v>2</v>
      </c>
      <c r="AI213">
        <v>4</v>
      </c>
      <c r="AJ213">
        <v>1</v>
      </c>
      <c r="AK213">
        <v>5</v>
      </c>
      <c r="AL213">
        <v>1</v>
      </c>
      <c r="AM213">
        <v>2</v>
      </c>
      <c r="AN213">
        <v>2</v>
      </c>
      <c r="AO213">
        <v>4</v>
      </c>
      <c r="AP213">
        <f t="shared" si="19"/>
        <v>42</v>
      </c>
      <c r="AQ213" s="1">
        <v>0</v>
      </c>
    </row>
    <row r="214" spans="1:43" x14ac:dyDescent="0.25">
      <c r="A214">
        <v>33580</v>
      </c>
      <c r="B214">
        <v>0</v>
      </c>
      <c r="C214">
        <v>22</v>
      </c>
      <c r="D214">
        <v>2001</v>
      </c>
      <c r="E214" t="s">
        <v>57</v>
      </c>
      <c r="F214">
        <v>5</v>
      </c>
      <c r="G214">
        <v>5</v>
      </c>
      <c r="H214">
        <v>1</v>
      </c>
      <c r="I214">
        <v>5</v>
      </c>
      <c r="J214">
        <v>4</v>
      </c>
      <c r="K214">
        <v>2</v>
      </c>
      <c r="L214">
        <v>4</v>
      </c>
      <c r="M214">
        <v>4</v>
      </c>
      <c r="N214">
        <v>2</v>
      </c>
      <c r="O214">
        <v>3</v>
      </c>
      <c r="P214">
        <v>4</v>
      </c>
      <c r="Q214">
        <v>2</v>
      </c>
      <c r="R214">
        <v>3</v>
      </c>
      <c r="S214">
        <v>4</v>
      </c>
      <c r="T214">
        <v>2</v>
      </c>
      <c r="U214">
        <v>3</v>
      </c>
      <c r="V214">
        <v>4</v>
      </c>
      <c r="W214">
        <v>2</v>
      </c>
      <c r="X214">
        <v>2</v>
      </c>
      <c r="Y214">
        <v>4</v>
      </c>
      <c r="Z214">
        <v>2</v>
      </c>
      <c r="AA214">
        <v>3</v>
      </c>
      <c r="AB214">
        <v>5</v>
      </c>
      <c r="AC214">
        <v>1</v>
      </c>
      <c r="AD214">
        <v>4</v>
      </c>
      <c r="AE214">
        <v>3</v>
      </c>
      <c r="AF214">
        <v>3</v>
      </c>
      <c r="AG214">
        <v>4</v>
      </c>
      <c r="AH214">
        <v>4</v>
      </c>
      <c r="AI214">
        <v>2</v>
      </c>
      <c r="AJ214">
        <v>1</v>
      </c>
      <c r="AK214">
        <v>3</v>
      </c>
      <c r="AL214">
        <v>3</v>
      </c>
      <c r="AM214">
        <v>2</v>
      </c>
      <c r="AN214">
        <v>4</v>
      </c>
      <c r="AO214">
        <v>2</v>
      </c>
      <c r="AP214">
        <f t="shared" si="19"/>
        <v>59</v>
      </c>
      <c r="AQ214" s="1">
        <v>0</v>
      </c>
    </row>
    <row r="215" spans="1:43" x14ac:dyDescent="0.25">
      <c r="A215">
        <v>33618</v>
      </c>
      <c r="B215">
        <v>0</v>
      </c>
      <c r="C215">
        <v>23</v>
      </c>
      <c r="D215">
        <v>2000</v>
      </c>
      <c r="E215" t="s">
        <v>148</v>
      </c>
      <c r="F215">
        <v>2</v>
      </c>
      <c r="G215">
        <v>2</v>
      </c>
      <c r="H215">
        <v>4</v>
      </c>
      <c r="I215">
        <v>4</v>
      </c>
      <c r="J215">
        <v>5</v>
      </c>
      <c r="K215">
        <v>1</v>
      </c>
      <c r="L215">
        <v>5</v>
      </c>
      <c r="M215">
        <v>4</v>
      </c>
      <c r="N215">
        <v>2</v>
      </c>
      <c r="O215">
        <v>4</v>
      </c>
      <c r="P215">
        <v>4</v>
      </c>
      <c r="Q215">
        <v>2</v>
      </c>
      <c r="R215">
        <v>4</v>
      </c>
      <c r="S215">
        <v>5</v>
      </c>
      <c r="T215">
        <v>1</v>
      </c>
      <c r="U215">
        <v>2</v>
      </c>
      <c r="V215">
        <v>2</v>
      </c>
      <c r="W215">
        <v>4</v>
      </c>
      <c r="X215">
        <v>4</v>
      </c>
      <c r="Y215">
        <v>4</v>
      </c>
      <c r="Z215">
        <v>2</v>
      </c>
      <c r="AA215">
        <v>2</v>
      </c>
      <c r="AB215">
        <v>2</v>
      </c>
      <c r="AC215">
        <v>4</v>
      </c>
      <c r="AD215">
        <v>1</v>
      </c>
      <c r="AE215">
        <v>4</v>
      </c>
      <c r="AF215">
        <v>2</v>
      </c>
      <c r="AG215">
        <v>2</v>
      </c>
      <c r="AH215">
        <v>2</v>
      </c>
      <c r="AI215">
        <v>4</v>
      </c>
      <c r="AJ215">
        <v>1</v>
      </c>
      <c r="AK215">
        <v>2</v>
      </c>
      <c r="AL215">
        <v>4</v>
      </c>
      <c r="AM215">
        <v>4</v>
      </c>
      <c r="AN215">
        <v>4</v>
      </c>
      <c r="AO215">
        <v>2</v>
      </c>
      <c r="AP215">
        <f t="shared" si="19"/>
        <v>45</v>
      </c>
      <c r="AQ215" s="1">
        <v>1</v>
      </c>
    </row>
    <row r="216" spans="1:43" x14ac:dyDescent="0.25">
      <c r="A216">
        <v>33628</v>
      </c>
      <c r="B216">
        <v>0</v>
      </c>
      <c r="C216">
        <v>28</v>
      </c>
      <c r="D216">
        <v>1995</v>
      </c>
      <c r="E216" t="s">
        <v>149</v>
      </c>
      <c r="F216">
        <v>4</v>
      </c>
      <c r="G216">
        <v>4</v>
      </c>
      <c r="H216">
        <v>2</v>
      </c>
      <c r="I216">
        <v>3</v>
      </c>
      <c r="J216">
        <v>3</v>
      </c>
      <c r="K216">
        <v>3</v>
      </c>
      <c r="L216">
        <v>5</v>
      </c>
      <c r="M216">
        <v>3</v>
      </c>
      <c r="N216">
        <v>3</v>
      </c>
      <c r="O216">
        <v>1</v>
      </c>
      <c r="P216">
        <v>4</v>
      </c>
      <c r="Q216">
        <v>2</v>
      </c>
      <c r="R216">
        <v>4</v>
      </c>
      <c r="S216">
        <v>3</v>
      </c>
      <c r="T216">
        <v>3</v>
      </c>
      <c r="U216">
        <v>4</v>
      </c>
      <c r="V216">
        <v>4</v>
      </c>
      <c r="W216">
        <v>2</v>
      </c>
      <c r="X216">
        <v>4</v>
      </c>
      <c r="Y216">
        <v>3</v>
      </c>
      <c r="Z216">
        <v>3</v>
      </c>
      <c r="AA216">
        <v>3</v>
      </c>
      <c r="AB216">
        <v>5</v>
      </c>
      <c r="AC216">
        <v>1</v>
      </c>
      <c r="AD216">
        <v>1</v>
      </c>
      <c r="AE216">
        <v>4</v>
      </c>
      <c r="AF216">
        <v>2</v>
      </c>
      <c r="AG216">
        <v>4</v>
      </c>
      <c r="AH216">
        <v>5</v>
      </c>
      <c r="AI216">
        <v>1</v>
      </c>
      <c r="AJ216">
        <v>1</v>
      </c>
      <c r="AK216">
        <v>4</v>
      </c>
      <c r="AL216">
        <v>2</v>
      </c>
      <c r="AM216">
        <v>4</v>
      </c>
      <c r="AN216">
        <v>4</v>
      </c>
      <c r="AO216">
        <v>2</v>
      </c>
      <c r="AP216">
        <f t="shared" si="19"/>
        <v>52</v>
      </c>
      <c r="AQ216" s="1">
        <v>1</v>
      </c>
    </row>
    <row r="217" spans="1:43" x14ac:dyDescent="0.25">
      <c r="A217">
        <v>33675</v>
      </c>
      <c r="B217">
        <v>1</v>
      </c>
      <c r="C217">
        <v>27</v>
      </c>
      <c r="D217">
        <v>1996</v>
      </c>
      <c r="E217" t="s">
        <v>53</v>
      </c>
      <c r="F217">
        <v>4</v>
      </c>
      <c r="G217">
        <v>4</v>
      </c>
      <c r="H217">
        <v>2</v>
      </c>
      <c r="I217">
        <v>4</v>
      </c>
      <c r="J217">
        <v>4</v>
      </c>
      <c r="K217">
        <v>2</v>
      </c>
      <c r="L217">
        <v>4</v>
      </c>
      <c r="M217">
        <v>4</v>
      </c>
      <c r="N217">
        <v>2</v>
      </c>
      <c r="O217">
        <v>5</v>
      </c>
      <c r="P217">
        <v>5</v>
      </c>
      <c r="Q217">
        <v>1</v>
      </c>
      <c r="R217">
        <v>3</v>
      </c>
      <c r="S217">
        <v>3</v>
      </c>
      <c r="T217">
        <v>3</v>
      </c>
      <c r="U217">
        <v>4</v>
      </c>
      <c r="V217">
        <v>1</v>
      </c>
      <c r="W217">
        <v>5</v>
      </c>
      <c r="X217">
        <v>5</v>
      </c>
      <c r="Y217">
        <v>4</v>
      </c>
      <c r="Z217">
        <v>2</v>
      </c>
      <c r="AA217">
        <v>2</v>
      </c>
      <c r="AB217">
        <v>5</v>
      </c>
      <c r="AC217">
        <v>1</v>
      </c>
      <c r="AD217">
        <v>1</v>
      </c>
      <c r="AE217">
        <v>5</v>
      </c>
      <c r="AF217">
        <v>1</v>
      </c>
      <c r="AG217">
        <v>4</v>
      </c>
      <c r="AH217">
        <v>4</v>
      </c>
      <c r="AI217">
        <v>2</v>
      </c>
      <c r="AJ217">
        <v>1</v>
      </c>
      <c r="AK217">
        <v>4</v>
      </c>
      <c r="AL217">
        <v>2</v>
      </c>
      <c r="AM217">
        <v>2</v>
      </c>
      <c r="AN217">
        <v>4</v>
      </c>
      <c r="AO217">
        <v>2</v>
      </c>
      <c r="AP217">
        <f t="shared" si="19"/>
        <v>53</v>
      </c>
      <c r="AQ217" s="1">
        <v>0</v>
      </c>
    </row>
    <row r="218" spans="1:43" x14ac:dyDescent="0.25">
      <c r="A218">
        <v>33674</v>
      </c>
      <c r="B218">
        <v>0</v>
      </c>
      <c r="C218">
        <v>39</v>
      </c>
      <c r="D218">
        <v>1984</v>
      </c>
      <c r="E218" t="s">
        <v>57</v>
      </c>
      <c r="F218">
        <v>2</v>
      </c>
      <c r="G218">
        <v>2</v>
      </c>
      <c r="H218">
        <v>4</v>
      </c>
      <c r="I218">
        <v>2</v>
      </c>
      <c r="J218">
        <v>4</v>
      </c>
      <c r="K218">
        <v>2</v>
      </c>
      <c r="L218">
        <v>2</v>
      </c>
      <c r="M218">
        <v>4</v>
      </c>
      <c r="N218">
        <v>2</v>
      </c>
      <c r="O218">
        <v>4</v>
      </c>
      <c r="P218">
        <v>5</v>
      </c>
      <c r="Q218">
        <v>1</v>
      </c>
      <c r="R218">
        <v>4</v>
      </c>
      <c r="S218">
        <v>5</v>
      </c>
      <c r="T218">
        <v>1</v>
      </c>
      <c r="U218">
        <v>2</v>
      </c>
      <c r="V218">
        <v>4</v>
      </c>
      <c r="W218">
        <v>2</v>
      </c>
      <c r="X218">
        <v>1</v>
      </c>
      <c r="Y218">
        <v>4</v>
      </c>
      <c r="Z218">
        <v>2</v>
      </c>
      <c r="AA218">
        <v>1</v>
      </c>
      <c r="AB218">
        <v>5</v>
      </c>
      <c r="AC218">
        <v>1</v>
      </c>
      <c r="AD218">
        <v>1</v>
      </c>
      <c r="AE218">
        <v>2</v>
      </c>
      <c r="AF218">
        <v>4</v>
      </c>
      <c r="AG218">
        <v>2</v>
      </c>
      <c r="AH218">
        <v>2</v>
      </c>
      <c r="AI218">
        <v>4</v>
      </c>
      <c r="AJ218">
        <v>1</v>
      </c>
      <c r="AK218">
        <v>2</v>
      </c>
      <c r="AL218">
        <v>4</v>
      </c>
      <c r="AM218">
        <v>2</v>
      </c>
      <c r="AN218">
        <v>4</v>
      </c>
      <c r="AO218">
        <v>2</v>
      </c>
      <c r="AP218">
        <f t="shared" si="19"/>
        <v>47</v>
      </c>
      <c r="AQ218" s="1">
        <v>0</v>
      </c>
    </row>
    <row r="219" spans="1:43" x14ac:dyDescent="0.25">
      <c r="A219">
        <v>33704</v>
      </c>
      <c r="B219">
        <v>0</v>
      </c>
      <c r="C219">
        <v>23</v>
      </c>
      <c r="D219">
        <v>2000</v>
      </c>
      <c r="E219" t="s">
        <v>57</v>
      </c>
      <c r="F219">
        <v>3</v>
      </c>
      <c r="G219">
        <v>3</v>
      </c>
      <c r="H219">
        <v>3</v>
      </c>
      <c r="I219">
        <v>3</v>
      </c>
      <c r="J219">
        <v>3</v>
      </c>
      <c r="K219">
        <v>3</v>
      </c>
      <c r="L219">
        <v>4</v>
      </c>
      <c r="M219">
        <v>3</v>
      </c>
      <c r="N219">
        <v>3</v>
      </c>
      <c r="O219">
        <v>4</v>
      </c>
      <c r="P219">
        <v>3</v>
      </c>
      <c r="Q219">
        <v>3</v>
      </c>
      <c r="R219">
        <v>4</v>
      </c>
      <c r="S219">
        <v>3</v>
      </c>
      <c r="T219">
        <v>3</v>
      </c>
      <c r="U219">
        <v>4</v>
      </c>
      <c r="V219">
        <v>2</v>
      </c>
      <c r="W219">
        <v>4</v>
      </c>
      <c r="X219">
        <v>4</v>
      </c>
      <c r="Y219">
        <v>2</v>
      </c>
      <c r="Z219">
        <v>4</v>
      </c>
      <c r="AA219">
        <v>3</v>
      </c>
      <c r="AB219">
        <v>3</v>
      </c>
      <c r="AC219">
        <v>3</v>
      </c>
      <c r="AD219">
        <v>3</v>
      </c>
      <c r="AE219">
        <v>3</v>
      </c>
      <c r="AF219">
        <v>3</v>
      </c>
      <c r="AG219">
        <v>3</v>
      </c>
      <c r="AH219">
        <v>5</v>
      </c>
      <c r="AI219">
        <v>1</v>
      </c>
      <c r="AJ219">
        <v>1</v>
      </c>
      <c r="AK219">
        <v>4</v>
      </c>
      <c r="AL219">
        <v>2</v>
      </c>
      <c r="AM219">
        <v>4</v>
      </c>
      <c r="AN219">
        <v>3</v>
      </c>
      <c r="AO219">
        <v>3</v>
      </c>
      <c r="AP219">
        <f t="shared" si="19"/>
        <v>42</v>
      </c>
      <c r="AQ219" s="1">
        <v>0</v>
      </c>
    </row>
    <row r="220" spans="1:43" x14ac:dyDescent="0.25">
      <c r="A220">
        <v>33707</v>
      </c>
      <c r="B220">
        <v>0</v>
      </c>
      <c r="C220">
        <v>55</v>
      </c>
      <c r="D220">
        <v>1968</v>
      </c>
      <c r="E220" t="s">
        <v>57</v>
      </c>
      <c r="F220">
        <v>5</v>
      </c>
      <c r="G220">
        <v>4</v>
      </c>
      <c r="H220">
        <v>2</v>
      </c>
      <c r="I220">
        <v>1</v>
      </c>
      <c r="J220">
        <v>4</v>
      </c>
      <c r="K220">
        <v>2</v>
      </c>
      <c r="L220">
        <v>5</v>
      </c>
      <c r="M220">
        <v>2</v>
      </c>
      <c r="N220">
        <v>4</v>
      </c>
      <c r="O220">
        <v>5</v>
      </c>
      <c r="P220">
        <v>2</v>
      </c>
      <c r="Q220">
        <v>4</v>
      </c>
      <c r="R220">
        <v>3</v>
      </c>
      <c r="S220">
        <v>3</v>
      </c>
      <c r="T220">
        <v>3</v>
      </c>
      <c r="U220">
        <v>3</v>
      </c>
      <c r="V220">
        <v>2</v>
      </c>
      <c r="W220">
        <v>4</v>
      </c>
      <c r="X220">
        <v>4</v>
      </c>
      <c r="Y220">
        <v>1</v>
      </c>
      <c r="Z220">
        <v>5</v>
      </c>
      <c r="AA220">
        <v>2</v>
      </c>
      <c r="AB220">
        <v>4</v>
      </c>
      <c r="AC220">
        <v>2</v>
      </c>
      <c r="AD220">
        <v>1</v>
      </c>
      <c r="AE220">
        <v>2</v>
      </c>
      <c r="AF220">
        <v>4</v>
      </c>
      <c r="AG220">
        <v>1</v>
      </c>
      <c r="AH220">
        <v>2</v>
      </c>
      <c r="AI220">
        <v>4</v>
      </c>
      <c r="AJ220">
        <v>1</v>
      </c>
      <c r="AK220">
        <v>3</v>
      </c>
      <c r="AL220">
        <v>3</v>
      </c>
      <c r="AM220">
        <v>1</v>
      </c>
      <c r="AN220">
        <v>3</v>
      </c>
      <c r="AO220">
        <v>3</v>
      </c>
      <c r="AP220">
        <f t="shared" si="19"/>
        <v>38</v>
      </c>
      <c r="AQ220" s="1">
        <v>0</v>
      </c>
    </row>
    <row r="221" spans="1:43" x14ac:dyDescent="0.25">
      <c r="A221">
        <v>33719</v>
      </c>
      <c r="B221">
        <v>0</v>
      </c>
      <c r="C221">
        <v>22</v>
      </c>
      <c r="D221">
        <v>2001</v>
      </c>
      <c r="E221" t="s">
        <v>57</v>
      </c>
      <c r="F221">
        <v>3</v>
      </c>
      <c r="G221">
        <v>4</v>
      </c>
      <c r="H221">
        <v>2</v>
      </c>
      <c r="I221">
        <v>4</v>
      </c>
      <c r="J221">
        <v>5</v>
      </c>
      <c r="K221">
        <v>1</v>
      </c>
      <c r="L221">
        <v>4</v>
      </c>
      <c r="M221">
        <v>4</v>
      </c>
      <c r="N221">
        <v>2</v>
      </c>
      <c r="O221">
        <v>3</v>
      </c>
      <c r="P221">
        <v>5</v>
      </c>
      <c r="Q221">
        <v>1</v>
      </c>
      <c r="R221">
        <v>4</v>
      </c>
      <c r="S221">
        <v>5</v>
      </c>
      <c r="T221">
        <v>1</v>
      </c>
      <c r="U221">
        <v>3</v>
      </c>
      <c r="V221">
        <v>3</v>
      </c>
      <c r="W221">
        <v>3</v>
      </c>
      <c r="X221">
        <v>4</v>
      </c>
      <c r="Y221">
        <v>3</v>
      </c>
      <c r="Z221">
        <v>3</v>
      </c>
      <c r="AA221">
        <v>2</v>
      </c>
      <c r="AB221">
        <v>3</v>
      </c>
      <c r="AC221">
        <v>3</v>
      </c>
      <c r="AD221">
        <v>2</v>
      </c>
      <c r="AE221">
        <v>3</v>
      </c>
      <c r="AF221">
        <v>3</v>
      </c>
      <c r="AG221">
        <v>3</v>
      </c>
      <c r="AH221">
        <v>2</v>
      </c>
      <c r="AI221">
        <v>4</v>
      </c>
      <c r="AJ221">
        <v>3</v>
      </c>
      <c r="AK221">
        <v>2</v>
      </c>
      <c r="AL221">
        <v>4</v>
      </c>
      <c r="AM221">
        <v>2</v>
      </c>
      <c r="AN221">
        <v>4</v>
      </c>
      <c r="AO221">
        <v>2</v>
      </c>
      <c r="AP221">
        <f t="shared" si="19"/>
        <v>54</v>
      </c>
      <c r="AQ221" s="1">
        <v>0</v>
      </c>
    </row>
    <row r="222" spans="1:43" x14ac:dyDescent="0.25">
      <c r="A222">
        <v>33736</v>
      </c>
      <c r="B222">
        <v>0</v>
      </c>
      <c r="C222">
        <v>21</v>
      </c>
      <c r="D222">
        <v>2002</v>
      </c>
      <c r="E222" t="s">
        <v>150</v>
      </c>
      <c r="F222">
        <v>5</v>
      </c>
      <c r="G222">
        <v>5</v>
      </c>
      <c r="H222">
        <v>1</v>
      </c>
      <c r="I222">
        <v>4</v>
      </c>
      <c r="J222">
        <v>5</v>
      </c>
      <c r="K222">
        <v>1</v>
      </c>
      <c r="L222">
        <v>5</v>
      </c>
      <c r="M222">
        <v>5</v>
      </c>
      <c r="N222">
        <v>1</v>
      </c>
      <c r="O222">
        <v>2</v>
      </c>
      <c r="P222">
        <v>5</v>
      </c>
      <c r="Q222">
        <v>1</v>
      </c>
      <c r="R222">
        <v>5</v>
      </c>
      <c r="S222">
        <v>5</v>
      </c>
      <c r="T222">
        <v>1</v>
      </c>
      <c r="U222">
        <v>4</v>
      </c>
      <c r="V222">
        <v>5</v>
      </c>
      <c r="W222">
        <v>1</v>
      </c>
      <c r="X222">
        <v>4</v>
      </c>
      <c r="Y222">
        <v>5</v>
      </c>
      <c r="Z222">
        <v>1</v>
      </c>
      <c r="AA222">
        <v>5</v>
      </c>
      <c r="AB222">
        <v>5</v>
      </c>
      <c r="AC222">
        <v>1</v>
      </c>
      <c r="AD222">
        <v>1</v>
      </c>
      <c r="AE222">
        <v>4</v>
      </c>
      <c r="AF222">
        <v>2</v>
      </c>
      <c r="AG222">
        <v>5</v>
      </c>
      <c r="AH222">
        <v>4</v>
      </c>
      <c r="AI222">
        <v>2</v>
      </c>
      <c r="AJ222">
        <v>5</v>
      </c>
      <c r="AK222">
        <v>5</v>
      </c>
      <c r="AL222">
        <v>1</v>
      </c>
      <c r="AM222">
        <v>4</v>
      </c>
      <c r="AN222">
        <v>5</v>
      </c>
      <c r="AO222">
        <v>1</v>
      </c>
      <c r="AP222">
        <f t="shared" si="19"/>
        <v>73</v>
      </c>
      <c r="AQ222" s="1">
        <v>1</v>
      </c>
    </row>
    <row r="223" spans="1:43" x14ac:dyDescent="0.25">
      <c r="A223">
        <v>33729</v>
      </c>
      <c r="B223">
        <v>1</v>
      </c>
      <c r="C223">
        <v>22</v>
      </c>
      <c r="D223">
        <v>2001</v>
      </c>
      <c r="E223" t="s">
        <v>53</v>
      </c>
      <c r="F223">
        <v>5</v>
      </c>
      <c r="G223">
        <v>4</v>
      </c>
      <c r="H223">
        <v>2</v>
      </c>
      <c r="I223">
        <v>3</v>
      </c>
      <c r="J223">
        <v>5</v>
      </c>
      <c r="K223">
        <v>1</v>
      </c>
      <c r="L223">
        <v>3</v>
      </c>
      <c r="M223">
        <v>2</v>
      </c>
      <c r="N223">
        <v>4</v>
      </c>
      <c r="O223">
        <v>1</v>
      </c>
      <c r="P223">
        <v>3</v>
      </c>
      <c r="Q223">
        <v>3</v>
      </c>
      <c r="R223">
        <v>2</v>
      </c>
      <c r="S223">
        <v>5</v>
      </c>
      <c r="T223">
        <v>1</v>
      </c>
      <c r="U223">
        <v>1</v>
      </c>
      <c r="V223">
        <v>1</v>
      </c>
      <c r="W223">
        <v>5</v>
      </c>
      <c r="X223">
        <v>2</v>
      </c>
      <c r="Y223">
        <v>4</v>
      </c>
      <c r="Z223">
        <v>2</v>
      </c>
      <c r="AA223">
        <v>1</v>
      </c>
      <c r="AB223">
        <v>1</v>
      </c>
      <c r="AC223">
        <v>5</v>
      </c>
      <c r="AD223">
        <v>1</v>
      </c>
      <c r="AE223">
        <v>1</v>
      </c>
      <c r="AF223">
        <v>5</v>
      </c>
      <c r="AG223">
        <v>2</v>
      </c>
      <c r="AH223">
        <v>2</v>
      </c>
      <c r="AI223">
        <v>4</v>
      </c>
      <c r="AJ223">
        <v>1</v>
      </c>
      <c r="AK223">
        <v>1</v>
      </c>
      <c r="AL223">
        <v>5</v>
      </c>
      <c r="AM223">
        <v>1</v>
      </c>
      <c r="AN223">
        <v>2</v>
      </c>
      <c r="AO223">
        <v>4</v>
      </c>
      <c r="AP223">
        <f t="shared" si="19"/>
        <v>40</v>
      </c>
      <c r="AQ223" s="1">
        <v>0</v>
      </c>
    </row>
    <row r="224" spans="1:43" x14ac:dyDescent="0.25">
      <c r="A224">
        <v>33739</v>
      </c>
      <c r="B224">
        <v>0</v>
      </c>
      <c r="C224">
        <v>52</v>
      </c>
      <c r="D224">
        <v>1971</v>
      </c>
      <c r="E224" t="s">
        <v>124</v>
      </c>
      <c r="F224">
        <v>3</v>
      </c>
      <c r="G224">
        <v>4</v>
      </c>
      <c r="H224">
        <v>2</v>
      </c>
      <c r="I224">
        <v>4</v>
      </c>
      <c r="J224">
        <v>2</v>
      </c>
      <c r="K224">
        <v>4</v>
      </c>
      <c r="L224">
        <v>4</v>
      </c>
      <c r="M224">
        <v>3</v>
      </c>
      <c r="N224">
        <v>3</v>
      </c>
      <c r="O224">
        <v>4</v>
      </c>
      <c r="P224">
        <v>2</v>
      </c>
      <c r="Q224">
        <v>4</v>
      </c>
      <c r="R224">
        <v>3</v>
      </c>
      <c r="S224">
        <v>4</v>
      </c>
      <c r="T224">
        <v>2</v>
      </c>
      <c r="U224">
        <v>2</v>
      </c>
      <c r="V224">
        <v>2</v>
      </c>
      <c r="W224">
        <v>4</v>
      </c>
      <c r="X224">
        <v>3</v>
      </c>
      <c r="Y224">
        <v>2</v>
      </c>
      <c r="Z224">
        <v>4</v>
      </c>
      <c r="AA224">
        <v>2</v>
      </c>
      <c r="AB224">
        <v>4</v>
      </c>
      <c r="AC224">
        <v>2</v>
      </c>
      <c r="AD224">
        <v>1</v>
      </c>
      <c r="AE224">
        <v>1</v>
      </c>
      <c r="AF224">
        <v>5</v>
      </c>
      <c r="AG224">
        <v>2</v>
      </c>
      <c r="AH224">
        <v>2</v>
      </c>
      <c r="AI224">
        <v>4</v>
      </c>
      <c r="AJ224">
        <v>1</v>
      </c>
      <c r="AK224">
        <v>1</v>
      </c>
      <c r="AL224">
        <v>5</v>
      </c>
      <c r="AM224">
        <v>1</v>
      </c>
      <c r="AN224">
        <v>4</v>
      </c>
      <c r="AO224">
        <v>2</v>
      </c>
      <c r="AP224">
        <f t="shared" si="19"/>
        <v>41</v>
      </c>
      <c r="AQ224" s="1">
        <v>0</v>
      </c>
    </row>
    <row r="225" spans="1:43" x14ac:dyDescent="0.25">
      <c r="A225">
        <v>33756</v>
      </c>
      <c r="B225">
        <v>0</v>
      </c>
      <c r="C225">
        <v>37</v>
      </c>
      <c r="D225">
        <v>1986</v>
      </c>
      <c r="E225" t="s">
        <v>151</v>
      </c>
      <c r="F225">
        <v>5</v>
      </c>
      <c r="G225">
        <v>5</v>
      </c>
      <c r="H225">
        <v>1</v>
      </c>
      <c r="I225">
        <v>4</v>
      </c>
      <c r="J225">
        <v>4</v>
      </c>
      <c r="K225">
        <v>2</v>
      </c>
      <c r="L225">
        <v>5</v>
      </c>
      <c r="M225">
        <v>5</v>
      </c>
      <c r="N225">
        <v>1</v>
      </c>
      <c r="O225">
        <v>4</v>
      </c>
      <c r="P225">
        <v>5</v>
      </c>
      <c r="Q225">
        <v>1</v>
      </c>
      <c r="R225">
        <v>2</v>
      </c>
      <c r="S225">
        <v>5</v>
      </c>
      <c r="T225">
        <v>1</v>
      </c>
      <c r="U225">
        <v>2</v>
      </c>
      <c r="V225">
        <v>2</v>
      </c>
      <c r="W225">
        <v>4</v>
      </c>
      <c r="X225">
        <v>3</v>
      </c>
      <c r="Y225">
        <v>3</v>
      </c>
      <c r="Z225">
        <v>3</v>
      </c>
      <c r="AA225">
        <v>2</v>
      </c>
      <c r="AB225">
        <v>3</v>
      </c>
      <c r="AC225">
        <v>3</v>
      </c>
      <c r="AD225">
        <v>2</v>
      </c>
      <c r="AE225">
        <v>4</v>
      </c>
      <c r="AF225">
        <v>2</v>
      </c>
      <c r="AG225">
        <v>4</v>
      </c>
      <c r="AH225">
        <v>2</v>
      </c>
      <c r="AI225">
        <v>4</v>
      </c>
      <c r="AJ225">
        <v>5</v>
      </c>
      <c r="AK225">
        <v>4</v>
      </c>
      <c r="AL225">
        <v>2</v>
      </c>
      <c r="AM225">
        <v>4</v>
      </c>
      <c r="AN225">
        <v>5</v>
      </c>
      <c r="AO225">
        <v>1</v>
      </c>
      <c r="AP225">
        <f t="shared" si="19"/>
        <v>59</v>
      </c>
      <c r="AQ225" s="1">
        <v>1</v>
      </c>
    </row>
    <row r="226" spans="1:43" x14ac:dyDescent="0.25">
      <c r="A226">
        <v>33764</v>
      </c>
      <c r="B226">
        <v>0</v>
      </c>
      <c r="C226">
        <v>23</v>
      </c>
      <c r="D226">
        <v>2000</v>
      </c>
      <c r="E226" t="s">
        <v>57</v>
      </c>
      <c r="F226">
        <v>4</v>
      </c>
      <c r="G226">
        <v>4</v>
      </c>
      <c r="H226">
        <v>2</v>
      </c>
      <c r="I226">
        <v>4</v>
      </c>
      <c r="J226">
        <v>5</v>
      </c>
      <c r="K226">
        <v>1</v>
      </c>
      <c r="L226">
        <v>3</v>
      </c>
      <c r="M226">
        <v>3</v>
      </c>
      <c r="N226">
        <v>3</v>
      </c>
      <c r="O226">
        <v>5</v>
      </c>
      <c r="P226">
        <v>2</v>
      </c>
      <c r="Q226">
        <v>4</v>
      </c>
      <c r="R226">
        <v>4</v>
      </c>
      <c r="S226">
        <v>3</v>
      </c>
      <c r="T226">
        <v>3</v>
      </c>
      <c r="U226">
        <v>3</v>
      </c>
      <c r="V226">
        <v>1</v>
      </c>
      <c r="W226">
        <v>5</v>
      </c>
      <c r="X226">
        <v>2</v>
      </c>
      <c r="Y226">
        <v>4</v>
      </c>
      <c r="Z226">
        <v>2</v>
      </c>
      <c r="AA226">
        <v>1</v>
      </c>
      <c r="AB226">
        <v>5</v>
      </c>
      <c r="AC226">
        <v>1</v>
      </c>
      <c r="AD226">
        <v>1</v>
      </c>
      <c r="AE226">
        <v>4</v>
      </c>
      <c r="AF226">
        <v>2</v>
      </c>
      <c r="AG226">
        <v>1</v>
      </c>
      <c r="AH226">
        <v>1</v>
      </c>
      <c r="AI226">
        <v>5</v>
      </c>
      <c r="AJ226">
        <v>1</v>
      </c>
      <c r="AK226">
        <v>4</v>
      </c>
      <c r="AL226">
        <v>2</v>
      </c>
      <c r="AM226">
        <v>3</v>
      </c>
      <c r="AN226">
        <v>4</v>
      </c>
      <c r="AO226">
        <v>2</v>
      </c>
      <c r="AP226">
        <f t="shared" si="19"/>
        <v>45</v>
      </c>
      <c r="AQ226" s="1">
        <v>0</v>
      </c>
    </row>
    <row r="227" spans="1:43" x14ac:dyDescent="0.25">
      <c r="A227">
        <v>31552</v>
      </c>
      <c r="B227">
        <v>0</v>
      </c>
      <c r="C227">
        <v>28</v>
      </c>
      <c r="D227">
        <v>1995</v>
      </c>
      <c r="E227" t="s">
        <v>152</v>
      </c>
      <c r="F227">
        <v>4</v>
      </c>
      <c r="G227">
        <v>4</v>
      </c>
      <c r="H227">
        <v>2</v>
      </c>
      <c r="I227">
        <v>5</v>
      </c>
      <c r="J227">
        <v>5</v>
      </c>
      <c r="K227">
        <v>1</v>
      </c>
      <c r="L227">
        <v>4</v>
      </c>
      <c r="M227">
        <v>4</v>
      </c>
      <c r="N227">
        <v>2</v>
      </c>
      <c r="O227">
        <v>4</v>
      </c>
      <c r="P227">
        <v>4</v>
      </c>
      <c r="Q227">
        <v>2</v>
      </c>
      <c r="R227">
        <v>4</v>
      </c>
      <c r="S227">
        <v>4</v>
      </c>
      <c r="T227">
        <v>2</v>
      </c>
      <c r="U227">
        <v>2</v>
      </c>
      <c r="V227">
        <v>2</v>
      </c>
      <c r="W227">
        <v>4</v>
      </c>
      <c r="X227">
        <v>4</v>
      </c>
      <c r="Y227">
        <v>4</v>
      </c>
      <c r="Z227">
        <v>2</v>
      </c>
      <c r="AA227">
        <v>2</v>
      </c>
      <c r="AB227">
        <v>3</v>
      </c>
      <c r="AC227">
        <v>3</v>
      </c>
      <c r="AD227">
        <v>1</v>
      </c>
      <c r="AE227">
        <v>2</v>
      </c>
      <c r="AF227">
        <v>4</v>
      </c>
      <c r="AG227">
        <v>4</v>
      </c>
      <c r="AH227">
        <v>2</v>
      </c>
      <c r="AI227">
        <v>4</v>
      </c>
      <c r="AJ227">
        <v>2</v>
      </c>
      <c r="AK227">
        <v>4</v>
      </c>
      <c r="AL227">
        <v>2</v>
      </c>
      <c r="AM227">
        <v>1</v>
      </c>
      <c r="AN227">
        <v>4</v>
      </c>
      <c r="AO227">
        <v>2</v>
      </c>
      <c r="AP227">
        <f t="shared" si="19"/>
        <v>53</v>
      </c>
      <c r="AQ227" s="1">
        <v>0</v>
      </c>
    </row>
    <row r="228" spans="1:43" x14ac:dyDescent="0.25">
      <c r="A228">
        <v>33809</v>
      </c>
      <c r="B228">
        <v>0</v>
      </c>
      <c r="C228">
        <v>23</v>
      </c>
      <c r="D228">
        <v>2000</v>
      </c>
      <c r="E228" t="s">
        <v>153</v>
      </c>
      <c r="F228">
        <v>5</v>
      </c>
      <c r="G228">
        <v>5</v>
      </c>
      <c r="H228">
        <v>1</v>
      </c>
      <c r="I228">
        <v>5</v>
      </c>
      <c r="J228">
        <v>5</v>
      </c>
      <c r="K228">
        <v>1</v>
      </c>
      <c r="L228">
        <v>4</v>
      </c>
      <c r="M228">
        <v>4</v>
      </c>
      <c r="N228">
        <v>2</v>
      </c>
      <c r="O228">
        <v>4</v>
      </c>
      <c r="P228">
        <v>5</v>
      </c>
      <c r="Q228">
        <v>1</v>
      </c>
      <c r="R228">
        <v>4</v>
      </c>
      <c r="S228">
        <v>5</v>
      </c>
      <c r="T228">
        <v>1</v>
      </c>
      <c r="U228">
        <v>4</v>
      </c>
      <c r="V228">
        <v>5</v>
      </c>
      <c r="W228">
        <v>1</v>
      </c>
      <c r="X228">
        <v>4</v>
      </c>
      <c r="Y228">
        <v>3</v>
      </c>
      <c r="Z228">
        <v>3</v>
      </c>
      <c r="AA228">
        <v>4</v>
      </c>
      <c r="AB228">
        <v>5</v>
      </c>
      <c r="AC228">
        <v>1</v>
      </c>
      <c r="AD228">
        <v>1</v>
      </c>
      <c r="AE228">
        <v>2</v>
      </c>
      <c r="AF228">
        <v>4</v>
      </c>
      <c r="AG228">
        <v>3</v>
      </c>
      <c r="AH228">
        <v>1</v>
      </c>
      <c r="AI228">
        <v>5</v>
      </c>
      <c r="AJ228">
        <v>2</v>
      </c>
      <c r="AK228">
        <v>2</v>
      </c>
      <c r="AL228">
        <v>4</v>
      </c>
      <c r="AM228">
        <v>1</v>
      </c>
      <c r="AN228">
        <v>4</v>
      </c>
      <c r="AO228">
        <v>2</v>
      </c>
      <c r="AP228">
        <f t="shared" si="19"/>
        <v>64</v>
      </c>
      <c r="AQ228" s="1">
        <v>1</v>
      </c>
    </row>
    <row r="229" spans="1:43" x14ac:dyDescent="0.25">
      <c r="A229">
        <v>33806</v>
      </c>
      <c r="B229">
        <v>0</v>
      </c>
      <c r="C229">
        <v>53</v>
      </c>
      <c r="D229">
        <v>1970</v>
      </c>
      <c r="E229" t="s">
        <v>57</v>
      </c>
      <c r="F229">
        <v>3</v>
      </c>
      <c r="G229">
        <v>2</v>
      </c>
      <c r="H229">
        <v>4</v>
      </c>
      <c r="I229">
        <v>3</v>
      </c>
      <c r="J229">
        <v>4</v>
      </c>
      <c r="K229">
        <v>2</v>
      </c>
      <c r="L229">
        <v>4</v>
      </c>
      <c r="M229">
        <v>2</v>
      </c>
      <c r="N229">
        <v>4</v>
      </c>
      <c r="O229">
        <v>4</v>
      </c>
      <c r="P229">
        <v>3</v>
      </c>
      <c r="Q229">
        <v>3</v>
      </c>
      <c r="R229">
        <v>3</v>
      </c>
      <c r="S229">
        <v>3</v>
      </c>
      <c r="T229">
        <v>3</v>
      </c>
      <c r="U229">
        <v>2</v>
      </c>
      <c r="V229">
        <v>2</v>
      </c>
      <c r="W229">
        <v>4</v>
      </c>
      <c r="X229">
        <v>2</v>
      </c>
      <c r="Y229">
        <v>2</v>
      </c>
      <c r="Z229">
        <v>4</v>
      </c>
      <c r="AA229">
        <v>1</v>
      </c>
      <c r="AB229">
        <v>2</v>
      </c>
      <c r="AC229">
        <v>4</v>
      </c>
      <c r="AD229">
        <v>1</v>
      </c>
      <c r="AE229">
        <v>4</v>
      </c>
      <c r="AF229">
        <v>2</v>
      </c>
      <c r="AG229">
        <v>2</v>
      </c>
      <c r="AH229">
        <v>5</v>
      </c>
      <c r="AI229">
        <v>1</v>
      </c>
      <c r="AJ229">
        <v>1</v>
      </c>
      <c r="AK229">
        <v>5</v>
      </c>
      <c r="AL229">
        <v>1</v>
      </c>
      <c r="AM229">
        <v>4</v>
      </c>
      <c r="AN229">
        <v>3</v>
      </c>
      <c r="AO229">
        <v>3</v>
      </c>
      <c r="AP229">
        <f t="shared" si="19"/>
        <v>35</v>
      </c>
      <c r="AQ229" s="1">
        <v>0</v>
      </c>
    </row>
    <row r="230" spans="1:43" x14ac:dyDescent="0.25">
      <c r="A230">
        <v>30817</v>
      </c>
      <c r="B230">
        <v>0</v>
      </c>
      <c r="C230">
        <v>23</v>
      </c>
      <c r="D230">
        <v>2000</v>
      </c>
      <c r="E230" t="s">
        <v>53</v>
      </c>
      <c r="F230">
        <v>5</v>
      </c>
      <c r="G230">
        <v>2</v>
      </c>
      <c r="H230">
        <v>4</v>
      </c>
      <c r="I230">
        <v>4</v>
      </c>
      <c r="J230">
        <v>4</v>
      </c>
      <c r="K230">
        <v>2</v>
      </c>
      <c r="L230">
        <v>3</v>
      </c>
      <c r="M230">
        <v>4</v>
      </c>
      <c r="N230">
        <v>2</v>
      </c>
      <c r="O230">
        <v>4</v>
      </c>
      <c r="P230">
        <v>5</v>
      </c>
      <c r="Q230">
        <v>1</v>
      </c>
      <c r="R230">
        <v>3</v>
      </c>
      <c r="S230">
        <v>4</v>
      </c>
      <c r="T230">
        <v>2</v>
      </c>
      <c r="U230">
        <v>4</v>
      </c>
      <c r="V230">
        <v>3</v>
      </c>
      <c r="W230">
        <v>3</v>
      </c>
      <c r="X230">
        <v>5</v>
      </c>
      <c r="Y230">
        <v>4</v>
      </c>
      <c r="Z230">
        <v>2</v>
      </c>
      <c r="AA230">
        <v>2</v>
      </c>
      <c r="AB230">
        <v>4</v>
      </c>
      <c r="AC230">
        <v>2</v>
      </c>
      <c r="AD230">
        <v>1</v>
      </c>
      <c r="AE230">
        <v>2</v>
      </c>
      <c r="AF230">
        <v>4</v>
      </c>
      <c r="AG230">
        <v>2</v>
      </c>
      <c r="AH230">
        <v>2</v>
      </c>
      <c r="AI230">
        <v>4</v>
      </c>
      <c r="AJ230">
        <v>1</v>
      </c>
      <c r="AK230">
        <v>2</v>
      </c>
      <c r="AL230">
        <v>4</v>
      </c>
      <c r="AM230">
        <v>2</v>
      </c>
      <c r="AN230">
        <v>3</v>
      </c>
      <c r="AO230">
        <v>3</v>
      </c>
      <c r="AP230">
        <f t="shared" si="19"/>
        <v>51</v>
      </c>
      <c r="AQ230" s="1">
        <v>0</v>
      </c>
    </row>
    <row r="231" spans="1:43" x14ac:dyDescent="0.25">
      <c r="A231">
        <v>33875</v>
      </c>
      <c r="B231">
        <v>1</v>
      </c>
      <c r="C231">
        <v>55</v>
      </c>
      <c r="D231">
        <v>1968</v>
      </c>
      <c r="E231" t="s">
        <v>85</v>
      </c>
      <c r="F231">
        <v>4</v>
      </c>
      <c r="G231">
        <v>4</v>
      </c>
      <c r="H231">
        <v>2</v>
      </c>
      <c r="I231">
        <v>5</v>
      </c>
      <c r="J231">
        <v>3</v>
      </c>
      <c r="K231">
        <v>3</v>
      </c>
      <c r="L231">
        <v>5</v>
      </c>
      <c r="M231">
        <v>3</v>
      </c>
      <c r="N231">
        <v>3</v>
      </c>
      <c r="O231">
        <v>5</v>
      </c>
      <c r="P231">
        <v>4</v>
      </c>
      <c r="Q231">
        <v>2</v>
      </c>
      <c r="R231">
        <v>3</v>
      </c>
      <c r="S231">
        <v>4</v>
      </c>
      <c r="T231">
        <v>2</v>
      </c>
      <c r="U231">
        <v>3</v>
      </c>
      <c r="V231">
        <v>2</v>
      </c>
      <c r="W231">
        <v>4</v>
      </c>
      <c r="X231">
        <v>3</v>
      </c>
      <c r="Y231">
        <v>2</v>
      </c>
      <c r="Z231">
        <v>4</v>
      </c>
      <c r="AA231">
        <v>3</v>
      </c>
      <c r="AB231">
        <v>3</v>
      </c>
      <c r="AC231">
        <v>3</v>
      </c>
      <c r="AD231">
        <v>2</v>
      </c>
      <c r="AE231">
        <v>3</v>
      </c>
      <c r="AF231">
        <v>3</v>
      </c>
      <c r="AG231">
        <v>3</v>
      </c>
      <c r="AH231">
        <v>4</v>
      </c>
      <c r="AI231">
        <v>2</v>
      </c>
      <c r="AJ231">
        <v>2</v>
      </c>
      <c r="AK231">
        <v>4</v>
      </c>
      <c r="AL231">
        <v>2</v>
      </c>
      <c r="AM231">
        <v>3</v>
      </c>
      <c r="AN231">
        <v>4</v>
      </c>
      <c r="AO231">
        <v>2</v>
      </c>
      <c r="AP231">
        <f t="shared" si="19"/>
        <v>49</v>
      </c>
      <c r="AQ231" s="1">
        <v>0</v>
      </c>
    </row>
    <row r="232" spans="1:43" x14ac:dyDescent="0.25">
      <c r="A232">
        <v>33876</v>
      </c>
      <c r="B232">
        <v>0</v>
      </c>
      <c r="C232">
        <v>46</v>
      </c>
      <c r="D232">
        <v>1977</v>
      </c>
      <c r="E232" t="s">
        <v>57</v>
      </c>
      <c r="F232">
        <v>4</v>
      </c>
      <c r="G232">
        <v>3</v>
      </c>
      <c r="H232">
        <v>3</v>
      </c>
      <c r="I232">
        <v>4</v>
      </c>
      <c r="J232">
        <v>4</v>
      </c>
      <c r="K232">
        <v>2</v>
      </c>
      <c r="L232">
        <v>4</v>
      </c>
      <c r="M232">
        <v>3</v>
      </c>
      <c r="N232">
        <v>3</v>
      </c>
      <c r="O232">
        <v>3</v>
      </c>
      <c r="P232">
        <v>2</v>
      </c>
      <c r="Q232">
        <v>4</v>
      </c>
      <c r="R232">
        <v>4</v>
      </c>
      <c r="S232">
        <v>4</v>
      </c>
      <c r="T232">
        <v>2</v>
      </c>
      <c r="U232">
        <v>3</v>
      </c>
      <c r="V232">
        <v>2</v>
      </c>
      <c r="W232">
        <v>4</v>
      </c>
      <c r="X232">
        <v>4</v>
      </c>
      <c r="Y232">
        <v>4</v>
      </c>
      <c r="Z232">
        <v>2</v>
      </c>
      <c r="AA232">
        <v>3</v>
      </c>
      <c r="AB232">
        <v>3</v>
      </c>
      <c r="AC232">
        <v>3</v>
      </c>
      <c r="AD232">
        <v>3</v>
      </c>
      <c r="AE232">
        <v>2</v>
      </c>
      <c r="AF232">
        <v>4</v>
      </c>
      <c r="AG232">
        <v>3</v>
      </c>
      <c r="AH232">
        <v>2</v>
      </c>
      <c r="AI232">
        <v>4</v>
      </c>
      <c r="AJ232">
        <v>3</v>
      </c>
      <c r="AK232">
        <v>3</v>
      </c>
      <c r="AL232">
        <v>3</v>
      </c>
      <c r="AM232">
        <v>3</v>
      </c>
      <c r="AN232">
        <v>2</v>
      </c>
      <c r="AO232">
        <v>4</v>
      </c>
      <c r="AP232">
        <f t="shared" si="19"/>
        <v>47</v>
      </c>
      <c r="AQ232" s="1">
        <v>0</v>
      </c>
    </row>
    <row r="233" spans="1:43" x14ac:dyDescent="0.25">
      <c r="A233">
        <v>33917</v>
      </c>
      <c r="B233">
        <v>0</v>
      </c>
      <c r="C233">
        <v>20</v>
      </c>
      <c r="D233">
        <v>2003</v>
      </c>
      <c r="E233" t="s">
        <v>57</v>
      </c>
      <c r="F233">
        <v>4</v>
      </c>
      <c r="G233">
        <v>2</v>
      </c>
      <c r="H233">
        <v>4</v>
      </c>
      <c r="I233">
        <v>4</v>
      </c>
      <c r="J233">
        <v>4</v>
      </c>
      <c r="K233">
        <v>2</v>
      </c>
      <c r="L233">
        <v>5</v>
      </c>
      <c r="M233">
        <v>2</v>
      </c>
      <c r="N233">
        <v>4</v>
      </c>
      <c r="O233">
        <v>5</v>
      </c>
      <c r="P233">
        <v>2</v>
      </c>
      <c r="Q233">
        <v>4</v>
      </c>
      <c r="R233">
        <v>3</v>
      </c>
      <c r="S233">
        <v>4</v>
      </c>
      <c r="T233">
        <v>2</v>
      </c>
      <c r="U233">
        <v>2</v>
      </c>
      <c r="V233">
        <v>1</v>
      </c>
      <c r="W233">
        <v>5</v>
      </c>
      <c r="X233">
        <v>1</v>
      </c>
      <c r="Y233">
        <v>2</v>
      </c>
      <c r="Z233">
        <v>4</v>
      </c>
      <c r="AA233">
        <v>1</v>
      </c>
      <c r="AB233">
        <v>1</v>
      </c>
      <c r="AC233">
        <v>5</v>
      </c>
      <c r="AD233">
        <v>1</v>
      </c>
      <c r="AE233">
        <v>4</v>
      </c>
      <c r="AF233">
        <v>2</v>
      </c>
      <c r="AG233">
        <v>2</v>
      </c>
      <c r="AH233">
        <v>4</v>
      </c>
      <c r="AI233">
        <v>2</v>
      </c>
      <c r="AJ233">
        <v>1</v>
      </c>
      <c r="AK233">
        <v>2</v>
      </c>
      <c r="AL233">
        <v>4</v>
      </c>
      <c r="AM233">
        <v>2</v>
      </c>
      <c r="AN233">
        <v>2</v>
      </c>
      <c r="AO233">
        <v>4</v>
      </c>
      <c r="AP233">
        <f t="shared" si="19"/>
        <v>34</v>
      </c>
      <c r="AQ233" s="1">
        <v>0</v>
      </c>
    </row>
    <row r="234" spans="1:43" x14ac:dyDescent="0.25">
      <c r="A234">
        <v>34016</v>
      </c>
      <c r="B234">
        <v>0</v>
      </c>
      <c r="C234">
        <v>25</v>
      </c>
      <c r="D234">
        <v>1998</v>
      </c>
      <c r="E234" t="s">
        <v>57</v>
      </c>
      <c r="F234">
        <v>5</v>
      </c>
      <c r="G234">
        <v>2</v>
      </c>
      <c r="H234">
        <v>4</v>
      </c>
      <c r="I234">
        <v>5</v>
      </c>
      <c r="J234">
        <v>5</v>
      </c>
      <c r="K234">
        <v>1</v>
      </c>
      <c r="L234">
        <v>4</v>
      </c>
      <c r="M234">
        <v>4</v>
      </c>
      <c r="N234">
        <v>2</v>
      </c>
      <c r="O234">
        <v>4</v>
      </c>
      <c r="P234">
        <v>4</v>
      </c>
      <c r="Q234">
        <v>2</v>
      </c>
      <c r="R234">
        <v>4</v>
      </c>
      <c r="S234">
        <v>4</v>
      </c>
      <c r="T234">
        <v>2</v>
      </c>
      <c r="U234">
        <v>3</v>
      </c>
      <c r="V234">
        <v>3</v>
      </c>
      <c r="W234">
        <v>3</v>
      </c>
      <c r="X234">
        <v>2</v>
      </c>
      <c r="Y234">
        <v>4</v>
      </c>
      <c r="Z234">
        <v>2</v>
      </c>
      <c r="AA234">
        <v>3</v>
      </c>
      <c r="AB234">
        <v>4</v>
      </c>
      <c r="AC234">
        <v>2</v>
      </c>
      <c r="AD234">
        <v>1</v>
      </c>
      <c r="AE234">
        <v>2</v>
      </c>
      <c r="AF234">
        <v>4</v>
      </c>
      <c r="AG234">
        <v>3</v>
      </c>
      <c r="AH234">
        <v>1</v>
      </c>
      <c r="AI234">
        <v>5</v>
      </c>
      <c r="AJ234">
        <v>1</v>
      </c>
      <c r="AK234">
        <v>3</v>
      </c>
      <c r="AL234">
        <v>3</v>
      </c>
      <c r="AM234">
        <v>2</v>
      </c>
      <c r="AN234">
        <v>4</v>
      </c>
      <c r="AO234">
        <v>2</v>
      </c>
      <c r="AP234">
        <f t="shared" si="19"/>
        <v>54</v>
      </c>
      <c r="AQ234" s="1">
        <v>0</v>
      </c>
    </row>
    <row r="235" spans="1:43" x14ac:dyDescent="0.25">
      <c r="A235">
        <v>34094</v>
      </c>
      <c r="B235">
        <v>0</v>
      </c>
      <c r="C235">
        <v>19</v>
      </c>
      <c r="D235">
        <v>2004</v>
      </c>
      <c r="E235" t="s">
        <v>57</v>
      </c>
      <c r="F235">
        <v>4</v>
      </c>
      <c r="G235">
        <v>4</v>
      </c>
      <c r="H235">
        <v>2</v>
      </c>
      <c r="I235">
        <v>5</v>
      </c>
      <c r="J235">
        <v>4</v>
      </c>
      <c r="K235">
        <v>2</v>
      </c>
      <c r="L235">
        <v>5</v>
      </c>
      <c r="M235">
        <v>3</v>
      </c>
      <c r="N235">
        <v>3</v>
      </c>
      <c r="O235">
        <v>4</v>
      </c>
      <c r="P235">
        <v>3</v>
      </c>
      <c r="Q235">
        <v>3</v>
      </c>
      <c r="R235">
        <v>2</v>
      </c>
      <c r="S235">
        <v>4</v>
      </c>
      <c r="T235">
        <v>2</v>
      </c>
      <c r="U235">
        <v>3</v>
      </c>
      <c r="V235">
        <v>3</v>
      </c>
      <c r="W235">
        <v>3</v>
      </c>
      <c r="X235">
        <v>5</v>
      </c>
      <c r="Y235">
        <v>3</v>
      </c>
      <c r="Z235">
        <v>3</v>
      </c>
      <c r="AA235">
        <v>3</v>
      </c>
      <c r="AB235">
        <v>3</v>
      </c>
      <c r="AC235">
        <v>3</v>
      </c>
      <c r="AD235">
        <v>1</v>
      </c>
      <c r="AE235">
        <v>5</v>
      </c>
      <c r="AF235">
        <v>1</v>
      </c>
      <c r="AG235">
        <v>3</v>
      </c>
      <c r="AH235">
        <v>2</v>
      </c>
      <c r="AI235">
        <v>4</v>
      </c>
      <c r="AJ235">
        <v>2</v>
      </c>
      <c r="AK235">
        <v>4</v>
      </c>
      <c r="AL235">
        <v>2</v>
      </c>
      <c r="AM235">
        <v>4</v>
      </c>
      <c r="AN235">
        <v>3</v>
      </c>
      <c r="AO235">
        <v>3</v>
      </c>
      <c r="AP235">
        <f t="shared" si="19"/>
        <v>50</v>
      </c>
      <c r="AQ235" s="1">
        <v>0</v>
      </c>
    </row>
    <row r="236" spans="1:43" x14ac:dyDescent="0.25">
      <c r="A236">
        <v>33505</v>
      </c>
      <c r="B236">
        <v>0</v>
      </c>
      <c r="C236">
        <v>19</v>
      </c>
      <c r="D236">
        <v>2004</v>
      </c>
      <c r="E236" t="s">
        <v>57</v>
      </c>
      <c r="F236">
        <v>3</v>
      </c>
      <c r="G236">
        <v>4</v>
      </c>
      <c r="H236">
        <v>2</v>
      </c>
      <c r="I236">
        <v>4</v>
      </c>
      <c r="J236">
        <v>3</v>
      </c>
      <c r="K236">
        <v>3</v>
      </c>
      <c r="L236">
        <v>5</v>
      </c>
      <c r="M236">
        <v>3</v>
      </c>
      <c r="N236">
        <v>3</v>
      </c>
      <c r="O236">
        <v>4</v>
      </c>
      <c r="P236">
        <v>4</v>
      </c>
      <c r="Q236">
        <v>2</v>
      </c>
      <c r="R236">
        <v>3</v>
      </c>
      <c r="S236">
        <v>5</v>
      </c>
      <c r="T236">
        <v>1</v>
      </c>
      <c r="U236">
        <v>1</v>
      </c>
      <c r="V236">
        <v>4</v>
      </c>
      <c r="W236">
        <v>2</v>
      </c>
      <c r="X236">
        <v>1</v>
      </c>
      <c r="Y236">
        <v>4</v>
      </c>
      <c r="Z236">
        <v>2</v>
      </c>
      <c r="AA236">
        <v>1</v>
      </c>
      <c r="AB236">
        <v>3</v>
      </c>
      <c r="AC236">
        <v>3</v>
      </c>
      <c r="AD236">
        <v>1</v>
      </c>
      <c r="AE236">
        <v>3</v>
      </c>
      <c r="AF236">
        <v>3</v>
      </c>
      <c r="AG236">
        <v>1</v>
      </c>
      <c r="AH236">
        <v>4</v>
      </c>
      <c r="AI236">
        <v>2</v>
      </c>
      <c r="AJ236">
        <v>1</v>
      </c>
      <c r="AK236">
        <v>4</v>
      </c>
      <c r="AL236">
        <v>2</v>
      </c>
      <c r="AM236">
        <v>1</v>
      </c>
      <c r="AN236">
        <v>4</v>
      </c>
      <c r="AO236">
        <v>2</v>
      </c>
      <c r="AP236">
        <f t="shared" ref="AP236:AP268" si="20">SUM(F236,G236,I236,J236,M236,P236,S236,U236,V236,Y236,AA236,AB236,AG236,AJ236,AN236)</f>
        <v>45</v>
      </c>
      <c r="AQ236" s="1">
        <v>0</v>
      </c>
    </row>
    <row r="237" spans="1:43" x14ac:dyDescent="0.25">
      <c r="A237">
        <v>34169</v>
      </c>
      <c r="B237">
        <v>0</v>
      </c>
      <c r="C237">
        <v>48</v>
      </c>
      <c r="D237">
        <v>1975</v>
      </c>
      <c r="E237" t="s">
        <v>157</v>
      </c>
      <c r="F237">
        <v>2</v>
      </c>
      <c r="G237">
        <v>4</v>
      </c>
      <c r="H237">
        <v>2</v>
      </c>
      <c r="I237">
        <v>4</v>
      </c>
      <c r="J237">
        <v>4</v>
      </c>
      <c r="K237">
        <v>2</v>
      </c>
      <c r="L237">
        <v>5</v>
      </c>
      <c r="M237">
        <v>3</v>
      </c>
      <c r="N237">
        <v>3</v>
      </c>
      <c r="O237">
        <v>4</v>
      </c>
      <c r="P237">
        <v>3</v>
      </c>
      <c r="Q237">
        <v>3</v>
      </c>
      <c r="R237">
        <v>4</v>
      </c>
      <c r="S237">
        <v>3</v>
      </c>
      <c r="T237">
        <v>3</v>
      </c>
      <c r="U237">
        <v>2</v>
      </c>
      <c r="V237">
        <v>3</v>
      </c>
      <c r="W237">
        <v>3</v>
      </c>
      <c r="X237">
        <v>3</v>
      </c>
      <c r="Y237">
        <v>2</v>
      </c>
      <c r="Z237">
        <v>4</v>
      </c>
      <c r="AA237">
        <v>3</v>
      </c>
      <c r="AB237">
        <v>3</v>
      </c>
      <c r="AC237">
        <v>3</v>
      </c>
      <c r="AD237">
        <v>2</v>
      </c>
      <c r="AE237">
        <v>3</v>
      </c>
      <c r="AF237">
        <v>3</v>
      </c>
      <c r="AG237">
        <v>4</v>
      </c>
      <c r="AH237">
        <v>4</v>
      </c>
      <c r="AI237">
        <v>2</v>
      </c>
      <c r="AJ237">
        <v>2</v>
      </c>
      <c r="AK237">
        <v>4</v>
      </c>
      <c r="AL237">
        <v>2</v>
      </c>
      <c r="AM237">
        <v>2</v>
      </c>
      <c r="AN237">
        <v>4</v>
      </c>
      <c r="AO237">
        <v>2</v>
      </c>
      <c r="AP237">
        <f t="shared" si="20"/>
        <v>46</v>
      </c>
      <c r="AQ237" s="1">
        <v>1</v>
      </c>
    </row>
    <row r="238" spans="1:43" x14ac:dyDescent="0.25">
      <c r="A238">
        <v>34181</v>
      </c>
      <c r="B238">
        <v>0</v>
      </c>
      <c r="C238">
        <v>20</v>
      </c>
      <c r="D238">
        <v>2003</v>
      </c>
      <c r="E238" t="s">
        <v>57</v>
      </c>
      <c r="F238">
        <v>5</v>
      </c>
      <c r="G238">
        <v>4</v>
      </c>
      <c r="H238">
        <v>2</v>
      </c>
      <c r="I238">
        <v>5</v>
      </c>
      <c r="J238">
        <v>4</v>
      </c>
      <c r="K238">
        <v>2</v>
      </c>
      <c r="L238">
        <v>5</v>
      </c>
      <c r="M238">
        <v>4</v>
      </c>
      <c r="N238">
        <v>2</v>
      </c>
      <c r="O238">
        <v>3</v>
      </c>
      <c r="P238">
        <v>5</v>
      </c>
      <c r="Q238">
        <v>1</v>
      </c>
      <c r="R238">
        <v>4</v>
      </c>
      <c r="S238">
        <v>4</v>
      </c>
      <c r="T238">
        <v>2</v>
      </c>
      <c r="U238">
        <v>2</v>
      </c>
      <c r="V238">
        <v>1</v>
      </c>
      <c r="W238">
        <v>5</v>
      </c>
      <c r="X238">
        <v>4</v>
      </c>
      <c r="Y238">
        <v>2</v>
      </c>
      <c r="Z238">
        <v>4</v>
      </c>
      <c r="AA238">
        <v>4</v>
      </c>
      <c r="AB238">
        <v>4</v>
      </c>
      <c r="AC238">
        <v>2</v>
      </c>
      <c r="AD238">
        <v>1</v>
      </c>
      <c r="AE238">
        <v>2</v>
      </c>
      <c r="AF238">
        <v>4</v>
      </c>
      <c r="AG238">
        <v>2</v>
      </c>
      <c r="AH238">
        <v>2</v>
      </c>
      <c r="AI238">
        <v>4</v>
      </c>
      <c r="AJ238">
        <v>2</v>
      </c>
      <c r="AK238">
        <v>1</v>
      </c>
      <c r="AL238">
        <v>5</v>
      </c>
      <c r="AM238">
        <v>1</v>
      </c>
      <c r="AN238">
        <v>5</v>
      </c>
      <c r="AO238">
        <v>1</v>
      </c>
      <c r="AP238">
        <f t="shared" si="20"/>
        <v>53</v>
      </c>
      <c r="AQ238" s="1">
        <v>0</v>
      </c>
    </row>
    <row r="239" spans="1:43" x14ac:dyDescent="0.25">
      <c r="A239">
        <v>34192</v>
      </c>
      <c r="B239">
        <v>0</v>
      </c>
      <c r="C239">
        <v>38</v>
      </c>
      <c r="D239">
        <v>1985</v>
      </c>
      <c r="E239" t="s">
        <v>57</v>
      </c>
      <c r="F239">
        <v>5</v>
      </c>
      <c r="G239">
        <v>5</v>
      </c>
      <c r="H239">
        <v>1</v>
      </c>
      <c r="I239">
        <v>4</v>
      </c>
      <c r="J239">
        <v>4</v>
      </c>
      <c r="K239">
        <v>2</v>
      </c>
      <c r="L239">
        <v>4</v>
      </c>
      <c r="M239">
        <v>5</v>
      </c>
      <c r="N239">
        <v>1</v>
      </c>
      <c r="O239">
        <v>4</v>
      </c>
      <c r="P239">
        <v>4</v>
      </c>
      <c r="Q239">
        <v>2</v>
      </c>
      <c r="R239">
        <v>4</v>
      </c>
      <c r="S239">
        <v>5</v>
      </c>
      <c r="T239">
        <v>1</v>
      </c>
      <c r="U239">
        <v>4</v>
      </c>
      <c r="V239">
        <v>4</v>
      </c>
      <c r="W239">
        <v>2</v>
      </c>
      <c r="X239">
        <v>4</v>
      </c>
      <c r="Y239">
        <v>5</v>
      </c>
      <c r="Z239">
        <v>1</v>
      </c>
      <c r="AA239">
        <v>4</v>
      </c>
      <c r="AB239">
        <v>4</v>
      </c>
      <c r="AC239">
        <v>2</v>
      </c>
      <c r="AD239">
        <v>1</v>
      </c>
      <c r="AE239">
        <v>2</v>
      </c>
      <c r="AF239">
        <v>4</v>
      </c>
      <c r="AG239">
        <v>3</v>
      </c>
      <c r="AH239">
        <v>2</v>
      </c>
      <c r="AI239">
        <v>4</v>
      </c>
      <c r="AJ239">
        <v>2</v>
      </c>
      <c r="AK239">
        <v>3</v>
      </c>
      <c r="AL239">
        <v>3</v>
      </c>
      <c r="AM239">
        <v>2</v>
      </c>
      <c r="AN239">
        <v>4</v>
      </c>
      <c r="AO239">
        <v>2</v>
      </c>
      <c r="AP239">
        <f t="shared" si="20"/>
        <v>62</v>
      </c>
      <c r="AQ239" s="1">
        <v>0</v>
      </c>
    </row>
    <row r="240" spans="1:43" x14ac:dyDescent="0.25">
      <c r="A240">
        <v>34183</v>
      </c>
      <c r="B240">
        <v>0</v>
      </c>
      <c r="C240">
        <v>25</v>
      </c>
      <c r="D240">
        <v>1998</v>
      </c>
      <c r="E240" t="s">
        <v>57</v>
      </c>
      <c r="F240">
        <v>4</v>
      </c>
      <c r="G240">
        <v>4</v>
      </c>
      <c r="H240">
        <v>2</v>
      </c>
      <c r="I240">
        <v>3</v>
      </c>
      <c r="J240">
        <v>4</v>
      </c>
      <c r="K240">
        <v>2</v>
      </c>
      <c r="L240">
        <v>4</v>
      </c>
      <c r="M240">
        <v>4</v>
      </c>
      <c r="N240">
        <v>2</v>
      </c>
      <c r="O240">
        <v>3</v>
      </c>
      <c r="P240">
        <v>4</v>
      </c>
      <c r="Q240">
        <v>2</v>
      </c>
      <c r="R240">
        <v>3</v>
      </c>
      <c r="S240">
        <v>4</v>
      </c>
      <c r="T240">
        <v>2</v>
      </c>
      <c r="U240">
        <v>2</v>
      </c>
      <c r="V240">
        <v>4</v>
      </c>
      <c r="W240">
        <v>2</v>
      </c>
      <c r="X240">
        <v>1</v>
      </c>
      <c r="Y240">
        <v>4</v>
      </c>
      <c r="Z240">
        <v>2</v>
      </c>
      <c r="AA240">
        <v>2</v>
      </c>
      <c r="AB240">
        <v>5</v>
      </c>
      <c r="AC240">
        <v>1</v>
      </c>
      <c r="AD240">
        <v>1</v>
      </c>
      <c r="AE240">
        <v>1</v>
      </c>
      <c r="AF240">
        <v>5</v>
      </c>
      <c r="AG240">
        <v>1</v>
      </c>
      <c r="AH240">
        <v>2</v>
      </c>
      <c r="AI240">
        <v>4</v>
      </c>
      <c r="AJ240">
        <v>1</v>
      </c>
      <c r="AK240">
        <v>5</v>
      </c>
      <c r="AL240">
        <v>1</v>
      </c>
      <c r="AM240">
        <v>1</v>
      </c>
      <c r="AN240">
        <v>4</v>
      </c>
      <c r="AO240">
        <v>2</v>
      </c>
      <c r="AP240">
        <f t="shared" si="20"/>
        <v>50</v>
      </c>
      <c r="AQ240" s="1">
        <v>0</v>
      </c>
    </row>
    <row r="241" spans="1:43" x14ac:dyDescent="0.25">
      <c r="A241">
        <v>34228</v>
      </c>
      <c r="B241">
        <v>0</v>
      </c>
      <c r="C241">
        <v>22</v>
      </c>
      <c r="D241">
        <v>2001</v>
      </c>
      <c r="E241" t="s">
        <v>57</v>
      </c>
      <c r="F241">
        <v>4</v>
      </c>
      <c r="G241">
        <v>2</v>
      </c>
      <c r="H241">
        <v>4</v>
      </c>
      <c r="I241">
        <v>3</v>
      </c>
      <c r="J241">
        <v>2</v>
      </c>
      <c r="K241">
        <v>4</v>
      </c>
      <c r="L241">
        <v>5</v>
      </c>
      <c r="M241">
        <v>4</v>
      </c>
      <c r="N241">
        <v>2</v>
      </c>
      <c r="O241">
        <v>4</v>
      </c>
      <c r="P241">
        <v>2</v>
      </c>
      <c r="Q241">
        <v>4</v>
      </c>
      <c r="R241">
        <v>3</v>
      </c>
      <c r="S241">
        <v>4</v>
      </c>
      <c r="T241">
        <v>2</v>
      </c>
      <c r="U241">
        <v>3</v>
      </c>
      <c r="V241">
        <v>2</v>
      </c>
      <c r="W241">
        <v>4</v>
      </c>
      <c r="X241">
        <v>4</v>
      </c>
      <c r="Y241">
        <v>4</v>
      </c>
      <c r="Z241">
        <v>2</v>
      </c>
      <c r="AA241">
        <v>2</v>
      </c>
      <c r="AB241">
        <v>5</v>
      </c>
      <c r="AC241">
        <v>1</v>
      </c>
      <c r="AD241">
        <v>1</v>
      </c>
      <c r="AE241">
        <v>4</v>
      </c>
      <c r="AF241">
        <v>2</v>
      </c>
      <c r="AG241">
        <v>2</v>
      </c>
      <c r="AH241">
        <v>4</v>
      </c>
      <c r="AI241">
        <v>2</v>
      </c>
      <c r="AJ241">
        <v>1</v>
      </c>
      <c r="AK241">
        <v>2</v>
      </c>
      <c r="AL241">
        <v>4</v>
      </c>
      <c r="AM241">
        <v>2</v>
      </c>
      <c r="AN241">
        <v>1</v>
      </c>
      <c r="AO241">
        <v>5</v>
      </c>
      <c r="AP241">
        <f t="shared" si="20"/>
        <v>41</v>
      </c>
      <c r="AQ241" s="1">
        <v>0</v>
      </c>
    </row>
    <row r="242" spans="1:43" x14ac:dyDescent="0.25">
      <c r="A242">
        <v>34247</v>
      </c>
      <c r="B242">
        <v>0</v>
      </c>
      <c r="C242">
        <v>61</v>
      </c>
      <c r="D242">
        <v>1962</v>
      </c>
      <c r="E242" t="s">
        <v>158</v>
      </c>
      <c r="F242">
        <v>4</v>
      </c>
      <c r="G242">
        <v>4</v>
      </c>
      <c r="H242">
        <v>2</v>
      </c>
      <c r="I242">
        <v>2</v>
      </c>
      <c r="J242">
        <v>4</v>
      </c>
      <c r="K242">
        <v>2</v>
      </c>
      <c r="L242">
        <v>4</v>
      </c>
      <c r="M242">
        <v>5</v>
      </c>
      <c r="N242">
        <v>1</v>
      </c>
      <c r="O242">
        <v>4</v>
      </c>
      <c r="P242">
        <v>5</v>
      </c>
      <c r="Q242">
        <v>1</v>
      </c>
      <c r="R242">
        <v>3</v>
      </c>
      <c r="S242">
        <v>4</v>
      </c>
      <c r="T242">
        <v>2</v>
      </c>
      <c r="U242">
        <v>3</v>
      </c>
      <c r="V242">
        <v>3</v>
      </c>
      <c r="W242">
        <v>3</v>
      </c>
      <c r="X242">
        <v>1</v>
      </c>
      <c r="Y242">
        <v>2</v>
      </c>
      <c r="Z242">
        <v>4</v>
      </c>
      <c r="AA242">
        <v>3</v>
      </c>
      <c r="AB242">
        <v>2</v>
      </c>
      <c r="AC242">
        <v>4</v>
      </c>
      <c r="AD242">
        <v>1</v>
      </c>
      <c r="AE242">
        <v>3</v>
      </c>
      <c r="AF242">
        <v>3</v>
      </c>
      <c r="AG242">
        <v>2</v>
      </c>
      <c r="AH242">
        <v>4</v>
      </c>
      <c r="AI242">
        <v>2</v>
      </c>
      <c r="AJ242">
        <v>4</v>
      </c>
      <c r="AK242">
        <v>3</v>
      </c>
      <c r="AL242">
        <v>3</v>
      </c>
      <c r="AM242">
        <v>1</v>
      </c>
      <c r="AN242">
        <v>4</v>
      </c>
      <c r="AO242">
        <v>2</v>
      </c>
      <c r="AP242">
        <f t="shared" si="20"/>
        <v>51</v>
      </c>
      <c r="AQ242" s="1">
        <v>0</v>
      </c>
    </row>
    <row r="243" spans="1:43" x14ac:dyDescent="0.25">
      <c r="A243">
        <v>34259</v>
      </c>
      <c r="B243">
        <v>0</v>
      </c>
      <c r="C243">
        <v>26</v>
      </c>
      <c r="D243">
        <v>1997</v>
      </c>
      <c r="E243" t="s">
        <v>57</v>
      </c>
      <c r="F243">
        <v>3</v>
      </c>
      <c r="G243">
        <v>2</v>
      </c>
      <c r="H243">
        <v>4</v>
      </c>
      <c r="I243">
        <v>3</v>
      </c>
      <c r="J243">
        <v>4</v>
      </c>
      <c r="K243">
        <v>2</v>
      </c>
      <c r="L243">
        <v>3</v>
      </c>
      <c r="M243">
        <v>1</v>
      </c>
      <c r="N243">
        <v>5</v>
      </c>
      <c r="O243">
        <v>3</v>
      </c>
      <c r="P243">
        <v>2</v>
      </c>
      <c r="Q243">
        <v>4</v>
      </c>
      <c r="R243">
        <v>2</v>
      </c>
      <c r="S243">
        <v>2</v>
      </c>
      <c r="T243">
        <v>4</v>
      </c>
      <c r="U243">
        <v>1</v>
      </c>
      <c r="V243">
        <v>1</v>
      </c>
      <c r="W243">
        <v>5</v>
      </c>
      <c r="X243">
        <v>2</v>
      </c>
      <c r="Y243">
        <v>4</v>
      </c>
      <c r="Z243">
        <v>2</v>
      </c>
      <c r="AA243">
        <v>2</v>
      </c>
      <c r="AB243">
        <v>2</v>
      </c>
      <c r="AC243">
        <v>4</v>
      </c>
      <c r="AD243">
        <v>1</v>
      </c>
      <c r="AE243">
        <v>3</v>
      </c>
      <c r="AF243">
        <v>3</v>
      </c>
      <c r="AG243">
        <v>2</v>
      </c>
      <c r="AH243">
        <v>2</v>
      </c>
      <c r="AI243">
        <v>4</v>
      </c>
      <c r="AJ243">
        <v>1</v>
      </c>
      <c r="AK243">
        <v>4</v>
      </c>
      <c r="AL243">
        <v>2</v>
      </c>
      <c r="AM243">
        <v>3</v>
      </c>
      <c r="AN243">
        <v>2</v>
      </c>
      <c r="AO243">
        <v>4</v>
      </c>
      <c r="AP243">
        <f t="shared" si="20"/>
        <v>32</v>
      </c>
      <c r="AQ243" s="1">
        <v>0</v>
      </c>
    </row>
    <row r="244" spans="1:43" x14ac:dyDescent="0.25">
      <c r="A244">
        <v>34267</v>
      </c>
      <c r="B244">
        <v>0</v>
      </c>
      <c r="C244">
        <v>42</v>
      </c>
      <c r="D244">
        <v>1981</v>
      </c>
      <c r="E244" t="s">
        <v>57</v>
      </c>
      <c r="F244">
        <v>3</v>
      </c>
      <c r="G244">
        <v>3</v>
      </c>
      <c r="H244">
        <v>3</v>
      </c>
      <c r="I244">
        <v>4</v>
      </c>
      <c r="J244">
        <v>5</v>
      </c>
      <c r="K244">
        <v>1</v>
      </c>
      <c r="L244">
        <v>5</v>
      </c>
      <c r="M244">
        <v>2</v>
      </c>
      <c r="N244">
        <v>4</v>
      </c>
      <c r="O244">
        <v>3</v>
      </c>
      <c r="P244">
        <v>3</v>
      </c>
      <c r="Q244">
        <v>3</v>
      </c>
      <c r="R244">
        <v>2</v>
      </c>
      <c r="S244">
        <v>4</v>
      </c>
      <c r="T244">
        <v>2</v>
      </c>
      <c r="U244">
        <v>3</v>
      </c>
      <c r="V244">
        <v>3</v>
      </c>
      <c r="W244">
        <v>3</v>
      </c>
      <c r="X244">
        <v>4</v>
      </c>
      <c r="Y244">
        <v>3</v>
      </c>
      <c r="Z244">
        <v>3</v>
      </c>
      <c r="AA244">
        <v>3</v>
      </c>
      <c r="AB244">
        <v>3</v>
      </c>
      <c r="AC244">
        <v>3</v>
      </c>
      <c r="AD244">
        <v>1</v>
      </c>
      <c r="AE244">
        <v>4</v>
      </c>
      <c r="AF244">
        <v>2</v>
      </c>
      <c r="AG244">
        <v>3</v>
      </c>
      <c r="AH244">
        <v>2</v>
      </c>
      <c r="AI244">
        <v>4</v>
      </c>
      <c r="AJ244">
        <v>3</v>
      </c>
      <c r="AK244">
        <v>3</v>
      </c>
      <c r="AL244">
        <v>3</v>
      </c>
      <c r="AM244">
        <v>3</v>
      </c>
      <c r="AN244">
        <v>1</v>
      </c>
      <c r="AO244">
        <v>5</v>
      </c>
      <c r="AP244">
        <f t="shared" si="20"/>
        <v>46</v>
      </c>
      <c r="AQ244" s="1">
        <v>0</v>
      </c>
    </row>
    <row r="245" spans="1:43" x14ac:dyDescent="0.25">
      <c r="A245">
        <v>34276</v>
      </c>
      <c r="B245">
        <v>0</v>
      </c>
      <c r="C245">
        <v>27</v>
      </c>
      <c r="D245">
        <v>1996</v>
      </c>
      <c r="E245" t="s">
        <v>57</v>
      </c>
      <c r="F245">
        <v>3</v>
      </c>
      <c r="G245">
        <v>3</v>
      </c>
      <c r="H245">
        <v>3</v>
      </c>
      <c r="I245">
        <v>4</v>
      </c>
      <c r="J245">
        <v>2</v>
      </c>
      <c r="K245">
        <v>4</v>
      </c>
      <c r="L245">
        <v>2</v>
      </c>
      <c r="M245">
        <v>3</v>
      </c>
      <c r="N245">
        <v>3</v>
      </c>
      <c r="O245">
        <v>5</v>
      </c>
      <c r="P245">
        <v>3</v>
      </c>
      <c r="Q245">
        <v>3</v>
      </c>
      <c r="R245">
        <v>4</v>
      </c>
      <c r="S245">
        <v>4</v>
      </c>
      <c r="T245">
        <v>2</v>
      </c>
      <c r="U245">
        <v>1</v>
      </c>
      <c r="V245">
        <v>5</v>
      </c>
      <c r="W245">
        <v>1</v>
      </c>
      <c r="X245">
        <v>2</v>
      </c>
      <c r="Y245">
        <v>1</v>
      </c>
      <c r="Z245">
        <v>5</v>
      </c>
      <c r="AA245">
        <v>2</v>
      </c>
      <c r="AB245">
        <v>3</v>
      </c>
      <c r="AC245">
        <v>3</v>
      </c>
      <c r="AD245">
        <v>1</v>
      </c>
      <c r="AE245">
        <v>2</v>
      </c>
      <c r="AF245">
        <v>4</v>
      </c>
      <c r="AG245">
        <v>1</v>
      </c>
      <c r="AH245">
        <v>2</v>
      </c>
      <c r="AI245">
        <v>4</v>
      </c>
      <c r="AJ245">
        <v>1</v>
      </c>
      <c r="AK245">
        <v>2</v>
      </c>
      <c r="AL245">
        <v>4</v>
      </c>
      <c r="AM245">
        <v>2</v>
      </c>
      <c r="AN245">
        <v>3</v>
      </c>
      <c r="AO245">
        <v>3</v>
      </c>
      <c r="AP245">
        <f t="shared" si="20"/>
        <v>39</v>
      </c>
      <c r="AQ245" s="1">
        <v>0</v>
      </c>
    </row>
    <row r="246" spans="1:43" x14ac:dyDescent="0.25">
      <c r="A246">
        <v>34280</v>
      </c>
      <c r="B246">
        <v>1</v>
      </c>
      <c r="C246">
        <v>23</v>
      </c>
      <c r="D246">
        <v>2000</v>
      </c>
      <c r="E246" t="s">
        <v>53</v>
      </c>
      <c r="F246">
        <v>5</v>
      </c>
      <c r="G246">
        <v>3</v>
      </c>
      <c r="H246">
        <v>3</v>
      </c>
      <c r="I246">
        <v>3</v>
      </c>
      <c r="J246">
        <v>4</v>
      </c>
      <c r="K246">
        <v>2</v>
      </c>
      <c r="L246">
        <v>4</v>
      </c>
      <c r="M246">
        <v>3</v>
      </c>
      <c r="N246">
        <v>3</v>
      </c>
      <c r="O246">
        <v>4</v>
      </c>
      <c r="P246">
        <v>3</v>
      </c>
      <c r="Q246">
        <v>3</v>
      </c>
      <c r="R246">
        <v>4</v>
      </c>
      <c r="S246">
        <v>4</v>
      </c>
      <c r="T246">
        <v>2</v>
      </c>
      <c r="U246">
        <v>3</v>
      </c>
      <c r="V246">
        <v>4</v>
      </c>
      <c r="W246">
        <v>2</v>
      </c>
      <c r="X246">
        <v>1</v>
      </c>
      <c r="Y246">
        <v>4</v>
      </c>
      <c r="Z246">
        <v>2</v>
      </c>
      <c r="AA246">
        <v>1</v>
      </c>
      <c r="AB246">
        <v>1</v>
      </c>
      <c r="AC246">
        <v>5</v>
      </c>
      <c r="AD246">
        <v>1</v>
      </c>
      <c r="AE246">
        <v>4</v>
      </c>
      <c r="AF246">
        <v>2</v>
      </c>
      <c r="AG246">
        <v>2</v>
      </c>
      <c r="AH246">
        <v>2</v>
      </c>
      <c r="AI246">
        <v>4</v>
      </c>
      <c r="AJ246">
        <v>1</v>
      </c>
      <c r="AK246">
        <v>2</v>
      </c>
      <c r="AL246">
        <v>4</v>
      </c>
      <c r="AM246">
        <v>4</v>
      </c>
      <c r="AN246">
        <v>1</v>
      </c>
      <c r="AO246">
        <v>5</v>
      </c>
      <c r="AP246">
        <f t="shared" si="20"/>
        <v>42</v>
      </c>
      <c r="AQ246" s="1">
        <v>0</v>
      </c>
    </row>
    <row r="247" spans="1:43" x14ac:dyDescent="0.25">
      <c r="A247">
        <v>34295</v>
      </c>
      <c r="B247">
        <v>1</v>
      </c>
      <c r="C247">
        <v>24</v>
      </c>
      <c r="D247">
        <v>1999</v>
      </c>
      <c r="E247" t="s">
        <v>53</v>
      </c>
      <c r="F247">
        <v>4</v>
      </c>
      <c r="G247">
        <v>3</v>
      </c>
      <c r="H247">
        <v>3</v>
      </c>
      <c r="I247">
        <v>4</v>
      </c>
      <c r="J247">
        <v>5</v>
      </c>
      <c r="K247">
        <v>1</v>
      </c>
      <c r="L247">
        <v>5</v>
      </c>
      <c r="M247">
        <v>2</v>
      </c>
      <c r="N247">
        <v>4</v>
      </c>
      <c r="O247">
        <v>5</v>
      </c>
      <c r="P247">
        <v>4</v>
      </c>
      <c r="Q247">
        <v>2</v>
      </c>
      <c r="R247">
        <v>4</v>
      </c>
      <c r="S247">
        <v>5</v>
      </c>
      <c r="T247">
        <v>1</v>
      </c>
      <c r="U247">
        <v>2</v>
      </c>
      <c r="V247">
        <v>4</v>
      </c>
      <c r="W247">
        <v>2</v>
      </c>
      <c r="X247">
        <v>3</v>
      </c>
      <c r="Y247">
        <v>4</v>
      </c>
      <c r="Z247">
        <v>2</v>
      </c>
      <c r="AA247">
        <v>4</v>
      </c>
      <c r="AB247">
        <v>5</v>
      </c>
      <c r="AC247">
        <v>1</v>
      </c>
      <c r="AD247">
        <v>1</v>
      </c>
      <c r="AE247">
        <v>4</v>
      </c>
      <c r="AF247">
        <v>2</v>
      </c>
      <c r="AG247">
        <v>3</v>
      </c>
      <c r="AH247">
        <v>2</v>
      </c>
      <c r="AI247">
        <v>4</v>
      </c>
      <c r="AJ247">
        <v>1</v>
      </c>
      <c r="AK247">
        <v>2</v>
      </c>
      <c r="AL247">
        <v>4</v>
      </c>
      <c r="AM247">
        <v>3</v>
      </c>
      <c r="AN247">
        <v>4</v>
      </c>
      <c r="AO247">
        <v>2</v>
      </c>
      <c r="AP247">
        <f t="shared" si="20"/>
        <v>54</v>
      </c>
      <c r="AQ247" s="1">
        <v>0</v>
      </c>
    </row>
    <row r="248" spans="1:43" x14ac:dyDescent="0.25">
      <c r="A248">
        <v>34300</v>
      </c>
      <c r="B248">
        <v>0</v>
      </c>
      <c r="C248">
        <v>40</v>
      </c>
      <c r="D248">
        <v>1983</v>
      </c>
      <c r="E248" t="s">
        <v>159</v>
      </c>
      <c r="F248">
        <v>5</v>
      </c>
      <c r="G248">
        <v>2</v>
      </c>
      <c r="H248">
        <v>4</v>
      </c>
      <c r="I248">
        <v>3</v>
      </c>
      <c r="J248">
        <v>5</v>
      </c>
      <c r="K248">
        <v>1</v>
      </c>
      <c r="L248">
        <v>5</v>
      </c>
      <c r="M248">
        <v>5</v>
      </c>
      <c r="N248">
        <v>1</v>
      </c>
      <c r="O248">
        <v>3</v>
      </c>
      <c r="P248">
        <v>4</v>
      </c>
      <c r="Q248">
        <v>2</v>
      </c>
      <c r="R248">
        <v>3</v>
      </c>
      <c r="S248">
        <v>4</v>
      </c>
      <c r="T248">
        <v>2</v>
      </c>
      <c r="U248">
        <v>3</v>
      </c>
      <c r="V248">
        <v>2</v>
      </c>
      <c r="W248">
        <v>4</v>
      </c>
      <c r="X248">
        <v>4</v>
      </c>
      <c r="Y248">
        <v>3</v>
      </c>
      <c r="Z248">
        <v>3</v>
      </c>
      <c r="AA248">
        <v>2</v>
      </c>
      <c r="AB248">
        <v>5</v>
      </c>
      <c r="AC248">
        <v>1</v>
      </c>
      <c r="AD248">
        <v>1</v>
      </c>
      <c r="AE248">
        <v>3</v>
      </c>
      <c r="AF248">
        <v>3</v>
      </c>
      <c r="AG248">
        <v>3</v>
      </c>
      <c r="AH248">
        <v>1</v>
      </c>
      <c r="AI248">
        <v>5</v>
      </c>
      <c r="AJ248">
        <v>1</v>
      </c>
      <c r="AK248">
        <v>3</v>
      </c>
      <c r="AL248">
        <v>3</v>
      </c>
      <c r="AM248">
        <v>3</v>
      </c>
      <c r="AN248">
        <v>4</v>
      </c>
      <c r="AO248">
        <v>2</v>
      </c>
      <c r="AP248">
        <f t="shared" si="20"/>
        <v>51</v>
      </c>
      <c r="AQ248" s="1">
        <v>1</v>
      </c>
    </row>
    <row r="249" spans="1:43" x14ac:dyDescent="0.25">
      <c r="A249">
        <v>34314</v>
      </c>
      <c r="B249">
        <v>0</v>
      </c>
      <c r="C249">
        <v>47</v>
      </c>
      <c r="D249">
        <v>1976</v>
      </c>
      <c r="E249" t="s">
        <v>57</v>
      </c>
      <c r="F249">
        <v>4</v>
      </c>
      <c r="G249">
        <v>3</v>
      </c>
      <c r="H249">
        <v>3</v>
      </c>
      <c r="I249">
        <v>2</v>
      </c>
      <c r="J249">
        <v>2</v>
      </c>
      <c r="K249">
        <v>4</v>
      </c>
      <c r="L249">
        <v>4</v>
      </c>
      <c r="M249">
        <v>3</v>
      </c>
      <c r="N249">
        <v>3</v>
      </c>
      <c r="O249">
        <v>2</v>
      </c>
      <c r="P249">
        <v>3</v>
      </c>
      <c r="Q249">
        <v>3</v>
      </c>
      <c r="R249">
        <v>3</v>
      </c>
      <c r="S249">
        <v>3</v>
      </c>
      <c r="T249">
        <v>3</v>
      </c>
      <c r="U249">
        <v>2</v>
      </c>
      <c r="V249">
        <v>2</v>
      </c>
      <c r="W249">
        <v>4</v>
      </c>
      <c r="X249">
        <v>2</v>
      </c>
      <c r="Y249">
        <v>1</v>
      </c>
      <c r="Z249">
        <v>5</v>
      </c>
      <c r="AA249">
        <v>2</v>
      </c>
      <c r="AB249">
        <v>3</v>
      </c>
      <c r="AC249">
        <v>3</v>
      </c>
      <c r="AD249">
        <v>2</v>
      </c>
      <c r="AE249">
        <v>4</v>
      </c>
      <c r="AF249">
        <v>2</v>
      </c>
      <c r="AG249">
        <v>3</v>
      </c>
      <c r="AH249">
        <v>3</v>
      </c>
      <c r="AI249">
        <v>3</v>
      </c>
      <c r="AJ249">
        <v>2</v>
      </c>
      <c r="AK249">
        <v>3</v>
      </c>
      <c r="AL249">
        <v>3</v>
      </c>
      <c r="AM249">
        <v>3</v>
      </c>
      <c r="AN249">
        <v>2</v>
      </c>
      <c r="AO249">
        <v>4</v>
      </c>
      <c r="AP249">
        <f t="shared" si="20"/>
        <v>37</v>
      </c>
      <c r="AQ249" s="1">
        <v>0</v>
      </c>
    </row>
    <row r="250" spans="1:43" x14ac:dyDescent="0.25">
      <c r="A250">
        <v>34356</v>
      </c>
      <c r="B250">
        <v>0</v>
      </c>
      <c r="C250">
        <v>19</v>
      </c>
      <c r="D250">
        <v>2004</v>
      </c>
      <c r="E250" t="s">
        <v>57</v>
      </c>
      <c r="F250">
        <v>5</v>
      </c>
      <c r="G250">
        <v>5</v>
      </c>
      <c r="H250">
        <v>1</v>
      </c>
      <c r="I250">
        <v>4</v>
      </c>
      <c r="J250">
        <v>4</v>
      </c>
      <c r="K250">
        <v>2</v>
      </c>
      <c r="L250">
        <v>5</v>
      </c>
      <c r="M250">
        <v>3</v>
      </c>
      <c r="N250">
        <v>3</v>
      </c>
      <c r="O250">
        <v>4</v>
      </c>
      <c r="P250">
        <v>3</v>
      </c>
      <c r="Q250">
        <v>3</v>
      </c>
      <c r="R250">
        <v>3</v>
      </c>
      <c r="S250">
        <v>4</v>
      </c>
      <c r="T250">
        <v>2</v>
      </c>
      <c r="U250">
        <v>4</v>
      </c>
      <c r="V250">
        <v>4</v>
      </c>
      <c r="W250">
        <v>2</v>
      </c>
      <c r="X250">
        <v>2</v>
      </c>
      <c r="Y250">
        <v>4</v>
      </c>
      <c r="Z250">
        <v>2</v>
      </c>
      <c r="AA250">
        <v>2</v>
      </c>
      <c r="AB250">
        <v>4</v>
      </c>
      <c r="AC250">
        <v>2</v>
      </c>
      <c r="AD250">
        <v>1</v>
      </c>
      <c r="AE250">
        <v>3</v>
      </c>
      <c r="AF250">
        <v>3</v>
      </c>
      <c r="AG250">
        <v>4</v>
      </c>
      <c r="AH250">
        <v>1</v>
      </c>
      <c r="AI250">
        <v>5</v>
      </c>
      <c r="AJ250">
        <v>2</v>
      </c>
      <c r="AK250">
        <v>2</v>
      </c>
      <c r="AL250">
        <v>4</v>
      </c>
      <c r="AM250">
        <v>2</v>
      </c>
      <c r="AN250">
        <v>4</v>
      </c>
      <c r="AO250">
        <v>2</v>
      </c>
      <c r="AP250">
        <f t="shared" si="20"/>
        <v>56</v>
      </c>
      <c r="AQ250" s="1">
        <v>0</v>
      </c>
    </row>
    <row r="251" spans="1:43" x14ac:dyDescent="0.25">
      <c r="A251">
        <v>34396</v>
      </c>
      <c r="B251">
        <v>0</v>
      </c>
      <c r="C251">
        <v>23</v>
      </c>
      <c r="D251">
        <v>2000</v>
      </c>
      <c r="E251" t="s">
        <v>57</v>
      </c>
      <c r="F251">
        <v>5</v>
      </c>
      <c r="G251">
        <v>4</v>
      </c>
      <c r="H251">
        <v>2</v>
      </c>
      <c r="I251">
        <v>4</v>
      </c>
      <c r="J251">
        <v>3</v>
      </c>
      <c r="K251">
        <v>3</v>
      </c>
      <c r="L251">
        <v>5</v>
      </c>
      <c r="M251">
        <v>4</v>
      </c>
      <c r="N251">
        <v>2</v>
      </c>
      <c r="O251">
        <v>3</v>
      </c>
      <c r="P251">
        <v>5</v>
      </c>
      <c r="Q251">
        <v>1</v>
      </c>
      <c r="R251">
        <v>4</v>
      </c>
      <c r="S251">
        <v>5</v>
      </c>
      <c r="T251">
        <v>1</v>
      </c>
      <c r="U251">
        <v>3</v>
      </c>
      <c r="V251">
        <v>2</v>
      </c>
      <c r="W251">
        <v>4</v>
      </c>
      <c r="X251">
        <v>5</v>
      </c>
      <c r="Y251">
        <v>3</v>
      </c>
      <c r="Z251">
        <v>3</v>
      </c>
      <c r="AA251">
        <v>3</v>
      </c>
      <c r="AB251">
        <v>5</v>
      </c>
      <c r="AC251">
        <v>1</v>
      </c>
      <c r="AD251">
        <v>3</v>
      </c>
      <c r="AE251">
        <v>3</v>
      </c>
      <c r="AF251">
        <v>3</v>
      </c>
      <c r="AG251">
        <v>5</v>
      </c>
      <c r="AH251">
        <v>3</v>
      </c>
      <c r="AI251">
        <v>3</v>
      </c>
      <c r="AJ251">
        <v>5</v>
      </c>
      <c r="AK251">
        <v>3</v>
      </c>
      <c r="AL251">
        <v>3</v>
      </c>
      <c r="AM251">
        <v>2</v>
      </c>
      <c r="AN251">
        <v>5</v>
      </c>
      <c r="AO251">
        <v>1</v>
      </c>
      <c r="AP251">
        <f t="shared" si="20"/>
        <v>61</v>
      </c>
      <c r="AQ251" s="1">
        <v>0</v>
      </c>
    </row>
    <row r="252" spans="1:43" x14ac:dyDescent="0.25">
      <c r="A252">
        <v>34433</v>
      </c>
      <c r="B252">
        <v>0</v>
      </c>
      <c r="C252">
        <v>54</v>
      </c>
      <c r="D252">
        <v>1969</v>
      </c>
      <c r="E252" t="s">
        <v>53</v>
      </c>
      <c r="F252">
        <v>3</v>
      </c>
      <c r="G252">
        <v>4</v>
      </c>
      <c r="H252">
        <v>2</v>
      </c>
      <c r="I252">
        <v>3</v>
      </c>
      <c r="J252">
        <v>2</v>
      </c>
      <c r="K252">
        <v>4</v>
      </c>
      <c r="L252">
        <v>4</v>
      </c>
      <c r="M252">
        <v>3</v>
      </c>
      <c r="N252">
        <v>3</v>
      </c>
      <c r="O252">
        <v>2</v>
      </c>
      <c r="P252">
        <v>4</v>
      </c>
      <c r="Q252">
        <v>2</v>
      </c>
      <c r="R252">
        <v>3</v>
      </c>
      <c r="S252">
        <v>4</v>
      </c>
      <c r="T252">
        <v>2</v>
      </c>
      <c r="U252">
        <v>3</v>
      </c>
      <c r="V252">
        <v>2</v>
      </c>
      <c r="W252">
        <v>4</v>
      </c>
      <c r="X252">
        <v>3</v>
      </c>
      <c r="Y252">
        <v>3</v>
      </c>
      <c r="Z252">
        <v>3</v>
      </c>
      <c r="AA252">
        <v>3</v>
      </c>
      <c r="AB252">
        <v>4</v>
      </c>
      <c r="AC252">
        <v>2</v>
      </c>
      <c r="AD252">
        <v>1</v>
      </c>
      <c r="AE252">
        <v>4</v>
      </c>
      <c r="AF252">
        <v>2</v>
      </c>
      <c r="AG252">
        <v>2</v>
      </c>
      <c r="AH252">
        <v>3</v>
      </c>
      <c r="AI252">
        <v>3</v>
      </c>
      <c r="AJ252">
        <v>2</v>
      </c>
      <c r="AK252">
        <v>3</v>
      </c>
      <c r="AL252">
        <v>3</v>
      </c>
      <c r="AM252">
        <v>2</v>
      </c>
      <c r="AN252">
        <v>3</v>
      </c>
      <c r="AO252">
        <v>3</v>
      </c>
      <c r="AP252">
        <f t="shared" si="20"/>
        <v>45</v>
      </c>
      <c r="AQ252" s="1">
        <v>0</v>
      </c>
    </row>
    <row r="253" spans="1:43" x14ac:dyDescent="0.25">
      <c r="A253">
        <v>34464</v>
      </c>
      <c r="B253">
        <v>0</v>
      </c>
      <c r="C253">
        <v>26</v>
      </c>
      <c r="D253">
        <v>1997</v>
      </c>
      <c r="E253" t="s">
        <v>141</v>
      </c>
      <c r="F253">
        <v>5</v>
      </c>
      <c r="G253">
        <v>5</v>
      </c>
      <c r="H253">
        <v>1</v>
      </c>
      <c r="I253">
        <v>5</v>
      </c>
      <c r="J253">
        <v>5</v>
      </c>
      <c r="K253">
        <v>1</v>
      </c>
      <c r="L253">
        <v>5</v>
      </c>
      <c r="M253">
        <v>5</v>
      </c>
      <c r="N253">
        <v>1</v>
      </c>
      <c r="O253">
        <v>4</v>
      </c>
      <c r="P253">
        <v>5</v>
      </c>
      <c r="Q253">
        <v>1</v>
      </c>
      <c r="R253">
        <v>4</v>
      </c>
      <c r="S253">
        <v>5</v>
      </c>
      <c r="T253">
        <v>1</v>
      </c>
      <c r="U253">
        <v>2</v>
      </c>
      <c r="V253">
        <v>4</v>
      </c>
      <c r="W253">
        <v>2</v>
      </c>
      <c r="X253">
        <v>2</v>
      </c>
      <c r="Y253">
        <v>5</v>
      </c>
      <c r="Z253">
        <v>1</v>
      </c>
      <c r="AA253">
        <v>4</v>
      </c>
      <c r="AB253">
        <v>5</v>
      </c>
      <c r="AC253">
        <v>1</v>
      </c>
      <c r="AD253">
        <v>1</v>
      </c>
      <c r="AE253">
        <v>4</v>
      </c>
      <c r="AF253">
        <v>2</v>
      </c>
      <c r="AG253">
        <v>5</v>
      </c>
      <c r="AH253">
        <v>2</v>
      </c>
      <c r="AI253">
        <v>4</v>
      </c>
      <c r="AJ253">
        <v>5</v>
      </c>
      <c r="AK253">
        <v>1</v>
      </c>
      <c r="AL253">
        <v>5</v>
      </c>
      <c r="AM253">
        <v>4</v>
      </c>
      <c r="AN253">
        <v>5</v>
      </c>
      <c r="AO253">
        <v>1</v>
      </c>
      <c r="AP253">
        <f t="shared" si="20"/>
        <v>70</v>
      </c>
      <c r="AQ253" s="1">
        <v>1</v>
      </c>
    </row>
    <row r="254" spans="1:43" x14ac:dyDescent="0.25">
      <c r="A254">
        <v>34489</v>
      </c>
      <c r="B254">
        <v>0</v>
      </c>
      <c r="C254">
        <v>71</v>
      </c>
      <c r="D254">
        <v>1952</v>
      </c>
      <c r="E254" t="s">
        <v>57</v>
      </c>
      <c r="F254">
        <v>5</v>
      </c>
      <c r="G254">
        <v>4</v>
      </c>
      <c r="H254">
        <v>2</v>
      </c>
      <c r="I254">
        <v>5</v>
      </c>
      <c r="J254">
        <v>4</v>
      </c>
      <c r="K254">
        <v>2</v>
      </c>
      <c r="L254">
        <v>5</v>
      </c>
      <c r="M254">
        <v>3</v>
      </c>
      <c r="N254">
        <v>3</v>
      </c>
      <c r="O254">
        <v>5</v>
      </c>
      <c r="P254">
        <v>4</v>
      </c>
      <c r="Q254">
        <v>2</v>
      </c>
      <c r="R254">
        <v>5</v>
      </c>
      <c r="S254">
        <v>4</v>
      </c>
      <c r="T254">
        <v>2</v>
      </c>
      <c r="U254">
        <v>5</v>
      </c>
      <c r="V254">
        <v>1</v>
      </c>
      <c r="W254">
        <v>5</v>
      </c>
      <c r="X254">
        <v>3</v>
      </c>
      <c r="Y254">
        <v>2</v>
      </c>
      <c r="Z254">
        <v>4</v>
      </c>
      <c r="AA254">
        <v>1</v>
      </c>
      <c r="AB254">
        <v>5</v>
      </c>
      <c r="AC254">
        <v>1</v>
      </c>
      <c r="AD254">
        <v>1</v>
      </c>
      <c r="AE254">
        <v>2</v>
      </c>
      <c r="AF254">
        <v>4</v>
      </c>
      <c r="AG254">
        <v>3</v>
      </c>
      <c r="AH254">
        <v>1</v>
      </c>
      <c r="AI254">
        <v>5</v>
      </c>
      <c r="AJ254">
        <v>1</v>
      </c>
      <c r="AK254">
        <v>4</v>
      </c>
      <c r="AL254">
        <v>2</v>
      </c>
      <c r="AM254">
        <v>4</v>
      </c>
      <c r="AN254">
        <v>4</v>
      </c>
      <c r="AO254">
        <v>2</v>
      </c>
      <c r="AP254">
        <f t="shared" si="20"/>
        <v>51</v>
      </c>
      <c r="AQ254" s="1">
        <v>0</v>
      </c>
    </row>
    <row r="255" spans="1:43" x14ac:dyDescent="0.25">
      <c r="A255">
        <v>34521</v>
      </c>
      <c r="B255">
        <v>1</v>
      </c>
      <c r="C255">
        <v>23</v>
      </c>
      <c r="D255">
        <v>2000</v>
      </c>
      <c r="E255" t="s">
        <v>88</v>
      </c>
      <c r="F255">
        <v>5</v>
      </c>
      <c r="G255">
        <v>4</v>
      </c>
      <c r="H255">
        <v>2</v>
      </c>
      <c r="I255">
        <v>3</v>
      </c>
      <c r="J255">
        <v>5</v>
      </c>
      <c r="K255">
        <v>1</v>
      </c>
      <c r="L255">
        <v>1</v>
      </c>
      <c r="M255">
        <v>4</v>
      </c>
      <c r="N255">
        <v>2</v>
      </c>
      <c r="O255">
        <v>2</v>
      </c>
      <c r="P255">
        <v>5</v>
      </c>
      <c r="Q255">
        <v>1</v>
      </c>
      <c r="R255">
        <v>3</v>
      </c>
      <c r="S255">
        <v>5</v>
      </c>
      <c r="T255">
        <v>1</v>
      </c>
      <c r="U255">
        <v>4</v>
      </c>
      <c r="V255">
        <v>2</v>
      </c>
      <c r="W255">
        <v>4</v>
      </c>
      <c r="X255">
        <v>5</v>
      </c>
      <c r="Y255">
        <v>4</v>
      </c>
      <c r="Z255">
        <v>2</v>
      </c>
      <c r="AA255">
        <v>4</v>
      </c>
      <c r="AB255">
        <v>5</v>
      </c>
      <c r="AC255">
        <v>1</v>
      </c>
      <c r="AD255">
        <v>2</v>
      </c>
      <c r="AE255">
        <v>3</v>
      </c>
      <c r="AF255">
        <v>3</v>
      </c>
      <c r="AG255">
        <v>2</v>
      </c>
      <c r="AH255">
        <v>2</v>
      </c>
      <c r="AI255">
        <v>4</v>
      </c>
      <c r="AJ255">
        <v>1</v>
      </c>
      <c r="AK255">
        <v>1</v>
      </c>
      <c r="AL255">
        <v>5</v>
      </c>
      <c r="AM255">
        <v>4</v>
      </c>
      <c r="AN255">
        <v>1</v>
      </c>
      <c r="AO255">
        <v>5</v>
      </c>
      <c r="AP255">
        <f t="shared" si="20"/>
        <v>54</v>
      </c>
      <c r="AQ255" s="1">
        <v>0</v>
      </c>
    </row>
    <row r="256" spans="1:43" x14ac:dyDescent="0.25">
      <c r="A256">
        <v>34563</v>
      </c>
      <c r="B256">
        <v>0</v>
      </c>
      <c r="C256">
        <v>25</v>
      </c>
      <c r="D256">
        <v>1998</v>
      </c>
      <c r="E256" t="s">
        <v>57</v>
      </c>
      <c r="F256">
        <v>5</v>
      </c>
      <c r="G256">
        <v>4</v>
      </c>
      <c r="H256">
        <v>2</v>
      </c>
      <c r="I256">
        <v>3</v>
      </c>
      <c r="J256">
        <v>5</v>
      </c>
      <c r="K256">
        <v>1</v>
      </c>
      <c r="L256">
        <v>5</v>
      </c>
      <c r="M256">
        <v>5</v>
      </c>
      <c r="N256">
        <v>1</v>
      </c>
      <c r="O256">
        <v>2</v>
      </c>
      <c r="P256">
        <v>5</v>
      </c>
      <c r="Q256">
        <v>1</v>
      </c>
      <c r="R256">
        <v>4</v>
      </c>
      <c r="S256">
        <v>5</v>
      </c>
      <c r="T256">
        <v>1</v>
      </c>
      <c r="U256">
        <v>1</v>
      </c>
      <c r="V256">
        <v>1</v>
      </c>
      <c r="W256">
        <v>5</v>
      </c>
      <c r="X256">
        <v>2</v>
      </c>
      <c r="Y256">
        <v>5</v>
      </c>
      <c r="Z256">
        <v>1</v>
      </c>
      <c r="AA256">
        <v>1</v>
      </c>
      <c r="AB256">
        <v>2</v>
      </c>
      <c r="AC256">
        <v>4</v>
      </c>
      <c r="AD256">
        <v>1</v>
      </c>
      <c r="AE256">
        <v>1</v>
      </c>
      <c r="AF256">
        <v>5</v>
      </c>
      <c r="AG256">
        <v>1</v>
      </c>
      <c r="AH256">
        <v>2</v>
      </c>
      <c r="AI256">
        <v>4</v>
      </c>
      <c r="AJ256">
        <v>1</v>
      </c>
      <c r="AK256">
        <v>3</v>
      </c>
      <c r="AL256">
        <v>3</v>
      </c>
      <c r="AM256">
        <v>1</v>
      </c>
      <c r="AN256">
        <v>1</v>
      </c>
      <c r="AO256">
        <v>5</v>
      </c>
      <c r="AP256">
        <f t="shared" si="20"/>
        <v>45</v>
      </c>
      <c r="AQ256" s="1">
        <v>0</v>
      </c>
    </row>
    <row r="257" spans="1:43" x14ac:dyDescent="0.25">
      <c r="A257">
        <v>34578</v>
      </c>
      <c r="B257">
        <v>0</v>
      </c>
      <c r="C257">
        <v>48</v>
      </c>
      <c r="D257">
        <v>1975</v>
      </c>
      <c r="E257" t="s">
        <v>162</v>
      </c>
      <c r="F257">
        <v>5</v>
      </c>
      <c r="G257">
        <v>5</v>
      </c>
      <c r="H257">
        <v>1</v>
      </c>
      <c r="I257">
        <v>5</v>
      </c>
      <c r="J257">
        <v>5</v>
      </c>
      <c r="K257">
        <v>1</v>
      </c>
      <c r="L257">
        <v>4</v>
      </c>
      <c r="M257">
        <v>3</v>
      </c>
      <c r="N257">
        <v>3</v>
      </c>
      <c r="O257">
        <v>4</v>
      </c>
      <c r="P257">
        <v>5</v>
      </c>
      <c r="Q257">
        <v>1</v>
      </c>
      <c r="R257">
        <v>4</v>
      </c>
      <c r="S257">
        <v>5</v>
      </c>
      <c r="T257">
        <v>1</v>
      </c>
      <c r="U257">
        <v>4</v>
      </c>
      <c r="V257">
        <v>2</v>
      </c>
      <c r="W257">
        <v>4</v>
      </c>
      <c r="X257">
        <v>3</v>
      </c>
      <c r="Y257">
        <v>3</v>
      </c>
      <c r="Z257">
        <v>3</v>
      </c>
      <c r="AA257">
        <v>2</v>
      </c>
      <c r="AB257">
        <v>4</v>
      </c>
      <c r="AC257">
        <v>2</v>
      </c>
      <c r="AD257">
        <v>3</v>
      </c>
      <c r="AE257">
        <v>4</v>
      </c>
      <c r="AF257">
        <v>2</v>
      </c>
      <c r="AG257">
        <v>5</v>
      </c>
      <c r="AH257">
        <v>4</v>
      </c>
      <c r="AI257">
        <v>2</v>
      </c>
      <c r="AJ257">
        <v>1</v>
      </c>
      <c r="AK257">
        <v>5</v>
      </c>
      <c r="AL257">
        <v>1</v>
      </c>
      <c r="AM257">
        <v>4</v>
      </c>
      <c r="AN257">
        <v>4</v>
      </c>
      <c r="AO257">
        <v>2</v>
      </c>
      <c r="AP257">
        <f t="shared" si="20"/>
        <v>58</v>
      </c>
      <c r="AQ257" s="1">
        <v>1</v>
      </c>
    </row>
    <row r="258" spans="1:43" x14ac:dyDescent="0.25">
      <c r="A258">
        <v>34581</v>
      </c>
      <c r="B258">
        <v>0</v>
      </c>
      <c r="C258">
        <v>22</v>
      </c>
      <c r="D258">
        <v>2001</v>
      </c>
      <c r="E258" t="s">
        <v>53</v>
      </c>
      <c r="F258">
        <v>5</v>
      </c>
      <c r="G258">
        <v>4</v>
      </c>
      <c r="H258">
        <v>2</v>
      </c>
      <c r="I258">
        <v>5</v>
      </c>
      <c r="J258">
        <v>5</v>
      </c>
      <c r="K258">
        <v>1</v>
      </c>
      <c r="L258">
        <v>5</v>
      </c>
      <c r="M258">
        <v>5</v>
      </c>
      <c r="N258">
        <v>1</v>
      </c>
      <c r="O258">
        <v>4</v>
      </c>
      <c r="P258">
        <v>5</v>
      </c>
      <c r="Q258">
        <v>1</v>
      </c>
      <c r="R258">
        <v>4</v>
      </c>
      <c r="S258">
        <v>5</v>
      </c>
      <c r="T258">
        <v>1</v>
      </c>
      <c r="U258">
        <v>2</v>
      </c>
      <c r="V258">
        <v>3</v>
      </c>
      <c r="W258">
        <v>3</v>
      </c>
      <c r="X258">
        <v>4</v>
      </c>
      <c r="Y258">
        <v>5</v>
      </c>
      <c r="Z258">
        <v>1</v>
      </c>
      <c r="AA258">
        <v>2</v>
      </c>
      <c r="AB258">
        <v>5</v>
      </c>
      <c r="AC258">
        <v>1</v>
      </c>
      <c r="AD258">
        <v>1</v>
      </c>
      <c r="AE258">
        <v>5</v>
      </c>
      <c r="AF258">
        <v>1</v>
      </c>
      <c r="AG258">
        <v>4</v>
      </c>
      <c r="AH258">
        <v>4</v>
      </c>
      <c r="AI258">
        <v>2</v>
      </c>
      <c r="AJ258">
        <v>5</v>
      </c>
      <c r="AK258">
        <v>5</v>
      </c>
      <c r="AL258">
        <v>1</v>
      </c>
      <c r="AM258">
        <v>4</v>
      </c>
      <c r="AN258">
        <v>5</v>
      </c>
      <c r="AO258">
        <v>1</v>
      </c>
      <c r="AP258">
        <f t="shared" si="20"/>
        <v>65</v>
      </c>
      <c r="AQ258" s="1">
        <v>0</v>
      </c>
    </row>
    <row r="259" spans="1:43" x14ac:dyDescent="0.25">
      <c r="A259">
        <v>34592</v>
      </c>
      <c r="B259">
        <v>0</v>
      </c>
      <c r="C259">
        <v>23</v>
      </c>
      <c r="D259">
        <v>2000</v>
      </c>
      <c r="E259" t="s">
        <v>163</v>
      </c>
      <c r="F259">
        <v>5</v>
      </c>
      <c r="G259">
        <v>1</v>
      </c>
      <c r="H259">
        <v>5</v>
      </c>
      <c r="I259">
        <v>5</v>
      </c>
      <c r="J259">
        <v>1</v>
      </c>
      <c r="K259">
        <v>5</v>
      </c>
      <c r="L259">
        <v>5</v>
      </c>
      <c r="M259">
        <v>1</v>
      </c>
      <c r="N259">
        <v>5</v>
      </c>
      <c r="O259">
        <v>5</v>
      </c>
      <c r="P259">
        <v>1</v>
      </c>
      <c r="Q259">
        <v>5</v>
      </c>
      <c r="R259">
        <v>5</v>
      </c>
      <c r="S259">
        <v>1</v>
      </c>
      <c r="T259">
        <v>5</v>
      </c>
      <c r="U259">
        <v>5</v>
      </c>
      <c r="V259">
        <v>1</v>
      </c>
      <c r="W259">
        <v>5</v>
      </c>
      <c r="X259">
        <v>5</v>
      </c>
      <c r="Y259">
        <v>1</v>
      </c>
      <c r="Z259">
        <v>5</v>
      </c>
      <c r="AA259">
        <v>5</v>
      </c>
      <c r="AB259">
        <v>1</v>
      </c>
      <c r="AC259">
        <v>5</v>
      </c>
      <c r="AD259">
        <v>5</v>
      </c>
      <c r="AE259">
        <v>1</v>
      </c>
      <c r="AF259">
        <v>5</v>
      </c>
      <c r="AG259">
        <v>5</v>
      </c>
      <c r="AH259">
        <v>5</v>
      </c>
      <c r="AI259">
        <v>1</v>
      </c>
      <c r="AJ259">
        <v>5</v>
      </c>
      <c r="AK259">
        <v>2</v>
      </c>
      <c r="AL259">
        <v>4</v>
      </c>
      <c r="AM259">
        <v>5</v>
      </c>
      <c r="AN259">
        <v>2</v>
      </c>
      <c r="AO259">
        <v>4</v>
      </c>
      <c r="AP259">
        <f t="shared" si="20"/>
        <v>40</v>
      </c>
      <c r="AQ259" s="1">
        <v>1</v>
      </c>
    </row>
    <row r="260" spans="1:43" x14ac:dyDescent="0.25">
      <c r="A260">
        <v>34608</v>
      </c>
      <c r="B260">
        <v>0</v>
      </c>
      <c r="C260">
        <v>25</v>
      </c>
      <c r="D260">
        <v>1998</v>
      </c>
      <c r="E260" t="s">
        <v>57</v>
      </c>
      <c r="F260">
        <v>4</v>
      </c>
      <c r="G260">
        <v>5</v>
      </c>
      <c r="H260">
        <v>1</v>
      </c>
      <c r="I260">
        <v>5</v>
      </c>
      <c r="J260">
        <v>5</v>
      </c>
      <c r="K260">
        <v>1</v>
      </c>
      <c r="L260">
        <v>5</v>
      </c>
      <c r="M260">
        <v>5</v>
      </c>
      <c r="N260">
        <v>1</v>
      </c>
      <c r="O260">
        <v>3</v>
      </c>
      <c r="P260">
        <v>5</v>
      </c>
      <c r="Q260">
        <v>1</v>
      </c>
      <c r="R260">
        <v>3</v>
      </c>
      <c r="S260">
        <v>5</v>
      </c>
      <c r="T260">
        <v>1</v>
      </c>
      <c r="U260">
        <v>4</v>
      </c>
      <c r="V260">
        <v>3</v>
      </c>
      <c r="W260">
        <v>3</v>
      </c>
      <c r="X260">
        <v>2</v>
      </c>
      <c r="Y260">
        <v>4</v>
      </c>
      <c r="Z260">
        <v>2</v>
      </c>
      <c r="AA260">
        <v>3</v>
      </c>
      <c r="AB260">
        <v>1</v>
      </c>
      <c r="AC260">
        <v>5</v>
      </c>
      <c r="AD260">
        <v>1</v>
      </c>
      <c r="AE260">
        <v>3</v>
      </c>
      <c r="AF260">
        <v>3</v>
      </c>
      <c r="AG260">
        <v>4</v>
      </c>
      <c r="AH260">
        <v>4</v>
      </c>
      <c r="AI260">
        <v>2</v>
      </c>
      <c r="AJ260">
        <v>5</v>
      </c>
      <c r="AK260">
        <v>2</v>
      </c>
      <c r="AL260">
        <v>4</v>
      </c>
      <c r="AM260">
        <v>3</v>
      </c>
      <c r="AN260">
        <v>4</v>
      </c>
      <c r="AO260">
        <v>2</v>
      </c>
      <c r="AP260">
        <f t="shared" si="20"/>
        <v>62</v>
      </c>
      <c r="AQ260" s="1">
        <v>0</v>
      </c>
    </row>
    <row r="261" spans="1:43" x14ac:dyDescent="0.25">
      <c r="A261">
        <v>34623</v>
      </c>
      <c r="B261">
        <v>1</v>
      </c>
      <c r="C261">
        <v>30</v>
      </c>
      <c r="D261">
        <v>1993</v>
      </c>
      <c r="E261" t="s">
        <v>57</v>
      </c>
      <c r="F261">
        <v>3</v>
      </c>
      <c r="G261">
        <v>3</v>
      </c>
      <c r="H261">
        <v>3</v>
      </c>
      <c r="I261">
        <v>4</v>
      </c>
      <c r="J261">
        <v>4</v>
      </c>
      <c r="K261">
        <v>2</v>
      </c>
      <c r="L261">
        <v>3</v>
      </c>
      <c r="M261">
        <v>3</v>
      </c>
      <c r="N261">
        <v>3</v>
      </c>
      <c r="O261">
        <v>3</v>
      </c>
      <c r="P261">
        <v>4</v>
      </c>
      <c r="Q261">
        <v>2</v>
      </c>
      <c r="R261">
        <v>3</v>
      </c>
      <c r="S261">
        <v>3</v>
      </c>
      <c r="T261">
        <v>3</v>
      </c>
      <c r="U261">
        <v>2</v>
      </c>
      <c r="V261">
        <v>1</v>
      </c>
      <c r="W261">
        <v>5</v>
      </c>
      <c r="X261">
        <v>2</v>
      </c>
      <c r="Y261">
        <v>3</v>
      </c>
      <c r="Z261">
        <v>3</v>
      </c>
      <c r="AA261">
        <v>3</v>
      </c>
      <c r="AB261">
        <v>4</v>
      </c>
      <c r="AC261">
        <v>2</v>
      </c>
      <c r="AD261">
        <v>1</v>
      </c>
      <c r="AE261">
        <v>1</v>
      </c>
      <c r="AF261">
        <v>5</v>
      </c>
      <c r="AG261">
        <v>3</v>
      </c>
      <c r="AH261">
        <v>2</v>
      </c>
      <c r="AI261">
        <v>4</v>
      </c>
      <c r="AJ261">
        <v>1</v>
      </c>
      <c r="AK261">
        <v>1</v>
      </c>
      <c r="AL261">
        <v>5</v>
      </c>
      <c r="AM261">
        <v>1</v>
      </c>
      <c r="AN261">
        <v>3</v>
      </c>
      <c r="AO261">
        <v>3</v>
      </c>
      <c r="AP261">
        <f t="shared" si="20"/>
        <v>44</v>
      </c>
      <c r="AQ261" s="1">
        <v>0</v>
      </c>
    </row>
    <row r="262" spans="1:43" x14ac:dyDescent="0.25">
      <c r="A262">
        <v>34679</v>
      </c>
      <c r="B262">
        <v>0</v>
      </c>
      <c r="C262">
        <v>15</v>
      </c>
      <c r="D262">
        <v>2008</v>
      </c>
      <c r="E262" t="s">
        <v>53</v>
      </c>
      <c r="F262">
        <v>4</v>
      </c>
      <c r="G262">
        <v>4</v>
      </c>
      <c r="H262">
        <v>2</v>
      </c>
      <c r="I262">
        <v>5</v>
      </c>
      <c r="J262">
        <v>4</v>
      </c>
      <c r="K262">
        <v>2</v>
      </c>
      <c r="L262">
        <v>3</v>
      </c>
      <c r="M262">
        <v>3</v>
      </c>
      <c r="N262">
        <v>3</v>
      </c>
      <c r="O262">
        <v>5</v>
      </c>
      <c r="P262">
        <v>3</v>
      </c>
      <c r="Q262">
        <v>3</v>
      </c>
      <c r="R262">
        <v>3</v>
      </c>
      <c r="S262">
        <v>2</v>
      </c>
      <c r="T262">
        <v>4</v>
      </c>
      <c r="U262">
        <v>1</v>
      </c>
      <c r="V262">
        <v>3</v>
      </c>
      <c r="W262">
        <v>3</v>
      </c>
      <c r="X262">
        <v>2</v>
      </c>
      <c r="Y262">
        <v>3</v>
      </c>
      <c r="Z262">
        <v>3</v>
      </c>
      <c r="AA262">
        <v>3</v>
      </c>
      <c r="AB262">
        <v>1</v>
      </c>
      <c r="AC262">
        <v>5</v>
      </c>
      <c r="AD262">
        <v>1</v>
      </c>
      <c r="AE262">
        <v>5</v>
      </c>
      <c r="AF262">
        <v>1</v>
      </c>
      <c r="AG262">
        <v>3</v>
      </c>
      <c r="AH262">
        <v>4</v>
      </c>
      <c r="AI262">
        <v>2</v>
      </c>
      <c r="AJ262">
        <v>1</v>
      </c>
      <c r="AK262">
        <v>2</v>
      </c>
      <c r="AL262">
        <v>4</v>
      </c>
      <c r="AM262">
        <v>4</v>
      </c>
      <c r="AN262">
        <v>3</v>
      </c>
      <c r="AO262">
        <v>3</v>
      </c>
      <c r="AP262">
        <f t="shared" si="20"/>
        <v>43</v>
      </c>
      <c r="AQ262" s="1">
        <v>0</v>
      </c>
    </row>
    <row r="263" spans="1:43" x14ac:dyDescent="0.25">
      <c r="A263">
        <v>34684</v>
      </c>
      <c r="B263">
        <v>0</v>
      </c>
      <c r="C263">
        <v>48</v>
      </c>
      <c r="D263">
        <v>1975</v>
      </c>
      <c r="E263" t="s">
        <v>57</v>
      </c>
      <c r="F263">
        <v>5</v>
      </c>
      <c r="G263">
        <v>2</v>
      </c>
      <c r="H263">
        <v>4</v>
      </c>
      <c r="I263">
        <v>4</v>
      </c>
      <c r="J263">
        <v>4</v>
      </c>
      <c r="K263">
        <v>2</v>
      </c>
      <c r="L263">
        <v>5</v>
      </c>
      <c r="M263">
        <v>2</v>
      </c>
      <c r="N263">
        <v>4</v>
      </c>
      <c r="O263">
        <v>4</v>
      </c>
      <c r="P263">
        <v>2</v>
      </c>
      <c r="Q263">
        <v>4</v>
      </c>
      <c r="R263">
        <v>4</v>
      </c>
      <c r="S263">
        <v>3</v>
      </c>
      <c r="T263">
        <v>3</v>
      </c>
      <c r="U263">
        <v>4</v>
      </c>
      <c r="V263">
        <v>2</v>
      </c>
      <c r="W263">
        <v>4</v>
      </c>
      <c r="X263">
        <v>4</v>
      </c>
      <c r="Y263">
        <v>3</v>
      </c>
      <c r="Z263">
        <v>3</v>
      </c>
      <c r="AA263">
        <v>4</v>
      </c>
      <c r="AB263">
        <v>4</v>
      </c>
      <c r="AC263">
        <v>2</v>
      </c>
      <c r="AD263">
        <v>1</v>
      </c>
      <c r="AE263">
        <v>3</v>
      </c>
      <c r="AF263">
        <v>3</v>
      </c>
      <c r="AG263">
        <v>1</v>
      </c>
      <c r="AH263">
        <v>2</v>
      </c>
      <c r="AI263">
        <v>4</v>
      </c>
      <c r="AJ263">
        <v>1</v>
      </c>
      <c r="AK263">
        <v>2</v>
      </c>
      <c r="AL263">
        <v>4</v>
      </c>
      <c r="AM263">
        <v>1</v>
      </c>
      <c r="AN263">
        <v>2</v>
      </c>
      <c r="AO263">
        <v>4</v>
      </c>
      <c r="AP263">
        <f t="shared" si="20"/>
        <v>43</v>
      </c>
      <c r="AQ263" s="1">
        <v>0</v>
      </c>
    </row>
    <row r="264" spans="1:43" x14ac:dyDescent="0.25">
      <c r="A264">
        <v>34692</v>
      </c>
      <c r="B264">
        <v>0</v>
      </c>
      <c r="C264">
        <v>22</v>
      </c>
      <c r="D264">
        <v>2001</v>
      </c>
      <c r="E264" t="s">
        <v>165</v>
      </c>
      <c r="F264">
        <v>5</v>
      </c>
      <c r="G264">
        <v>5</v>
      </c>
      <c r="H264">
        <v>1</v>
      </c>
      <c r="I264">
        <v>4</v>
      </c>
      <c r="J264">
        <v>4</v>
      </c>
      <c r="K264">
        <v>2</v>
      </c>
      <c r="L264">
        <v>4</v>
      </c>
      <c r="M264">
        <v>3</v>
      </c>
      <c r="N264">
        <v>3</v>
      </c>
      <c r="O264">
        <v>4</v>
      </c>
      <c r="P264">
        <v>5</v>
      </c>
      <c r="Q264">
        <v>1</v>
      </c>
      <c r="R264">
        <v>3</v>
      </c>
      <c r="S264">
        <v>5</v>
      </c>
      <c r="T264">
        <v>1</v>
      </c>
      <c r="U264">
        <v>3</v>
      </c>
      <c r="V264">
        <v>4</v>
      </c>
      <c r="W264">
        <v>2</v>
      </c>
      <c r="X264">
        <v>4</v>
      </c>
      <c r="Y264">
        <v>4</v>
      </c>
      <c r="Z264">
        <v>2</v>
      </c>
      <c r="AA264">
        <v>3</v>
      </c>
      <c r="AB264">
        <v>5</v>
      </c>
      <c r="AC264">
        <v>1</v>
      </c>
      <c r="AD264">
        <v>1</v>
      </c>
      <c r="AE264">
        <v>2</v>
      </c>
      <c r="AF264">
        <v>4</v>
      </c>
      <c r="AG264">
        <v>3</v>
      </c>
      <c r="AH264">
        <v>2</v>
      </c>
      <c r="AI264">
        <v>4</v>
      </c>
      <c r="AJ264">
        <v>4</v>
      </c>
      <c r="AK264">
        <v>2</v>
      </c>
      <c r="AL264">
        <v>4</v>
      </c>
      <c r="AM264">
        <v>2</v>
      </c>
      <c r="AN264">
        <v>4</v>
      </c>
      <c r="AO264">
        <v>2</v>
      </c>
      <c r="AP264">
        <f t="shared" si="20"/>
        <v>61</v>
      </c>
      <c r="AQ264" s="1">
        <v>1</v>
      </c>
    </row>
    <row r="265" spans="1:43" x14ac:dyDescent="0.25">
      <c r="A265">
        <v>34677</v>
      </c>
      <c r="B265">
        <v>0</v>
      </c>
      <c r="C265">
        <v>24</v>
      </c>
      <c r="D265">
        <v>1999</v>
      </c>
      <c r="E265" t="s">
        <v>57</v>
      </c>
      <c r="F265">
        <v>5</v>
      </c>
      <c r="G265">
        <v>4</v>
      </c>
      <c r="H265">
        <v>2</v>
      </c>
      <c r="I265">
        <v>4</v>
      </c>
      <c r="J265">
        <v>4</v>
      </c>
      <c r="K265">
        <v>2</v>
      </c>
      <c r="L265">
        <v>5</v>
      </c>
      <c r="M265">
        <v>4</v>
      </c>
      <c r="N265">
        <v>2</v>
      </c>
      <c r="O265">
        <v>2</v>
      </c>
      <c r="P265">
        <v>5</v>
      </c>
      <c r="Q265">
        <v>1</v>
      </c>
      <c r="R265">
        <v>4</v>
      </c>
      <c r="S265">
        <v>4</v>
      </c>
      <c r="T265">
        <v>2</v>
      </c>
      <c r="U265">
        <v>2</v>
      </c>
      <c r="V265">
        <v>4</v>
      </c>
      <c r="W265">
        <v>2</v>
      </c>
      <c r="X265">
        <v>5</v>
      </c>
      <c r="Y265">
        <v>4</v>
      </c>
      <c r="Z265">
        <v>2</v>
      </c>
      <c r="AA265">
        <v>3</v>
      </c>
      <c r="AB265">
        <v>4</v>
      </c>
      <c r="AC265">
        <v>2</v>
      </c>
      <c r="AD265">
        <v>1</v>
      </c>
      <c r="AE265">
        <v>2</v>
      </c>
      <c r="AF265">
        <v>4</v>
      </c>
      <c r="AG265">
        <v>4</v>
      </c>
      <c r="AH265">
        <v>2</v>
      </c>
      <c r="AI265">
        <v>4</v>
      </c>
      <c r="AJ265">
        <v>2</v>
      </c>
      <c r="AK265">
        <v>4</v>
      </c>
      <c r="AL265">
        <v>2</v>
      </c>
      <c r="AM265">
        <v>2</v>
      </c>
      <c r="AN265">
        <v>5</v>
      </c>
      <c r="AO265">
        <v>1</v>
      </c>
      <c r="AP265">
        <f t="shared" si="20"/>
        <v>58</v>
      </c>
      <c r="AQ265" s="1">
        <v>0</v>
      </c>
    </row>
    <row r="266" spans="1:43" x14ac:dyDescent="0.25">
      <c r="A266">
        <v>34728</v>
      </c>
      <c r="B266">
        <v>0</v>
      </c>
      <c r="C266">
        <v>52</v>
      </c>
      <c r="D266">
        <v>1971</v>
      </c>
      <c r="E266" t="s">
        <v>166</v>
      </c>
      <c r="F266">
        <v>4</v>
      </c>
      <c r="G266">
        <v>4</v>
      </c>
      <c r="H266">
        <v>2</v>
      </c>
      <c r="I266">
        <v>4</v>
      </c>
      <c r="J266">
        <v>5</v>
      </c>
      <c r="K266">
        <v>1</v>
      </c>
      <c r="L266">
        <v>5</v>
      </c>
      <c r="M266">
        <v>4</v>
      </c>
      <c r="N266">
        <v>2</v>
      </c>
      <c r="O266">
        <v>3</v>
      </c>
      <c r="P266">
        <v>4</v>
      </c>
      <c r="Q266">
        <v>2</v>
      </c>
      <c r="R266">
        <v>4</v>
      </c>
      <c r="S266">
        <v>5</v>
      </c>
      <c r="T266">
        <v>1</v>
      </c>
      <c r="U266">
        <v>2</v>
      </c>
      <c r="V266">
        <v>2</v>
      </c>
      <c r="W266">
        <v>4</v>
      </c>
      <c r="X266">
        <v>5</v>
      </c>
      <c r="Y266">
        <v>3</v>
      </c>
      <c r="Z266">
        <v>3</v>
      </c>
      <c r="AA266">
        <v>4</v>
      </c>
      <c r="AB266">
        <v>5</v>
      </c>
      <c r="AC266">
        <v>1</v>
      </c>
      <c r="AD266">
        <v>1</v>
      </c>
      <c r="AE266">
        <v>4</v>
      </c>
      <c r="AF266">
        <v>2</v>
      </c>
      <c r="AG266">
        <v>4</v>
      </c>
      <c r="AH266">
        <v>4</v>
      </c>
      <c r="AI266">
        <v>2</v>
      </c>
      <c r="AJ266">
        <v>2</v>
      </c>
      <c r="AK266">
        <v>4</v>
      </c>
      <c r="AL266">
        <v>2</v>
      </c>
      <c r="AM266">
        <v>2</v>
      </c>
      <c r="AN266">
        <v>5</v>
      </c>
      <c r="AO266">
        <v>1</v>
      </c>
      <c r="AP266">
        <f t="shared" si="20"/>
        <v>57</v>
      </c>
      <c r="AQ266" s="1">
        <v>1</v>
      </c>
    </row>
    <row r="267" spans="1:43" x14ac:dyDescent="0.25">
      <c r="A267">
        <v>34726</v>
      </c>
      <c r="B267">
        <v>0</v>
      </c>
      <c r="C267">
        <v>60</v>
      </c>
      <c r="D267">
        <v>1963</v>
      </c>
      <c r="E267" t="s">
        <v>57</v>
      </c>
      <c r="F267">
        <v>4</v>
      </c>
      <c r="G267">
        <v>3</v>
      </c>
      <c r="H267">
        <v>3</v>
      </c>
      <c r="I267">
        <v>4</v>
      </c>
      <c r="J267">
        <v>5</v>
      </c>
      <c r="K267">
        <v>1</v>
      </c>
      <c r="L267">
        <v>5</v>
      </c>
      <c r="M267">
        <v>2</v>
      </c>
      <c r="N267">
        <v>4</v>
      </c>
      <c r="O267">
        <v>4</v>
      </c>
      <c r="P267">
        <v>4</v>
      </c>
      <c r="Q267">
        <v>2</v>
      </c>
      <c r="R267">
        <v>4</v>
      </c>
      <c r="S267">
        <v>4</v>
      </c>
      <c r="T267">
        <v>2</v>
      </c>
      <c r="U267">
        <v>3</v>
      </c>
      <c r="V267">
        <v>2</v>
      </c>
      <c r="W267">
        <v>4</v>
      </c>
      <c r="X267">
        <v>4</v>
      </c>
      <c r="Y267">
        <v>3</v>
      </c>
      <c r="Z267">
        <v>3</v>
      </c>
      <c r="AA267">
        <v>2</v>
      </c>
      <c r="AB267">
        <v>2</v>
      </c>
      <c r="AC267">
        <v>4</v>
      </c>
      <c r="AD267">
        <v>2</v>
      </c>
      <c r="AE267">
        <v>3</v>
      </c>
      <c r="AF267">
        <v>3</v>
      </c>
      <c r="AG267">
        <v>1</v>
      </c>
      <c r="AH267">
        <v>3</v>
      </c>
      <c r="AI267">
        <v>3</v>
      </c>
      <c r="AJ267">
        <v>1</v>
      </c>
      <c r="AK267">
        <v>3</v>
      </c>
      <c r="AL267">
        <v>3</v>
      </c>
      <c r="AM267">
        <v>2</v>
      </c>
      <c r="AN267">
        <v>4</v>
      </c>
      <c r="AO267">
        <v>2</v>
      </c>
      <c r="AP267">
        <f t="shared" si="20"/>
        <v>44</v>
      </c>
      <c r="AQ267" s="1">
        <v>0</v>
      </c>
    </row>
    <row r="268" spans="1:43" x14ac:dyDescent="0.25">
      <c r="A268">
        <v>34761</v>
      </c>
      <c r="B268">
        <v>1</v>
      </c>
      <c r="C268">
        <v>47</v>
      </c>
      <c r="D268">
        <v>1976</v>
      </c>
      <c r="E268" t="s">
        <v>53</v>
      </c>
      <c r="F268">
        <v>4</v>
      </c>
      <c r="G268">
        <v>3</v>
      </c>
      <c r="H268">
        <v>3</v>
      </c>
      <c r="I268">
        <v>3</v>
      </c>
      <c r="J268">
        <v>4</v>
      </c>
      <c r="K268">
        <v>2</v>
      </c>
      <c r="L268">
        <v>4</v>
      </c>
      <c r="M268">
        <v>2</v>
      </c>
      <c r="N268">
        <v>4</v>
      </c>
      <c r="O268">
        <v>1</v>
      </c>
      <c r="P268">
        <v>2</v>
      </c>
      <c r="Q268">
        <v>4</v>
      </c>
      <c r="R268">
        <v>3</v>
      </c>
      <c r="S268">
        <v>2</v>
      </c>
      <c r="T268">
        <v>4</v>
      </c>
      <c r="U268">
        <v>2</v>
      </c>
      <c r="V268">
        <v>1</v>
      </c>
      <c r="W268">
        <v>5</v>
      </c>
      <c r="X268">
        <v>3</v>
      </c>
      <c r="Y268">
        <v>1</v>
      </c>
      <c r="Z268">
        <v>5</v>
      </c>
      <c r="AA268">
        <v>2</v>
      </c>
      <c r="AB268">
        <v>3</v>
      </c>
      <c r="AC268">
        <v>3</v>
      </c>
      <c r="AD268">
        <v>1</v>
      </c>
      <c r="AE268">
        <v>2</v>
      </c>
      <c r="AF268">
        <v>4</v>
      </c>
      <c r="AG268">
        <v>2</v>
      </c>
      <c r="AH268">
        <v>1</v>
      </c>
      <c r="AI268">
        <v>5</v>
      </c>
      <c r="AJ268">
        <v>1</v>
      </c>
      <c r="AK268">
        <v>2</v>
      </c>
      <c r="AL268">
        <v>4</v>
      </c>
      <c r="AM268">
        <v>1</v>
      </c>
      <c r="AN268">
        <v>4</v>
      </c>
      <c r="AO268">
        <v>2</v>
      </c>
      <c r="AP268">
        <f t="shared" si="20"/>
        <v>36</v>
      </c>
      <c r="AQ268" s="1">
        <v>0</v>
      </c>
    </row>
    <row r="269" spans="1:43" x14ac:dyDescent="0.25">
      <c r="A269">
        <v>34833</v>
      </c>
      <c r="B269">
        <v>0</v>
      </c>
      <c r="C269">
        <v>70</v>
      </c>
      <c r="D269">
        <v>1953</v>
      </c>
      <c r="E269" t="s">
        <v>57</v>
      </c>
      <c r="F269">
        <v>4</v>
      </c>
      <c r="G269">
        <v>4</v>
      </c>
      <c r="H269">
        <v>2</v>
      </c>
      <c r="I269">
        <v>5</v>
      </c>
      <c r="J269">
        <v>5</v>
      </c>
      <c r="K269">
        <v>1</v>
      </c>
      <c r="L269">
        <v>5</v>
      </c>
      <c r="M269">
        <v>5</v>
      </c>
      <c r="N269">
        <v>1</v>
      </c>
      <c r="O269">
        <v>3</v>
      </c>
      <c r="P269">
        <v>4</v>
      </c>
      <c r="Q269">
        <v>2</v>
      </c>
      <c r="R269">
        <v>5</v>
      </c>
      <c r="S269">
        <v>5</v>
      </c>
      <c r="T269">
        <v>1</v>
      </c>
      <c r="U269">
        <v>4</v>
      </c>
      <c r="V269">
        <v>2</v>
      </c>
      <c r="W269">
        <v>4</v>
      </c>
      <c r="X269">
        <v>3</v>
      </c>
      <c r="Y269">
        <v>5</v>
      </c>
      <c r="Z269">
        <v>1</v>
      </c>
      <c r="AA269">
        <v>2</v>
      </c>
      <c r="AB269">
        <v>4</v>
      </c>
      <c r="AC269">
        <v>2</v>
      </c>
      <c r="AD269">
        <v>2</v>
      </c>
      <c r="AE269">
        <v>2</v>
      </c>
      <c r="AF269">
        <v>4</v>
      </c>
      <c r="AG269">
        <v>2</v>
      </c>
      <c r="AH269">
        <v>2</v>
      </c>
      <c r="AI269">
        <v>4</v>
      </c>
      <c r="AJ269">
        <v>2</v>
      </c>
      <c r="AK269">
        <v>2</v>
      </c>
      <c r="AL269">
        <v>4</v>
      </c>
      <c r="AM269">
        <v>1</v>
      </c>
      <c r="AN269">
        <v>4</v>
      </c>
      <c r="AO269">
        <v>2</v>
      </c>
      <c r="AP269">
        <f t="shared" ref="AP269:AP295" si="21">SUM(F269,G269,I269,J269,M269,P269,S269,U269,V269,Y269,AA269,AB269,AG269,AJ269,AN269)</f>
        <v>57</v>
      </c>
      <c r="AQ269" s="1">
        <v>0</v>
      </c>
    </row>
    <row r="270" spans="1:43" x14ac:dyDescent="0.25">
      <c r="A270">
        <v>34844</v>
      </c>
      <c r="B270">
        <v>0</v>
      </c>
      <c r="C270">
        <v>31</v>
      </c>
      <c r="D270">
        <v>1992</v>
      </c>
      <c r="E270" t="s">
        <v>170</v>
      </c>
      <c r="F270">
        <v>5</v>
      </c>
      <c r="G270">
        <v>5</v>
      </c>
      <c r="H270">
        <v>1</v>
      </c>
      <c r="I270">
        <v>5</v>
      </c>
      <c r="J270">
        <v>5</v>
      </c>
      <c r="K270">
        <v>1</v>
      </c>
      <c r="L270">
        <v>5</v>
      </c>
      <c r="M270">
        <v>5</v>
      </c>
      <c r="N270">
        <v>1</v>
      </c>
      <c r="O270">
        <v>4</v>
      </c>
      <c r="P270">
        <v>5</v>
      </c>
      <c r="Q270">
        <v>1</v>
      </c>
      <c r="R270">
        <v>4</v>
      </c>
      <c r="S270">
        <v>5</v>
      </c>
      <c r="T270">
        <v>1</v>
      </c>
      <c r="U270">
        <v>3</v>
      </c>
      <c r="V270">
        <v>4</v>
      </c>
      <c r="W270">
        <v>2</v>
      </c>
      <c r="X270">
        <v>3</v>
      </c>
      <c r="Y270">
        <v>5</v>
      </c>
      <c r="Z270">
        <v>1</v>
      </c>
      <c r="AA270">
        <v>4</v>
      </c>
      <c r="AB270">
        <v>4</v>
      </c>
      <c r="AC270">
        <v>2</v>
      </c>
      <c r="AD270">
        <v>3</v>
      </c>
      <c r="AE270">
        <v>3</v>
      </c>
      <c r="AF270">
        <v>3</v>
      </c>
      <c r="AG270">
        <v>4</v>
      </c>
      <c r="AH270">
        <v>2</v>
      </c>
      <c r="AI270">
        <v>4</v>
      </c>
      <c r="AJ270">
        <v>4</v>
      </c>
      <c r="AK270">
        <v>4</v>
      </c>
      <c r="AL270">
        <v>2</v>
      </c>
      <c r="AM270">
        <v>2</v>
      </c>
      <c r="AN270">
        <v>4</v>
      </c>
      <c r="AO270">
        <v>2</v>
      </c>
      <c r="AP270">
        <f t="shared" si="21"/>
        <v>67</v>
      </c>
      <c r="AQ270" s="1">
        <v>1</v>
      </c>
    </row>
    <row r="271" spans="1:43" x14ac:dyDescent="0.25">
      <c r="A271">
        <v>34850</v>
      </c>
      <c r="B271">
        <v>1</v>
      </c>
      <c r="C271">
        <v>33</v>
      </c>
      <c r="D271">
        <v>1990</v>
      </c>
      <c r="E271" t="s">
        <v>171</v>
      </c>
      <c r="F271">
        <v>5</v>
      </c>
      <c r="G271">
        <v>4</v>
      </c>
      <c r="H271">
        <v>2</v>
      </c>
      <c r="I271">
        <v>5</v>
      </c>
      <c r="J271">
        <v>4</v>
      </c>
      <c r="K271">
        <v>2</v>
      </c>
      <c r="L271">
        <v>5</v>
      </c>
      <c r="M271">
        <v>4</v>
      </c>
      <c r="N271">
        <v>2</v>
      </c>
      <c r="O271">
        <v>4</v>
      </c>
      <c r="P271">
        <v>4</v>
      </c>
      <c r="Q271">
        <v>2</v>
      </c>
      <c r="R271">
        <v>2</v>
      </c>
      <c r="S271">
        <v>4</v>
      </c>
      <c r="T271">
        <v>2</v>
      </c>
      <c r="U271">
        <v>2</v>
      </c>
      <c r="V271">
        <v>2</v>
      </c>
      <c r="W271">
        <v>4</v>
      </c>
      <c r="X271">
        <v>4</v>
      </c>
      <c r="Y271">
        <v>4</v>
      </c>
      <c r="Z271">
        <v>2</v>
      </c>
      <c r="AA271">
        <v>3</v>
      </c>
      <c r="AB271">
        <v>2</v>
      </c>
      <c r="AC271">
        <v>4</v>
      </c>
      <c r="AD271">
        <v>1</v>
      </c>
      <c r="AE271">
        <v>2</v>
      </c>
      <c r="AF271">
        <v>4</v>
      </c>
      <c r="AG271">
        <v>2</v>
      </c>
      <c r="AH271">
        <v>2</v>
      </c>
      <c r="AI271">
        <v>4</v>
      </c>
      <c r="AJ271">
        <v>1</v>
      </c>
      <c r="AK271">
        <v>2</v>
      </c>
      <c r="AL271">
        <v>4</v>
      </c>
      <c r="AM271">
        <v>4</v>
      </c>
      <c r="AN271">
        <v>4</v>
      </c>
      <c r="AO271">
        <v>2</v>
      </c>
      <c r="AP271">
        <f t="shared" si="21"/>
        <v>50</v>
      </c>
      <c r="AQ271" s="1">
        <v>0</v>
      </c>
    </row>
    <row r="272" spans="1:43" x14ac:dyDescent="0.25">
      <c r="A272">
        <v>34855</v>
      </c>
      <c r="B272">
        <v>0</v>
      </c>
      <c r="C272">
        <v>23</v>
      </c>
      <c r="D272">
        <v>2000</v>
      </c>
      <c r="E272" t="s">
        <v>80</v>
      </c>
      <c r="F272">
        <v>4</v>
      </c>
      <c r="G272">
        <v>2</v>
      </c>
      <c r="H272">
        <v>4</v>
      </c>
      <c r="I272">
        <v>5</v>
      </c>
      <c r="J272">
        <v>4</v>
      </c>
      <c r="K272">
        <v>2</v>
      </c>
      <c r="L272">
        <v>3</v>
      </c>
      <c r="M272">
        <v>4</v>
      </c>
      <c r="N272">
        <v>2</v>
      </c>
      <c r="O272">
        <v>1</v>
      </c>
      <c r="P272">
        <v>2</v>
      </c>
      <c r="Q272">
        <v>4</v>
      </c>
      <c r="R272">
        <v>2</v>
      </c>
      <c r="S272">
        <v>4</v>
      </c>
      <c r="T272">
        <v>2</v>
      </c>
      <c r="U272">
        <v>1</v>
      </c>
      <c r="V272">
        <v>3</v>
      </c>
      <c r="W272">
        <v>3</v>
      </c>
      <c r="X272">
        <v>2</v>
      </c>
      <c r="Y272">
        <v>3</v>
      </c>
      <c r="Z272">
        <v>3</v>
      </c>
      <c r="AA272">
        <v>2</v>
      </c>
      <c r="AB272">
        <v>2</v>
      </c>
      <c r="AC272">
        <v>4</v>
      </c>
      <c r="AD272">
        <v>1</v>
      </c>
      <c r="AE272">
        <v>4</v>
      </c>
      <c r="AF272">
        <v>2</v>
      </c>
      <c r="AG272">
        <v>2</v>
      </c>
      <c r="AH272">
        <v>2</v>
      </c>
      <c r="AI272">
        <v>4</v>
      </c>
      <c r="AJ272">
        <v>1</v>
      </c>
      <c r="AK272">
        <v>4</v>
      </c>
      <c r="AL272">
        <v>2</v>
      </c>
      <c r="AM272">
        <v>4</v>
      </c>
      <c r="AN272">
        <v>4</v>
      </c>
      <c r="AO272">
        <v>2</v>
      </c>
      <c r="AP272">
        <f t="shared" si="21"/>
        <v>43</v>
      </c>
      <c r="AQ272" s="1">
        <v>0</v>
      </c>
    </row>
    <row r="273" spans="1:43" x14ac:dyDescent="0.25">
      <c r="A273">
        <v>34861</v>
      </c>
      <c r="B273">
        <v>0</v>
      </c>
      <c r="C273">
        <v>19</v>
      </c>
      <c r="D273">
        <v>2004</v>
      </c>
      <c r="E273" t="s">
        <v>57</v>
      </c>
      <c r="F273">
        <v>3</v>
      </c>
      <c r="G273">
        <v>3</v>
      </c>
      <c r="H273">
        <v>3</v>
      </c>
      <c r="I273">
        <v>4</v>
      </c>
      <c r="J273">
        <v>5</v>
      </c>
      <c r="K273">
        <v>1</v>
      </c>
      <c r="L273">
        <v>4</v>
      </c>
      <c r="M273">
        <v>3</v>
      </c>
      <c r="N273">
        <v>3</v>
      </c>
      <c r="O273">
        <v>2</v>
      </c>
      <c r="P273">
        <v>2</v>
      </c>
      <c r="Q273">
        <v>4</v>
      </c>
      <c r="R273">
        <v>3</v>
      </c>
      <c r="S273">
        <v>4</v>
      </c>
      <c r="T273">
        <v>2</v>
      </c>
      <c r="U273">
        <v>3</v>
      </c>
      <c r="V273">
        <v>4</v>
      </c>
      <c r="W273">
        <v>2</v>
      </c>
      <c r="X273">
        <v>1</v>
      </c>
      <c r="Y273">
        <v>4</v>
      </c>
      <c r="Z273">
        <v>2</v>
      </c>
      <c r="AA273">
        <v>2</v>
      </c>
      <c r="AB273">
        <v>1</v>
      </c>
      <c r="AC273">
        <v>5</v>
      </c>
      <c r="AD273">
        <v>1</v>
      </c>
      <c r="AE273">
        <v>4</v>
      </c>
      <c r="AF273">
        <v>2</v>
      </c>
      <c r="AG273">
        <v>1</v>
      </c>
      <c r="AH273">
        <v>5</v>
      </c>
      <c r="AI273">
        <v>1</v>
      </c>
      <c r="AJ273">
        <v>1</v>
      </c>
      <c r="AK273">
        <v>4</v>
      </c>
      <c r="AL273">
        <v>2</v>
      </c>
      <c r="AM273">
        <v>4</v>
      </c>
      <c r="AN273">
        <v>2</v>
      </c>
      <c r="AO273">
        <v>4</v>
      </c>
      <c r="AP273">
        <f t="shared" si="21"/>
        <v>42</v>
      </c>
      <c r="AQ273" s="1">
        <v>0</v>
      </c>
    </row>
    <row r="274" spans="1:43" x14ac:dyDescent="0.25">
      <c r="A274">
        <v>34874</v>
      </c>
      <c r="B274">
        <v>0</v>
      </c>
      <c r="C274">
        <v>22</v>
      </c>
      <c r="D274">
        <v>2001</v>
      </c>
      <c r="E274" t="s">
        <v>88</v>
      </c>
      <c r="F274">
        <v>5</v>
      </c>
      <c r="G274">
        <v>4</v>
      </c>
      <c r="H274">
        <v>2</v>
      </c>
      <c r="I274">
        <v>5</v>
      </c>
      <c r="J274">
        <v>4</v>
      </c>
      <c r="K274">
        <v>2</v>
      </c>
      <c r="L274">
        <v>5</v>
      </c>
      <c r="M274">
        <v>4</v>
      </c>
      <c r="N274">
        <v>2</v>
      </c>
      <c r="O274">
        <v>2</v>
      </c>
      <c r="P274">
        <v>5</v>
      </c>
      <c r="Q274">
        <v>1</v>
      </c>
      <c r="R274">
        <v>4</v>
      </c>
      <c r="S274">
        <v>5</v>
      </c>
      <c r="T274">
        <v>1</v>
      </c>
      <c r="U274">
        <v>4</v>
      </c>
      <c r="V274">
        <v>4</v>
      </c>
      <c r="W274">
        <v>2</v>
      </c>
      <c r="X274">
        <v>1</v>
      </c>
      <c r="Y274">
        <v>4</v>
      </c>
      <c r="Z274">
        <v>2</v>
      </c>
      <c r="AA274">
        <v>4</v>
      </c>
      <c r="AB274">
        <v>5</v>
      </c>
      <c r="AC274">
        <v>1</v>
      </c>
      <c r="AD274">
        <v>1</v>
      </c>
      <c r="AE274">
        <v>2</v>
      </c>
      <c r="AF274">
        <v>4</v>
      </c>
      <c r="AG274">
        <v>2</v>
      </c>
      <c r="AH274">
        <v>2</v>
      </c>
      <c r="AI274">
        <v>4</v>
      </c>
      <c r="AJ274">
        <v>2</v>
      </c>
      <c r="AK274">
        <v>1</v>
      </c>
      <c r="AL274">
        <v>5</v>
      </c>
      <c r="AM274">
        <v>2</v>
      </c>
      <c r="AN274">
        <v>4</v>
      </c>
      <c r="AO274">
        <v>2</v>
      </c>
      <c r="AP274">
        <f t="shared" si="21"/>
        <v>61</v>
      </c>
      <c r="AQ274" s="1">
        <v>0</v>
      </c>
    </row>
    <row r="275" spans="1:43" x14ac:dyDescent="0.25">
      <c r="A275">
        <v>34929</v>
      </c>
      <c r="B275">
        <v>0</v>
      </c>
      <c r="C275">
        <v>15</v>
      </c>
      <c r="D275">
        <v>2008</v>
      </c>
      <c r="E275" t="s">
        <v>57</v>
      </c>
      <c r="F275">
        <v>4</v>
      </c>
      <c r="G275">
        <v>3</v>
      </c>
      <c r="H275">
        <v>3</v>
      </c>
      <c r="I275">
        <v>3</v>
      </c>
      <c r="J275">
        <v>4</v>
      </c>
      <c r="K275">
        <v>2</v>
      </c>
      <c r="L275">
        <v>4</v>
      </c>
      <c r="M275">
        <v>3</v>
      </c>
      <c r="N275">
        <v>3</v>
      </c>
      <c r="O275">
        <v>3</v>
      </c>
      <c r="P275">
        <v>3</v>
      </c>
      <c r="Q275">
        <v>3</v>
      </c>
      <c r="R275">
        <v>2</v>
      </c>
      <c r="S275">
        <v>3</v>
      </c>
      <c r="T275">
        <v>3</v>
      </c>
      <c r="U275">
        <v>3</v>
      </c>
      <c r="V275">
        <v>3</v>
      </c>
      <c r="W275">
        <v>3</v>
      </c>
      <c r="X275">
        <v>3</v>
      </c>
      <c r="Y275">
        <v>3</v>
      </c>
      <c r="Z275">
        <v>3</v>
      </c>
      <c r="AA275">
        <v>3</v>
      </c>
      <c r="AB275">
        <v>2</v>
      </c>
      <c r="AC275">
        <v>4</v>
      </c>
      <c r="AD275">
        <v>2</v>
      </c>
      <c r="AE275">
        <v>4</v>
      </c>
      <c r="AF275">
        <v>2</v>
      </c>
      <c r="AG275">
        <v>3</v>
      </c>
      <c r="AH275">
        <v>2</v>
      </c>
      <c r="AI275">
        <v>4</v>
      </c>
      <c r="AJ275">
        <v>2</v>
      </c>
      <c r="AK275">
        <v>3</v>
      </c>
      <c r="AL275">
        <v>3</v>
      </c>
      <c r="AM275">
        <v>4</v>
      </c>
      <c r="AN275">
        <v>4</v>
      </c>
      <c r="AO275">
        <v>2</v>
      </c>
      <c r="AP275">
        <f t="shared" si="21"/>
        <v>46</v>
      </c>
      <c r="AQ275" s="1">
        <v>0</v>
      </c>
    </row>
    <row r="276" spans="1:43" x14ac:dyDescent="0.25">
      <c r="A276">
        <v>30354</v>
      </c>
      <c r="B276">
        <v>0</v>
      </c>
      <c r="C276">
        <v>19</v>
      </c>
      <c r="D276">
        <v>2004</v>
      </c>
      <c r="E276" t="s">
        <v>53</v>
      </c>
      <c r="F276">
        <v>4</v>
      </c>
      <c r="G276">
        <v>3</v>
      </c>
      <c r="H276">
        <v>3</v>
      </c>
      <c r="I276">
        <v>4</v>
      </c>
      <c r="J276">
        <v>4</v>
      </c>
      <c r="K276">
        <v>2</v>
      </c>
      <c r="L276">
        <v>4</v>
      </c>
      <c r="M276">
        <v>2</v>
      </c>
      <c r="N276">
        <v>4</v>
      </c>
      <c r="O276">
        <v>3</v>
      </c>
      <c r="P276">
        <v>4</v>
      </c>
      <c r="Q276">
        <v>2</v>
      </c>
      <c r="R276">
        <v>4</v>
      </c>
      <c r="S276">
        <v>4</v>
      </c>
      <c r="T276">
        <v>2</v>
      </c>
      <c r="U276">
        <v>3</v>
      </c>
      <c r="V276">
        <v>1</v>
      </c>
      <c r="W276">
        <v>5</v>
      </c>
      <c r="X276">
        <v>4</v>
      </c>
      <c r="Y276">
        <v>4</v>
      </c>
      <c r="Z276">
        <v>2</v>
      </c>
      <c r="AA276">
        <v>2</v>
      </c>
      <c r="AB276">
        <v>3</v>
      </c>
      <c r="AC276">
        <v>3</v>
      </c>
      <c r="AD276">
        <v>1</v>
      </c>
      <c r="AE276">
        <v>1</v>
      </c>
      <c r="AF276">
        <v>5</v>
      </c>
      <c r="AG276">
        <v>1</v>
      </c>
      <c r="AH276">
        <v>1</v>
      </c>
      <c r="AI276">
        <v>5</v>
      </c>
      <c r="AJ276">
        <v>1</v>
      </c>
      <c r="AK276">
        <v>4</v>
      </c>
      <c r="AL276">
        <v>2</v>
      </c>
      <c r="AM276">
        <v>1</v>
      </c>
      <c r="AN276">
        <v>3</v>
      </c>
      <c r="AO276">
        <v>3</v>
      </c>
      <c r="AP276">
        <f t="shared" si="21"/>
        <v>43</v>
      </c>
      <c r="AQ276" s="1">
        <v>0</v>
      </c>
    </row>
    <row r="277" spans="1:43" x14ac:dyDescent="0.25">
      <c r="A277">
        <v>34956</v>
      </c>
      <c r="B277">
        <v>0</v>
      </c>
      <c r="C277">
        <v>22</v>
      </c>
      <c r="D277">
        <v>2001</v>
      </c>
      <c r="E277" t="s">
        <v>172</v>
      </c>
      <c r="F277">
        <v>5</v>
      </c>
      <c r="G277">
        <v>5</v>
      </c>
      <c r="H277">
        <v>1</v>
      </c>
      <c r="I277">
        <v>4</v>
      </c>
      <c r="J277">
        <v>5</v>
      </c>
      <c r="K277">
        <v>1</v>
      </c>
      <c r="L277">
        <v>4</v>
      </c>
      <c r="M277">
        <v>5</v>
      </c>
      <c r="N277">
        <v>1</v>
      </c>
      <c r="O277">
        <v>4</v>
      </c>
      <c r="P277">
        <v>5</v>
      </c>
      <c r="Q277">
        <v>1</v>
      </c>
      <c r="R277">
        <v>4</v>
      </c>
      <c r="S277">
        <v>5</v>
      </c>
      <c r="T277">
        <v>1</v>
      </c>
      <c r="U277">
        <v>4</v>
      </c>
      <c r="V277">
        <v>5</v>
      </c>
      <c r="W277">
        <v>1</v>
      </c>
      <c r="X277">
        <v>4</v>
      </c>
      <c r="Y277">
        <v>5</v>
      </c>
      <c r="Z277">
        <v>1</v>
      </c>
      <c r="AA277">
        <v>4</v>
      </c>
      <c r="AB277">
        <v>5</v>
      </c>
      <c r="AC277">
        <v>1</v>
      </c>
      <c r="AD277">
        <v>4</v>
      </c>
      <c r="AE277">
        <v>5</v>
      </c>
      <c r="AF277">
        <v>1</v>
      </c>
      <c r="AG277">
        <v>5</v>
      </c>
      <c r="AH277">
        <v>4</v>
      </c>
      <c r="AI277">
        <v>2</v>
      </c>
      <c r="AJ277">
        <v>3</v>
      </c>
      <c r="AK277">
        <v>4</v>
      </c>
      <c r="AL277">
        <v>2</v>
      </c>
      <c r="AM277">
        <v>4</v>
      </c>
      <c r="AN277">
        <v>5</v>
      </c>
      <c r="AO277">
        <v>1</v>
      </c>
      <c r="AP277">
        <f t="shared" si="21"/>
        <v>70</v>
      </c>
      <c r="AQ277" s="1">
        <v>1</v>
      </c>
    </row>
    <row r="278" spans="1:43" x14ac:dyDescent="0.25">
      <c r="A278">
        <v>34957</v>
      </c>
      <c r="B278">
        <v>1</v>
      </c>
      <c r="C278">
        <v>36</v>
      </c>
      <c r="D278">
        <v>1987</v>
      </c>
      <c r="E278" t="s">
        <v>173</v>
      </c>
      <c r="F278">
        <v>2</v>
      </c>
      <c r="G278">
        <v>2</v>
      </c>
      <c r="H278">
        <v>4</v>
      </c>
      <c r="I278">
        <v>1</v>
      </c>
      <c r="J278">
        <v>1</v>
      </c>
      <c r="K278">
        <v>5</v>
      </c>
      <c r="L278">
        <v>4</v>
      </c>
      <c r="M278">
        <v>1</v>
      </c>
      <c r="N278">
        <v>5</v>
      </c>
      <c r="O278">
        <v>1</v>
      </c>
      <c r="P278">
        <v>2</v>
      </c>
      <c r="Q278">
        <v>4</v>
      </c>
      <c r="R278">
        <v>3</v>
      </c>
      <c r="S278">
        <v>1</v>
      </c>
      <c r="T278">
        <v>5</v>
      </c>
      <c r="U278">
        <v>1</v>
      </c>
      <c r="V278">
        <v>1</v>
      </c>
      <c r="W278">
        <v>5</v>
      </c>
      <c r="X278">
        <v>2</v>
      </c>
      <c r="Y278">
        <v>1</v>
      </c>
      <c r="Z278">
        <v>5</v>
      </c>
      <c r="AA278">
        <v>1</v>
      </c>
      <c r="AB278">
        <v>1</v>
      </c>
      <c r="AC278">
        <v>5</v>
      </c>
      <c r="AD278">
        <v>1</v>
      </c>
      <c r="AE278">
        <v>3</v>
      </c>
      <c r="AF278">
        <v>3</v>
      </c>
      <c r="AG278">
        <v>2</v>
      </c>
      <c r="AH278">
        <v>2</v>
      </c>
      <c r="AI278">
        <v>4</v>
      </c>
      <c r="AJ278">
        <v>1</v>
      </c>
      <c r="AK278">
        <v>3</v>
      </c>
      <c r="AL278">
        <v>3</v>
      </c>
      <c r="AM278">
        <v>2</v>
      </c>
      <c r="AN278">
        <v>1</v>
      </c>
      <c r="AO278">
        <v>5</v>
      </c>
      <c r="AP278">
        <f t="shared" si="21"/>
        <v>19</v>
      </c>
      <c r="AQ278" s="1">
        <v>0</v>
      </c>
    </row>
    <row r="279" spans="1:43" x14ac:dyDescent="0.25">
      <c r="A279">
        <v>34959</v>
      </c>
      <c r="B279">
        <v>0</v>
      </c>
      <c r="C279">
        <v>21</v>
      </c>
      <c r="D279">
        <v>2002</v>
      </c>
      <c r="E279" t="s">
        <v>57</v>
      </c>
      <c r="F279">
        <v>5</v>
      </c>
      <c r="G279">
        <v>3</v>
      </c>
      <c r="H279">
        <v>3</v>
      </c>
      <c r="I279">
        <v>4</v>
      </c>
      <c r="J279">
        <v>4</v>
      </c>
      <c r="K279">
        <v>2</v>
      </c>
      <c r="L279">
        <v>3</v>
      </c>
      <c r="M279">
        <v>2</v>
      </c>
      <c r="N279">
        <v>4</v>
      </c>
      <c r="O279">
        <v>3</v>
      </c>
      <c r="P279">
        <v>2</v>
      </c>
      <c r="Q279">
        <v>4</v>
      </c>
      <c r="R279">
        <v>4</v>
      </c>
      <c r="S279">
        <v>3</v>
      </c>
      <c r="T279">
        <v>3</v>
      </c>
      <c r="U279">
        <v>2</v>
      </c>
      <c r="V279">
        <v>2</v>
      </c>
      <c r="W279">
        <v>4</v>
      </c>
      <c r="X279">
        <v>3</v>
      </c>
      <c r="Y279">
        <v>2</v>
      </c>
      <c r="Z279">
        <v>4</v>
      </c>
      <c r="AA279">
        <v>2</v>
      </c>
      <c r="AB279">
        <v>4</v>
      </c>
      <c r="AC279">
        <v>2</v>
      </c>
      <c r="AD279">
        <v>1</v>
      </c>
      <c r="AE279">
        <v>5</v>
      </c>
      <c r="AF279">
        <v>1</v>
      </c>
      <c r="AG279">
        <v>1</v>
      </c>
      <c r="AH279">
        <v>4</v>
      </c>
      <c r="AI279">
        <v>2</v>
      </c>
      <c r="AJ279">
        <v>1</v>
      </c>
      <c r="AK279">
        <v>4</v>
      </c>
      <c r="AL279">
        <v>2</v>
      </c>
      <c r="AM279">
        <v>4</v>
      </c>
      <c r="AN279">
        <v>2</v>
      </c>
      <c r="AO279">
        <v>4</v>
      </c>
      <c r="AP279">
        <f t="shared" si="21"/>
        <v>39</v>
      </c>
      <c r="AQ279" s="1">
        <v>0</v>
      </c>
    </row>
    <row r="280" spans="1:43" x14ac:dyDescent="0.25">
      <c r="A280">
        <v>32061</v>
      </c>
      <c r="B280">
        <v>0</v>
      </c>
      <c r="C280">
        <v>29</v>
      </c>
      <c r="D280">
        <v>1994</v>
      </c>
      <c r="E280" t="s">
        <v>57</v>
      </c>
      <c r="F280">
        <v>5</v>
      </c>
      <c r="G280">
        <v>5</v>
      </c>
      <c r="H280">
        <v>1</v>
      </c>
      <c r="I280">
        <v>4</v>
      </c>
      <c r="J280">
        <v>5</v>
      </c>
      <c r="K280">
        <v>1</v>
      </c>
      <c r="L280">
        <v>3</v>
      </c>
      <c r="M280">
        <v>5</v>
      </c>
      <c r="N280">
        <v>1</v>
      </c>
      <c r="O280">
        <v>2</v>
      </c>
      <c r="P280">
        <v>5</v>
      </c>
      <c r="Q280">
        <v>1</v>
      </c>
      <c r="R280">
        <v>3</v>
      </c>
      <c r="S280">
        <v>5</v>
      </c>
      <c r="T280">
        <v>1</v>
      </c>
      <c r="U280">
        <v>2</v>
      </c>
      <c r="V280">
        <v>2</v>
      </c>
      <c r="W280">
        <v>4</v>
      </c>
      <c r="X280">
        <v>1</v>
      </c>
      <c r="Y280">
        <v>4</v>
      </c>
      <c r="Z280">
        <v>2</v>
      </c>
      <c r="AA280">
        <v>4</v>
      </c>
      <c r="AB280">
        <v>5</v>
      </c>
      <c r="AC280">
        <v>1</v>
      </c>
      <c r="AD280">
        <v>1</v>
      </c>
      <c r="AE280">
        <v>3</v>
      </c>
      <c r="AF280">
        <v>3</v>
      </c>
      <c r="AG280">
        <v>3</v>
      </c>
      <c r="AH280">
        <v>4</v>
      </c>
      <c r="AI280">
        <v>2</v>
      </c>
      <c r="AJ280">
        <v>4</v>
      </c>
      <c r="AK280">
        <v>1</v>
      </c>
      <c r="AL280">
        <v>5</v>
      </c>
      <c r="AM280">
        <v>1</v>
      </c>
      <c r="AN280">
        <v>4</v>
      </c>
      <c r="AO280">
        <v>2</v>
      </c>
      <c r="AP280">
        <f t="shared" si="21"/>
        <v>62</v>
      </c>
      <c r="AQ280" s="1">
        <v>0</v>
      </c>
    </row>
    <row r="281" spans="1:43" x14ac:dyDescent="0.25">
      <c r="A281">
        <v>29903</v>
      </c>
      <c r="B281">
        <v>0</v>
      </c>
      <c r="C281">
        <v>20</v>
      </c>
      <c r="D281">
        <v>2003</v>
      </c>
      <c r="E281" t="s">
        <v>57</v>
      </c>
      <c r="F281">
        <v>3</v>
      </c>
      <c r="G281">
        <v>4</v>
      </c>
      <c r="H281">
        <v>2</v>
      </c>
      <c r="I281">
        <v>4</v>
      </c>
      <c r="J281">
        <v>3</v>
      </c>
      <c r="K281">
        <v>3</v>
      </c>
      <c r="L281">
        <v>4</v>
      </c>
      <c r="M281">
        <v>4</v>
      </c>
      <c r="N281">
        <v>2</v>
      </c>
      <c r="O281">
        <v>4</v>
      </c>
      <c r="P281">
        <v>4</v>
      </c>
      <c r="Q281">
        <v>2</v>
      </c>
      <c r="R281">
        <v>3</v>
      </c>
      <c r="S281">
        <v>4</v>
      </c>
      <c r="T281">
        <v>2</v>
      </c>
      <c r="U281">
        <v>3</v>
      </c>
      <c r="V281">
        <v>2</v>
      </c>
      <c r="W281">
        <v>4</v>
      </c>
      <c r="X281">
        <v>2</v>
      </c>
      <c r="Y281">
        <v>3</v>
      </c>
      <c r="Z281">
        <v>3</v>
      </c>
      <c r="AA281">
        <v>2</v>
      </c>
      <c r="AB281">
        <v>4</v>
      </c>
      <c r="AC281">
        <v>2</v>
      </c>
      <c r="AD281">
        <v>1</v>
      </c>
      <c r="AE281">
        <v>1</v>
      </c>
      <c r="AF281">
        <v>5</v>
      </c>
      <c r="AG281">
        <v>4</v>
      </c>
      <c r="AH281">
        <v>1</v>
      </c>
      <c r="AI281">
        <v>5</v>
      </c>
      <c r="AJ281">
        <v>1</v>
      </c>
      <c r="AK281">
        <v>3</v>
      </c>
      <c r="AL281">
        <v>3</v>
      </c>
      <c r="AM281">
        <v>1</v>
      </c>
      <c r="AN281">
        <v>4</v>
      </c>
      <c r="AO281">
        <v>2</v>
      </c>
      <c r="AP281">
        <f t="shared" si="21"/>
        <v>49</v>
      </c>
      <c r="AQ281" s="1">
        <v>0</v>
      </c>
    </row>
    <row r="282" spans="1:43" x14ac:dyDescent="0.25">
      <c r="A282">
        <v>35060</v>
      </c>
      <c r="B282">
        <v>0</v>
      </c>
      <c r="C282">
        <v>24</v>
      </c>
      <c r="D282">
        <v>1999</v>
      </c>
      <c r="E282" t="s">
        <v>176</v>
      </c>
      <c r="F282">
        <v>4</v>
      </c>
      <c r="G282">
        <v>2</v>
      </c>
      <c r="H282">
        <v>4</v>
      </c>
      <c r="I282">
        <v>3</v>
      </c>
      <c r="J282">
        <v>1</v>
      </c>
      <c r="K282">
        <v>5</v>
      </c>
      <c r="L282">
        <v>5</v>
      </c>
      <c r="M282">
        <v>5</v>
      </c>
      <c r="N282">
        <v>1</v>
      </c>
      <c r="O282">
        <v>3</v>
      </c>
      <c r="P282">
        <v>4</v>
      </c>
      <c r="Q282">
        <v>2</v>
      </c>
      <c r="R282">
        <v>3</v>
      </c>
      <c r="S282">
        <v>5</v>
      </c>
      <c r="T282">
        <v>1</v>
      </c>
      <c r="U282">
        <v>2</v>
      </c>
      <c r="V282">
        <v>4</v>
      </c>
      <c r="W282">
        <v>2</v>
      </c>
      <c r="X282">
        <v>5</v>
      </c>
      <c r="Y282">
        <v>2</v>
      </c>
      <c r="Z282">
        <v>4</v>
      </c>
      <c r="AA282">
        <v>2</v>
      </c>
      <c r="AB282">
        <v>5</v>
      </c>
      <c r="AC282">
        <v>1</v>
      </c>
      <c r="AD282">
        <v>1</v>
      </c>
      <c r="AE282">
        <v>4</v>
      </c>
      <c r="AF282">
        <v>2</v>
      </c>
      <c r="AG282">
        <v>3</v>
      </c>
      <c r="AH282">
        <v>5</v>
      </c>
      <c r="AI282">
        <v>1</v>
      </c>
      <c r="AJ282">
        <v>2</v>
      </c>
      <c r="AK282">
        <v>4</v>
      </c>
      <c r="AL282">
        <v>2</v>
      </c>
      <c r="AM282">
        <v>3</v>
      </c>
      <c r="AN282">
        <v>5</v>
      </c>
      <c r="AO282">
        <v>1</v>
      </c>
      <c r="AP282">
        <f t="shared" si="21"/>
        <v>49</v>
      </c>
      <c r="AQ282" s="1">
        <v>1</v>
      </c>
    </row>
    <row r="283" spans="1:43" x14ac:dyDescent="0.25">
      <c r="A283">
        <v>35077</v>
      </c>
      <c r="B283">
        <v>1</v>
      </c>
      <c r="C283">
        <v>32</v>
      </c>
      <c r="D283">
        <v>1991</v>
      </c>
      <c r="E283" t="s">
        <v>57</v>
      </c>
      <c r="F283">
        <v>2</v>
      </c>
      <c r="G283">
        <v>3</v>
      </c>
      <c r="H283">
        <v>3</v>
      </c>
      <c r="I283">
        <v>4</v>
      </c>
      <c r="J283">
        <v>4</v>
      </c>
      <c r="K283">
        <v>2</v>
      </c>
      <c r="L283">
        <v>4</v>
      </c>
      <c r="M283">
        <v>4</v>
      </c>
      <c r="N283">
        <v>2</v>
      </c>
      <c r="O283">
        <v>4</v>
      </c>
      <c r="P283">
        <v>4</v>
      </c>
      <c r="Q283">
        <v>2</v>
      </c>
      <c r="R283">
        <v>4</v>
      </c>
      <c r="S283">
        <v>2</v>
      </c>
      <c r="T283">
        <v>4</v>
      </c>
      <c r="U283">
        <v>2</v>
      </c>
      <c r="V283">
        <v>1</v>
      </c>
      <c r="W283">
        <v>5</v>
      </c>
      <c r="X283">
        <v>2</v>
      </c>
      <c r="Y283">
        <v>2</v>
      </c>
      <c r="Z283">
        <v>4</v>
      </c>
      <c r="AA283">
        <v>2</v>
      </c>
      <c r="AB283">
        <v>1</v>
      </c>
      <c r="AC283">
        <v>5</v>
      </c>
      <c r="AD283">
        <v>1</v>
      </c>
      <c r="AE283">
        <v>2</v>
      </c>
      <c r="AF283">
        <v>4</v>
      </c>
      <c r="AG283">
        <v>2</v>
      </c>
      <c r="AH283">
        <v>4</v>
      </c>
      <c r="AI283">
        <v>2</v>
      </c>
      <c r="AJ283">
        <v>1</v>
      </c>
      <c r="AK283">
        <v>4</v>
      </c>
      <c r="AL283">
        <v>2</v>
      </c>
      <c r="AM283">
        <v>2</v>
      </c>
      <c r="AN283">
        <v>4</v>
      </c>
      <c r="AO283">
        <v>2</v>
      </c>
      <c r="AP283">
        <f t="shared" si="21"/>
        <v>38</v>
      </c>
      <c r="AQ283" s="1">
        <v>0</v>
      </c>
    </row>
    <row r="284" spans="1:43" x14ac:dyDescent="0.25">
      <c r="A284">
        <v>35097</v>
      </c>
      <c r="B284">
        <v>0</v>
      </c>
      <c r="C284">
        <v>20</v>
      </c>
      <c r="D284">
        <v>2003</v>
      </c>
      <c r="E284" t="s">
        <v>53</v>
      </c>
      <c r="F284">
        <v>5</v>
      </c>
      <c r="G284">
        <v>2</v>
      </c>
      <c r="H284">
        <v>4</v>
      </c>
      <c r="I284">
        <v>4</v>
      </c>
      <c r="J284">
        <v>5</v>
      </c>
      <c r="K284">
        <v>1</v>
      </c>
      <c r="L284">
        <v>3</v>
      </c>
      <c r="M284">
        <v>2</v>
      </c>
      <c r="N284">
        <v>4</v>
      </c>
      <c r="O284">
        <v>2</v>
      </c>
      <c r="P284">
        <v>4</v>
      </c>
      <c r="Q284">
        <v>2</v>
      </c>
      <c r="R284">
        <v>2</v>
      </c>
      <c r="S284">
        <v>3</v>
      </c>
      <c r="T284">
        <v>3</v>
      </c>
      <c r="U284">
        <v>2</v>
      </c>
      <c r="V284">
        <v>2</v>
      </c>
      <c r="W284">
        <v>4</v>
      </c>
      <c r="X284">
        <v>2</v>
      </c>
      <c r="Y284">
        <v>5</v>
      </c>
      <c r="Z284">
        <v>1</v>
      </c>
      <c r="AA284">
        <v>1</v>
      </c>
      <c r="AB284">
        <v>5</v>
      </c>
      <c r="AC284">
        <v>1</v>
      </c>
      <c r="AD284">
        <v>1</v>
      </c>
      <c r="AE284">
        <v>1</v>
      </c>
      <c r="AF284">
        <v>5</v>
      </c>
      <c r="AG284">
        <v>1</v>
      </c>
      <c r="AH284">
        <v>1</v>
      </c>
      <c r="AI284">
        <v>5</v>
      </c>
      <c r="AJ284">
        <v>1</v>
      </c>
      <c r="AK284">
        <v>1</v>
      </c>
      <c r="AL284">
        <v>5</v>
      </c>
      <c r="AM284">
        <v>1</v>
      </c>
      <c r="AN284">
        <v>1</v>
      </c>
      <c r="AO284">
        <v>5</v>
      </c>
      <c r="AP284">
        <f t="shared" si="21"/>
        <v>43</v>
      </c>
      <c r="AQ284" s="1">
        <v>0</v>
      </c>
    </row>
    <row r="285" spans="1:43" x14ac:dyDescent="0.25">
      <c r="A285">
        <v>35112</v>
      </c>
      <c r="B285">
        <v>0</v>
      </c>
      <c r="C285">
        <v>59</v>
      </c>
      <c r="D285">
        <v>1964</v>
      </c>
      <c r="E285" t="s">
        <v>177</v>
      </c>
      <c r="F285">
        <v>4</v>
      </c>
      <c r="G285">
        <v>4</v>
      </c>
      <c r="H285">
        <v>2</v>
      </c>
      <c r="I285">
        <v>4</v>
      </c>
      <c r="J285">
        <v>2</v>
      </c>
      <c r="K285">
        <v>4</v>
      </c>
      <c r="L285">
        <v>4</v>
      </c>
      <c r="M285">
        <v>2</v>
      </c>
      <c r="N285">
        <v>4</v>
      </c>
      <c r="O285">
        <v>4</v>
      </c>
      <c r="P285">
        <v>4</v>
      </c>
      <c r="Q285">
        <v>2</v>
      </c>
      <c r="R285">
        <v>4</v>
      </c>
      <c r="S285">
        <v>4</v>
      </c>
      <c r="T285">
        <v>2</v>
      </c>
      <c r="U285">
        <v>4</v>
      </c>
      <c r="V285">
        <v>3</v>
      </c>
      <c r="W285">
        <v>3</v>
      </c>
      <c r="X285">
        <v>4</v>
      </c>
      <c r="Y285">
        <v>3</v>
      </c>
      <c r="Z285">
        <v>3</v>
      </c>
      <c r="AA285">
        <v>3</v>
      </c>
      <c r="AB285">
        <v>5</v>
      </c>
      <c r="AC285">
        <v>1</v>
      </c>
      <c r="AD285">
        <v>4</v>
      </c>
      <c r="AE285">
        <v>3</v>
      </c>
      <c r="AF285">
        <v>3</v>
      </c>
      <c r="AG285">
        <v>3</v>
      </c>
      <c r="AH285">
        <v>4</v>
      </c>
      <c r="AI285">
        <v>2</v>
      </c>
      <c r="AJ285">
        <v>1</v>
      </c>
      <c r="AK285">
        <v>3</v>
      </c>
      <c r="AL285">
        <v>3</v>
      </c>
      <c r="AM285">
        <v>2</v>
      </c>
      <c r="AN285">
        <v>4</v>
      </c>
      <c r="AO285">
        <v>2</v>
      </c>
      <c r="AP285">
        <f t="shared" si="21"/>
        <v>50</v>
      </c>
      <c r="AQ285" s="1">
        <v>0</v>
      </c>
    </row>
    <row r="286" spans="1:43" x14ac:dyDescent="0.25">
      <c r="A286">
        <v>35119</v>
      </c>
      <c r="B286">
        <v>1</v>
      </c>
      <c r="C286">
        <v>28</v>
      </c>
      <c r="D286">
        <v>1995</v>
      </c>
      <c r="E286" t="s">
        <v>179</v>
      </c>
      <c r="F286">
        <v>5</v>
      </c>
      <c r="G286">
        <v>5</v>
      </c>
      <c r="H286">
        <v>1</v>
      </c>
      <c r="I286">
        <v>5</v>
      </c>
      <c r="J286">
        <v>5</v>
      </c>
      <c r="K286">
        <v>1</v>
      </c>
      <c r="L286">
        <v>5</v>
      </c>
      <c r="M286">
        <v>5</v>
      </c>
      <c r="N286">
        <v>1</v>
      </c>
      <c r="O286">
        <v>5</v>
      </c>
      <c r="P286">
        <v>5</v>
      </c>
      <c r="Q286">
        <v>1</v>
      </c>
      <c r="R286">
        <v>4</v>
      </c>
      <c r="S286">
        <v>5</v>
      </c>
      <c r="T286">
        <v>1</v>
      </c>
      <c r="U286">
        <v>4</v>
      </c>
      <c r="V286">
        <v>3</v>
      </c>
      <c r="W286">
        <v>3</v>
      </c>
      <c r="X286">
        <v>4</v>
      </c>
      <c r="Y286">
        <v>5</v>
      </c>
      <c r="Z286">
        <v>1</v>
      </c>
      <c r="AA286">
        <v>2</v>
      </c>
      <c r="AB286">
        <v>5</v>
      </c>
      <c r="AC286">
        <v>1</v>
      </c>
      <c r="AD286">
        <v>2</v>
      </c>
      <c r="AE286">
        <v>3</v>
      </c>
      <c r="AF286">
        <v>3</v>
      </c>
      <c r="AG286">
        <v>3</v>
      </c>
      <c r="AH286">
        <v>1</v>
      </c>
      <c r="AI286">
        <v>5</v>
      </c>
      <c r="AJ286">
        <v>4</v>
      </c>
      <c r="AK286">
        <v>2</v>
      </c>
      <c r="AL286">
        <v>4</v>
      </c>
      <c r="AM286">
        <v>1</v>
      </c>
      <c r="AN286">
        <v>5</v>
      </c>
      <c r="AO286">
        <v>1</v>
      </c>
      <c r="AP286">
        <f t="shared" si="21"/>
        <v>66</v>
      </c>
      <c r="AQ286" s="1">
        <v>0</v>
      </c>
    </row>
    <row r="287" spans="1:43" x14ac:dyDescent="0.25">
      <c r="A287">
        <v>35125</v>
      </c>
      <c r="B287">
        <v>0</v>
      </c>
      <c r="C287">
        <v>21</v>
      </c>
      <c r="D287">
        <v>2002</v>
      </c>
      <c r="E287" t="s">
        <v>180</v>
      </c>
      <c r="F287">
        <v>3</v>
      </c>
      <c r="G287">
        <v>4</v>
      </c>
      <c r="H287">
        <v>2</v>
      </c>
      <c r="I287">
        <v>2</v>
      </c>
      <c r="J287">
        <v>5</v>
      </c>
      <c r="K287">
        <v>1</v>
      </c>
      <c r="L287">
        <v>5</v>
      </c>
      <c r="M287">
        <v>3</v>
      </c>
      <c r="N287">
        <v>3</v>
      </c>
      <c r="O287">
        <v>3</v>
      </c>
      <c r="P287">
        <v>3</v>
      </c>
      <c r="Q287">
        <v>3</v>
      </c>
      <c r="R287">
        <v>2</v>
      </c>
      <c r="S287">
        <v>5</v>
      </c>
      <c r="T287">
        <v>1</v>
      </c>
      <c r="U287">
        <v>2</v>
      </c>
      <c r="V287">
        <v>5</v>
      </c>
      <c r="W287">
        <v>1</v>
      </c>
      <c r="X287">
        <v>2</v>
      </c>
      <c r="Y287">
        <v>5</v>
      </c>
      <c r="Z287">
        <v>1</v>
      </c>
      <c r="AA287">
        <v>2</v>
      </c>
      <c r="AB287">
        <v>5</v>
      </c>
      <c r="AC287">
        <v>1</v>
      </c>
      <c r="AD287">
        <v>1</v>
      </c>
      <c r="AE287">
        <v>4</v>
      </c>
      <c r="AF287">
        <v>2</v>
      </c>
      <c r="AG287">
        <v>2</v>
      </c>
      <c r="AH287">
        <v>3</v>
      </c>
      <c r="AI287">
        <v>3</v>
      </c>
      <c r="AJ287">
        <v>1</v>
      </c>
      <c r="AK287">
        <v>3</v>
      </c>
      <c r="AL287">
        <v>3</v>
      </c>
      <c r="AM287">
        <v>4</v>
      </c>
      <c r="AN287">
        <v>3</v>
      </c>
      <c r="AO287">
        <v>3</v>
      </c>
      <c r="AP287">
        <f t="shared" si="21"/>
        <v>50</v>
      </c>
      <c r="AQ287" s="1">
        <v>0</v>
      </c>
    </row>
    <row r="288" spans="1:43" x14ac:dyDescent="0.25">
      <c r="A288">
        <v>30612</v>
      </c>
      <c r="B288">
        <v>0</v>
      </c>
      <c r="C288">
        <v>19</v>
      </c>
      <c r="D288">
        <v>2004</v>
      </c>
      <c r="E288" t="s">
        <v>182</v>
      </c>
      <c r="F288">
        <v>5</v>
      </c>
      <c r="G288">
        <v>5</v>
      </c>
      <c r="H288">
        <v>1</v>
      </c>
      <c r="I288">
        <v>4</v>
      </c>
      <c r="J288">
        <v>5</v>
      </c>
      <c r="K288">
        <v>1</v>
      </c>
      <c r="L288">
        <v>5</v>
      </c>
      <c r="M288">
        <v>4</v>
      </c>
      <c r="N288">
        <v>2</v>
      </c>
      <c r="O288">
        <v>5</v>
      </c>
      <c r="P288">
        <v>5</v>
      </c>
      <c r="Q288">
        <v>1</v>
      </c>
      <c r="R288">
        <v>5</v>
      </c>
      <c r="S288">
        <v>5</v>
      </c>
      <c r="T288">
        <v>1</v>
      </c>
      <c r="U288">
        <v>3</v>
      </c>
      <c r="V288">
        <v>4</v>
      </c>
      <c r="W288">
        <v>2</v>
      </c>
      <c r="X288">
        <v>4</v>
      </c>
      <c r="Y288">
        <v>4</v>
      </c>
      <c r="Z288">
        <v>2</v>
      </c>
      <c r="AA288">
        <v>4</v>
      </c>
      <c r="AB288">
        <v>3</v>
      </c>
      <c r="AC288">
        <v>3</v>
      </c>
      <c r="AD288">
        <v>1</v>
      </c>
      <c r="AE288">
        <v>3</v>
      </c>
      <c r="AF288">
        <v>3</v>
      </c>
      <c r="AG288">
        <v>4</v>
      </c>
      <c r="AH288">
        <v>2</v>
      </c>
      <c r="AI288">
        <v>4</v>
      </c>
      <c r="AJ288">
        <v>2</v>
      </c>
      <c r="AK288">
        <v>2</v>
      </c>
      <c r="AL288">
        <v>4</v>
      </c>
      <c r="AM288">
        <v>2</v>
      </c>
      <c r="AN288">
        <v>5</v>
      </c>
      <c r="AO288">
        <v>1</v>
      </c>
      <c r="AP288">
        <f t="shared" si="21"/>
        <v>62</v>
      </c>
      <c r="AQ288" s="1">
        <v>0</v>
      </c>
    </row>
    <row r="289" spans="1:43" x14ac:dyDescent="0.25">
      <c r="A289">
        <v>35230</v>
      </c>
      <c r="B289">
        <v>0</v>
      </c>
      <c r="C289">
        <v>20</v>
      </c>
      <c r="D289">
        <v>2003</v>
      </c>
      <c r="E289" t="s">
        <v>65</v>
      </c>
      <c r="F289">
        <v>5</v>
      </c>
      <c r="G289">
        <v>4</v>
      </c>
      <c r="H289">
        <v>2</v>
      </c>
      <c r="I289">
        <v>5</v>
      </c>
      <c r="J289">
        <v>4</v>
      </c>
      <c r="K289">
        <v>2</v>
      </c>
      <c r="L289">
        <v>1</v>
      </c>
      <c r="M289">
        <v>5</v>
      </c>
      <c r="N289">
        <v>1</v>
      </c>
      <c r="O289">
        <v>4</v>
      </c>
      <c r="P289">
        <v>5</v>
      </c>
      <c r="Q289">
        <v>1</v>
      </c>
      <c r="R289">
        <v>4</v>
      </c>
      <c r="S289">
        <v>5</v>
      </c>
      <c r="T289">
        <v>1</v>
      </c>
      <c r="U289">
        <v>3</v>
      </c>
      <c r="V289">
        <v>4</v>
      </c>
      <c r="W289">
        <v>2</v>
      </c>
      <c r="X289">
        <v>4</v>
      </c>
      <c r="Y289">
        <v>4</v>
      </c>
      <c r="Z289">
        <v>2</v>
      </c>
      <c r="AA289">
        <v>3</v>
      </c>
      <c r="AB289">
        <v>4</v>
      </c>
      <c r="AC289">
        <v>2</v>
      </c>
      <c r="AD289">
        <v>2</v>
      </c>
      <c r="AE289">
        <v>4</v>
      </c>
      <c r="AF289">
        <v>2</v>
      </c>
      <c r="AG289">
        <v>4</v>
      </c>
      <c r="AH289">
        <v>4</v>
      </c>
      <c r="AI289">
        <v>2</v>
      </c>
      <c r="AJ289">
        <v>2</v>
      </c>
      <c r="AK289">
        <v>4</v>
      </c>
      <c r="AL289">
        <v>2</v>
      </c>
      <c r="AM289">
        <v>4</v>
      </c>
      <c r="AN289">
        <v>4</v>
      </c>
      <c r="AO289">
        <v>2</v>
      </c>
      <c r="AP289">
        <f t="shared" si="21"/>
        <v>61</v>
      </c>
      <c r="AQ289" s="1">
        <v>1</v>
      </c>
    </row>
    <row r="290" spans="1:43" x14ac:dyDescent="0.25">
      <c r="A290">
        <v>33207</v>
      </c>
      <c r="B290">
        <v>0</v>
      </c>
      <c r="C290">
        <v>19</v>
      </c>
      <c r="D290">
        <v>2004</v>
      </c>
      <c r="E290" t="s">
        <v>57</v>
      </c>
      <c r="F290">
        <v>5</v>
      </c>
      <c r="G290">
        <v>2</v>
      </c>
      <c r="H290">
        <v>4</v>
      </c>
      <c r="I290">
        <v>4</v>
      </c>
      <c r="J290">
        <v>5</v>
      </c>
      <c r="K290">
        <v>1</v>
      </c>
      <c r="L290">
        <v>4</v>
      </c>
      <c r="M290">
        <v>5</v>
      </c>
      <c r="N290">
        <v>1</v>
      </c>
      <c r="O290">
        <v>4</v>
      </c>
      <c r="P290">
        <v>5</v>
      </c>
      <c r="Q290">
        <v>1</v>
      </c>
      <c r="R290">
        <v>5</v>
      </c>
      <c r="S290">
        <v>5</v>
      </c>
      <c r="T290">
        <v>1</v>
      </c>
      <c r="U290">
        <v>5</v>
      </c>
      <c r="V290">
        <v>5</v>
      </c>
      <c r="W290">
        <v>1</v>
      </c>
      <c r="X290">
        <v>5</v>
      </c>
      <c r="Y290">
        <v>5</v>
      </c>
      <c r="Z290">
        <v>1</v>
      </c>
      <c r="AA290">
        <v>5</v>
      </c>
      <c r="AB290">
        <v>5</v>
      </c>
      <c r="AC290">
        <v>1</v>
      </c>
      <c r="AD290">
        <v>1</v>
      </c>
      <c r="AE290">
        <v>5</v>
      </c>
      <c r="AF290">
        <v>1</v>
      </c>
      <c r="AG290">
        <v>4</v>
      </c>
      <c r="AH290">
        <v>2</v>
      </c>
      <c r="AI290">
        <v>4</v>
      </c>
      <c r="AJ290">
        <v>1</v>
      </c>
      <c r="AK290">
        <v>5</v>
      </c>
      <c r="AL290">
        <v>1</v>
      </c>
      <c r="AM290">
        <v>3</v>
      </c>
      <c r="AN290">
        <v>4</v>
      </c>
      <c r="AO290">
        <v>2</v>
      </c>
      <c r="AP290">
        <f t="shared" si="21"/>
        <v>65</v>
      </c>
      <c r="AQ290" s="1">
        <v>0</v>
      </c>
    </row>
    <row r="291" spans="1:43" x14ac:dyDescent="0.25">
      <c r="A291">
        <v>35316</v>
      </c>
      <c r="B291">
        <v>0</v>
      </c>
      <c r="C291">
        <v>51</v>
      </c>
      <c r="D291">
        <v>1972</v>
      </c>
      <c r="E291" t="s">
        <v>184</v>
      </c>
      <c r="F291">
        <v>1</v>
      </c>
      <c r="G291">
        <v>1</v>
      </c>
      <c r="H291">
        <v>5</v>
      </c>
      <c r="I291">
        <v>1</v>
      </c>
      <c r="J291">
        <v>2</v>
      </c>
      <c r="K291">
        <v>4</v>
      </c>
      <c r="L291">
        <v>5</v>
      </c>
      <c r="M291">
        <v>1</v>
      </c>
      <c r="N291">
        <v>5</v>
      </c>
      <c r="O291">
        <v>4</v>
      </c>
      <c r="P291">
        <v>3</v>
      </c>
      <c r="Q291">
        <v>3</v>
      </c>
      <c r="R291">
        <v>4</v>
      </c>
      <c r="S291">
        <v>3</v>
      </c>
      <c r="T291">
        <v>3</v>
      </c>
      <c r="U291">
        <v>1</v>
      </c>
      <c r="V291">
        <v>1</v>
      </c>
      <c r="W291">
        <v>5</v>
      </c>
      <c r="X291">
        <v>5</v>
      </c>
      <c r="Y291">
        <v>1</v>
      </c>
      <c r="Z291">
        <v>5</v>
      </c>
      <c r="AA291">
        <v>1</v>
      </c>
      <c r="AB291">
        <v>3</v>
      </c>
      <c r="AC291">
        <v>3</v>
      </c>
      <c r="AD291">
        <v>1</v>
      </c>
      <c r="AE291">
        <v>1</v>
      </c>
      <c r="AF291">
        <v>5</v>
      </c>
      <c r="AG291">
        <v>1</v>
      </c>
      <c r="AH291">
        <v>1</v>
      </c>
      <c r="AI291">
        <v>5</v>
      </c>
      <c r="AJ291">
        <v>1</v>
      </c>
      <c r="AK291">
        <v>3</v>
      </c>
      <c r="AL291">
        <v>3</v>
      </c>
      <c r="AM291">
        <v>1</v>
      </c>
      <c r="AN291">
        <v>3</v>
      </c>
      <c r="AO291">
        <v>3</v>
      </c>
      <c r="AP291">
        <f t="shared" si="21"/>
        <v>24</v>
      </c>
      <c r="AQ291" s="1">
        <v>0</v>
      </c>
    </row>
    <row r="292" spans="1:43" x14ac:dyDescent="0.25">
      <c r="A292">
        <v>35416</v>
      </c>
      <c r="B292">
        <v>0</v>
      </c>
      <c r="C292">
        <v>20</v>
      </c>
      <c r="D292">
        <v>2003</v>
      </c>
      <c r="E292" t="s">
        <v>57</v>
      </c>
      <c r="F292">
        <v>4</v>
      </c>
      <c r="G292">
        <v>3</v>
      </c>
      <c r="H292">
        <v>3</v>
      </c>
      <c r="I292">
        <v>5</v>
      </c>
      <c r="J292">
        <v>4</v>
      </c>
      <c r="K292">
        <v>2</v>
      </c>
      <c r="L292">
        <v>5</v>
      </c>
      <c r="M292">
        <v>3</v>
      </c>
      <c r="N292">
        <v>3</v>
      </c>
      <c r="O292">
        <v>2</v>
      </c>
      <c r="P292">
        <v>2</v>
      </c>
      <c r="Q292">
        <v>4</v>
      </c>
      <c r="R292">
        <v>1</v>
      </c>
      <c r="S292">
        <v>4</v>
      </c>
      <c r="T292">
        <v>2</v>
      </c>
      <c r="U292">
        <v>1</v>
      </c>
      <c r="V292">
        <v>1</v>
      </c>
      <c r="W292">
        <v>5</v>
      </c>
      <c r="X292">
        <v>3</v>
      </c>
      <c r="Y292">
        <v>1</v>
      </c>
      <c r="Z292">
        <v>5</v>
      </c>
      <c r="AA292">
        <v>1</v>
      </c>
      <c r="AB292">
        <v>4</v>
      </c>
      <c r="AC292">
        <v>2</v>
      </c>
      <c r="AD292">
        <v>1</v>
      </c>
      <c r="AE292">
        <v>5</v>
      </c>
      <c r="AF292">
        <v>1</v>
      </c>
      <c r="AG292">
        <v>1</v>
      </c>
      <c r="AH292">
        <v>5</v>
      </c>
      <c r="AI292">
        <v>1</v>
      </c>
      <c r="AJ292">
        <v>1</v>
      </c>
      <c r="AK292">
        <v>3</v>
      </c>
      <c r="AL292">
        <v>3</v>
      </c>
      <c r="AM292">
        <v>4</v>
      </c>
      <c r="AN292">
        <v>3</v>
      </c>
      <c r="AO292">
        <v>3</v>
      </c>
      <c r="AP292">
        <f t="shared" si="21"/>
        <v>38</v>
      </c>
      <c r="AQ292" s="1">
        <v>0</v>
      </c>
    </row>
    <row r="293" spans="1:43" x14ac:dyDescent="0.25">
      <c r="A293">
        <v>33202</v>
      </c>
      <c r="B293">
        <v>1</v>
      </c>
      <c r="C293">
        <v>24</v>
      </c>
      <c r="D293">
        <v>1999</v>
      </c>
      <c r="E293" t="s">
        <v>57</v>
      </c>
      <c r="F293">
        <v>4</v>
      </c>
      <c r="G293">
        <v>4</v>
      </c>
      <c r="H293">
        <v>2</v>
      </c>
      <c r="I293">
        <v>4</v>
      </c>
      <c r="J293">
        <v>4</v>
      </c>
      <c r="K293">
        <v>2</v>
      </c>
      <c r="L293">
        <v>5</v>
      </c>
      <c r="M293">
        <v>5</v>
      </c>
      <c r="N293">
        <v>1</v>
      </c>
      <c r="O293">
        <v>3</v>
      </c>
      <c r="P293">
        <v>5</v>
      </c>
      <c r="Q293">
        <v>1</v>
      </c>
      <c r="R293">
        <v>2</v>
      </c>
      <c r="S293">
        <v>5</v>
      </c>
      <c r="T293">
        <v>1</v>
      </c>
      <c r="U293">
        <v>3</v>
      </c>
      <c r="V293">
        <v>5</v>
      </c>
      <c r="W293">
        <v>1</v>
      </c>
      <c r="X293">
        <v>4</v>
      </c>
      <c r="Y293">
        <v>5</v>
      </c>
      <c r="Z293">
        <v>1</v>
      </c>
      <c r="AA293">
        <v>5</v>
      </c>
      <c r="AB293">
        <v>3</v>
      </c>
      <c r="AC293">
        <v>3</v>
      </c>
      <c r="AD293">
        <v>1</v>
      </c>
      <c r="AE293">
        <v>3</v>
      </c>
      <c r="AF293">
        <v>3</v>
      </c>
      <c r="AG293">
        <v>4</v>
      </c>
      <c r="AH293">
        <v>2</v>
      </c>
      <c r="AI293">
        <v>4</v>
      </c>
      <c r="AJ293">
        <v>2</v>
      </c>
      <c r="AK293">
        <v>2</v>
      </c>
      <c r="AL293">
        <v>4</v>
      </c>
      <c r="AM293">
        <v>2</v>
      </c>
      <c r="AN293">
        <v>4</v>
      </c>
      <c r="AO293">
        <v>2</v>
      </c>
      <c r="AP293">
        <f t="shared" si="21"/>
        <v>62</v>
      </c>
      <c r="AQ293" s="1">
        <v>0</v>
      </c>
    </row>
    <row r="294" spans="1:43" x14ac:dyDescent="0.25">
      <c r="A294">
        <v>35429</v>
      </c>
      <c r="B294">
        <v>0</v>
      </c>
      <c r="C294">
        <v>24</v>
      </c>
      <c r="D294">
        <v>1999</v>
      </c>
      <c r="E294" t="s">
        <v>53</v>
      </c>
      <c r="F294">
        <v>4</v>
      </c>
      <c r="G294">
        <v>2</v>
      </c>
      <c r="H294">
        <v>4</v>
      </c>
      <c r="I294">
        <v>4</v>
      </c>
      <c r="J294">
        <v>3</v>
      </c>
      <c r="K294">
        <v>3</v>
      </c>
      <c r="L294">
        <v>4</v>
      </c>
      <c r="M294">
        <v>4</v>
      </c>
      <c r="N294">
        <v>2</v>
      </c>
      <c r="O294">
        <v>4</v>
      </c>
      <c r="P294">
        <v>3</v>
      </c>
      <c r="Q294">
        <v>3</v>
      </c>
      <c r="R294">
        <v>4</v>
      </c>
      <c r="S294">
        <v>4</v>
      </c>
      <c r="T294">
        <v>2</v>
      </c>
      <c r="U294">
        <v>4</v>
      </c>
      <c r="V294">
        <v>2</v>
      </c>
      <c r="W294">
        <v>4</v>
      </c>
      <c r="X294">
        <v>4</v>
      </c>
      <c r="Y294">
        <v>3</v>
      </c>
      <c r="Z294">
        <v>3</v>
      </c>
      <c r="AA294">
        <v>3</v>
      </c>
      <c r="AB294">
        <v>3</v>
      </c>
      <c r="AC294">
        <v>3</v>
      </c>
      <c r="AD294">
        <v>1</v>
      </c>
      <c r="AE294">
        <v>3</v>
      </c>
      <c r="AF294">
        <v>3</v>
      </c>
      <c r="AG294">
        <v>3</v>
      </c>
      <c r="AH294">
        <v>2</v>
      </c>
      <c r="AI294">
        <v>4</v>
      </c>
      <c r="AJ294">
        <v>3</v>
      </c>
      <c r="AK294">
        <v>2</v>
      </c>
      <c r="AL294">
        <v>4</v>
      </c>
      <c r="AM294">
        <v>3</v>
      </c>
      <c r="AN294">
        <v>4</v>
      </c>
      <c r="AO294">
        <v>2</v>
      </c>
      <c r="AP294">
        <f t="shared" si="21"/>
        <v>49</v>
      </c>
      <c r="AQ294" s="1">
        <v>0</v>
      </c>
    </row>
    <row r="295" spans="1:43" x14ac:dyDescent="0.25">
      <c r="A295">
        <v>33720</v>
      </c>
      <c r="B295">
        <v>0</v>
      </c>
      <c r="C295">
        <v>51</v>
      </c>
      <c r="D295">
        <v>1972</v>
      </c>
      <c r="E295" t="s">
        <v>57</v>
      </c>
      <c r="F295">
        <v>4</v>
      </c>
      <c r="G295">
        <v>4</v>
      </c>
      <c r="H295">
        <v>2</v>
      </c>
      <c r="I295">
        <v>2</v>
      </c>
      <c r="J295">
        <v>3</v>
      </c>
      <c r="K295">
        <v>3</v>
      </c>
      <c r="L295">
        <v>4</v>
      </c>
      <c r="M295">
        <v>2</v>
      </c>
      <c r="N295">
        <v>4</v>
      </c>
      <c r="O295">
        <v>4</v>
      </c>
      <c r="P295">
        <v>4</v>
      </c>
      <c r="Q295">
        <v>2</v>
      </c>
      <c r="R295">
        <v>4</v>
      </c>
      <c r="S295">
        <v>4</v>
      </c>
      <c r="T295">
        <v>2</v>
      </c>
      <c r="U295">
        <v>4</v>
      </c>
      <c r="V295">
        <v>4</v>
      </c>
      <c r="W295">
        <v>2</v>
      </c>
      <c r="X295">
        <v>4</v>
      </c>
      <c r="Y295">
        <v>4</v>
      </c>
      <c r="Z295">
        <v>2</v>
      </c>
      <c r="AA295">
        <v>4</v>
      </c>
      <c r="AB295">
        <v>4</v>
      </c>
      <c r="AC295">
        <v>2</v>
      </c>
      <c r="AD295">
        <v>1</v>
      </c>
      <c r="AE295">
        <v>4</v>
      </c>
      <c r="AF295">
        <v>2</v>
      </c>
      <c r="AG295">
        <v>3</v>
      </c>
      <c r="AH295">
        <v>1</v>
      </c>
      <c r="AI295">
        <v>5</v>
      </c>
      <c r="AJ295">
        <v>1</v>
      </c>
      <c r="AK295">
        <v>1</v>
      </c>
      <c r="AL295">
        <v>5</v>
      </c>
      <c r="AM295">
        <v>1</v>
      </c>
      <c r="AN295">
        <v>5</v>
      </c>
      <c r="AO295">
        <v>1</v>
      </c>
      <c r="AP295">
        <f t="shared" si="21"/>
        <v>52</v>
      </c>
      <c r="AQ295" s="1">
        <v>0</v>
      </c>
    </row>
    <row r="296" spans="1:43" x14ac:dyDescent="0.25">
      <c r="A296">
        <v>35477</v>
      </c>
      <c r="B296">
        <v>0</v>
      </c>
      <c r="C296">
        <v>22</v>
      </c>
      <c r="D296">
        <v>2001</v>
      </c>
      <c r="E296" t="s">
        <v>72</v>
      </c>
      <c r="F296">
        <v>4</v>
      </c>
      <c r="G296">
        <v>2</v>
      </c>
      <c r="H296">
        <v>4</v>
      </c>
      <c r="I296">
        <v>4</v>
      </c>
      <c r="J296">
        <v>2</v>
      </c>
      <c r="K296">
        <v>4</v>
      </c>
      <c r="L296">
        <v>4</v>
      </c>
      <c r="M296">
        <v>3</v>
      </c>
      <c r="N296">
        <v>3</v>
      </c>
      <c r="O296">
        <v>3</v>
      </c>
      <c r="P296">
        <v>2</v>
      </c>
      <c r="Q296">
        <v>4</v>
      </c>
      <c r="R296">
        <v>3</v>
      </c>
      <c r="S296">
        <v>4</v>
      </c>
      <c r="T296">
        <v>2</v>
      </c>
      <c r="U296">
        <v>3</v>
      </c>
      <c r="V296">
        <v>2</v>
      </c>
      <c r="W296">
        <v>4</v>
      </c>
      <c r="X296">
        <v>4</v>
      </c>
      <c r="Y296">
        <v>2</v>
      </c>
      <c r="Z296">
        <v>4</v>
      </c>
      <c r="AA296">
        <v>2</v>
      </c>
      <c r="AB296">
        <v>2</v>
      </c>
      <c r="AC296">
        <v>4</v>
      </c>
      <c r="AD296">
        <v>2</v>
      </c>
      <c r="AE296">
        <v>4</v>
      </c>
      <c r="AF296">
        <v>2</v>
      </c>
      <c r="AG296">
        <v>2</v>
      </c>
      <c r="AH296">
        <v>4</v>
      </c>
      <c r="AI296">
        <v>2</v>
      </c>
      <c r="AJ296">
        <v>1</v>
      </c>
      <c r="AK296">
        <v>4</v>
      </c>
      <c r="AL296">
        <v>2</v>
      </c>
      <c r="AM296">
        <v>4</v>
      </c>
      <c r="AN296">
        <v>2</v>
      </c>
      <c r="AO296">
        <v>4</v>
      </c>
      <c r="AP296">
        <f t="shared" ref="AP296:AP299" si="22">SUM(F296,G296,I296,J296,M296,P296,S296,U296,V296,Y296,AA296,AB296,AG296,AJ296,AN296)</f>
        <v>37</v>
      </c>
      <c r="AQ296" s="1">
        <v>0</v>
      </c>
    </row>
    <row r="297" spans="1:43" x14ac:dyDescent="0.25">
      <c r="A297">
        <v>35540</v>
      </c>
      <c r="B297">
        <v>0</v>
      </c>
      <c r="C297">
        <v>19</v>
      </c>
      <c r="D297">
        <v>2004</v>
      </c>
      <c r="E297" t="s">
        <v>53</v>
      </c>
      <c r="F297">
        <v>3</v>
      </c>
      <c r="G297">
        <v>4</v>
      </c>
      <c r="H297">
        <v>2</v>
      </c>
      <c r="I297">
        <v>4</v>
      </c>
      <c r="J297">
        <v>4</v>
      </c>
      <c r="K297">
        <v>2</v>
      </c>
      <c r="L297">
        <v>3</v>
      </c>
      <c r="M297">
        <v>3</v>
      </c>
      <c r="N297">
        <v>3</v>
      </c>
      <c r="O297">
        <v>2</v>
      </c>
      <c r="P297">
        <v>4</v>
      </c>
      <c r="Q297">
        <v>2</v>
      </c>
      <c r="R297">
        <v>1</v>
      </c>
      <c r="S297">
        <v>4</v>
      </c>
      <c r="T297">
        <v>2</v>
      </c>
      <c r="U297">
        <v>3</v>
      </c>
      <c r="V297">
        <v>1</v>
      </c>
      <c r="W297">
        <v>5</v>
      </c>
      <c r="X297">
        <v>4</v>
      </c>
      <c r="Y297">
        <v>3</v>
      </c>
      <c r="Z297">
        <v>3</v>
      </c>
      <c r="AA297">
        <v>3</v>
      </c>
      <c r="AB297">
        <v>4</v>
      </c>
      <c r="AC297">
        <v>2</v>
      </c>
      <c r="AD297">
        <v>1</v>
      </c>
      <c r="AE297">
        <v>5</v>
      </c>
      <c r="AF297">
        <v>1</v>
      </c>
      <c r="AG297">
        <v>1</v>
      </c>
      <c r="AH297">
        <v>4</v>
      </c>
      <c r="AI297">
        <v>2</v>
      </c>
      <c r="AJ297">
        <v>1</v>
      </c>
      <c r="AK297">
        <v>3</v>
      </c>
      <c r="AL297">
        <v>3</v>
      </c>
      <c r="AM297">
        <v>4</v>
      </c>
      <c r="AN297">
        <v>4</v>
      </c>
      <c r="AO297">
        <v>2</v>
      </c>
      <c r="AP297">
        <f t="shared" si="22"/>
        <v>46</v>
      </c>
      <c r="AQ297" s="1">
        <v>0</v>
      </c>
    </row>
    <row r="298" spans="1:43" x14ac:dyDescent="0.25">
      <c r="A298">
        <v>34456</v>
      </c>
      <c r="B298">
        <v>0</v>
      </c>
      <c r="C298">
        <v>20</v>
      </c>
      <c r="D298">
        <v>2003</v>
      </c>
      <c r="E298" t="s">
        <v>57</v>
      </c>
      <c r="F298">
        <v>4</v>
      </c>
      <c r="G298">
        <v>5</v>
      </c>
      <c r="H298">
        <v>1</v>
      </c>
      <c r="I298">
        <v>4</v>
      </c>
      <c r="J298">
        <v>5</v>
      </c>
      <c r="K298">
        <v>1</v>
      </c>
      <c r="L298">
        <v>4</v>
      </c>
      <c r="M298">
        <v>5</v>
      </c>
      <c r="N298">
        <v>1</v>
      </c>
      <c r="O298">
        <v>2</v>
      </c>
      <c r="P298">
        <v>5</v>
      </c>
      <c r="Q298">
        <v>1</v>
      </c>
      <c r="R298">
        <v>4</v>
      </c>
      <c r="S298">
        <v>5</v>
      </c>
      <c r="T298">
        <v>1</v>
      </c>
      <c r="U298">
        <v>3</v>
      </c>
      <c r="V298">
        <v>4</v>
      </c>
      <c r="W298">
        <v>2</v>
      </c>
      <c r="X298">
        <v>4</v>
      </c>
      <c r="Y298">
        <v>4</v>
      </c>
      <c r="Z298">
        <v>2</v>
      </c>
      <c r="AA298">
        <v>2</v>
      </c>
      <c r="AB298">
        <v>3</v>
      </c>
      <c r="AC298">
        <v>3</v>
      </c>
      <c r="AD298">
        <v>1</v>
      </c>
      <c r="AE298">
        <v>4</v>
      </c>
      <c r="AF298">
        <v>2</v>
      </c>
      <c r="AG298">
        <v>4</v>
      </c>
      <c r="AH298">
        <v>1</v>
      </c>
      <c r="AI298">
        <v>5</v>
      </c>
      <c r="AJ298">
        <v>3</v>
      </c>
      <c r="AK298">
        <v>2</v>
      </c>
      <c r="AL298">
        <v>4</v>
      </c>
      <c r="AM298">
        <v>1</v>
      </c>
      <c r="AN298">
        <v>4</v>
      </c>
      <c r="AO298">
        <v>2</v>
      </c>
      <c r="AP298">
        <f t="shared" si="22"/>
        <v>60</v>
      </c>
      <c r="AQ298" s="1">
        <v>0</v>
      </c>
    </row>
    <row r="299" spans="1:43" x14ac:dyDescent="0.25">
      <c r="A299">
        <v>35550</v>
      </c>
      <c r="B299">
        <v>0</v>
      </c>
      <c r="C299">
        <v>39</v>
      </c>
      <c r="D299">
        <v>1984</v>
      </c>
      <c r="E299" t="s">
        <v>186</v>
      </c>
      <c r="F299">
        <v>5</v>
      </c>
      <c r="G299">
        <v>5</v>
      </c>
      <c r="H299">
        <v>1</v>
      </c>
      <c r="I299">
        <v>5</v>
      </c>
      <c r="J299">
        <v>4</v>
      </c>
      <c r="K299">
        <v>2</v>
      </c>
      <c r="L299">
        <v>5</v>
      </c>
      <c r="M299">
        <v>5</v>
      </c>
      <c r="N299">
        <v>1</v>
      </c>
      <c r="O299">
        <v>5</v>
      </c>
      <c r="P299">
        <v>5</v>
      </c>
      <c r="Q299">
        <v>1</v>
      </c>
      <c r="R299">
        <v>5</v>
      </c>
      <c r="S299">
        <v>5</v>
      </c>
      <c r="T299">
        <v>1</v>
      </c>
      <c r="U299">
        <v>4</v>
      </c>
      <c r="V299">
        <v>3</v>
      </c>
      <c r="W299">
        <v>3</v>
      </c>
      <c r="X299">
        <v>4</v>
      </c>
      <c r="Y299">
        <v>3</v>
      </c>
      <c r="Z299">
        <v>3</v>
      </c>
      <c r="AA299">
        <v>3</v>
      </c>
      <c r="AB299">
        <v>5</v>
      </c>
      <c r="AC299">
        <v>1</v>
      </c>
      <c r="AD299">
        <v>3</v>
      </c>
      <c r="AE299">
        <v>4</v>
      </c>
      <c r="AF299">
        <v>2</v>
      </c>
      <c r="AG299">
        <v>5</v>
      </c>
      <c r="AH299">
        <v>3</v>
      </c>
      <c r="AI299">
        <v>3</v>
      </c>
      <c r="AJ299">
        <v>4</v>
      </c>
      <c r="AK299">
        <v>3</v>
      </c>
      <c r="AL299">
        <v>3</v>
      </c>
      <c r="AM299">
        <v>3</v>
      </c>
      <c r="AN299">
        <v>5</v>
      </c>
      <c r="AO299">
        <v>1</v>
      </c>
      <c r="AP299">
        <f t="shared" si="22"/>
        <v>66</v>
      </c>
      <c r="AQ299" s="1">
        <v>1</v>
      </c>
    </row>
  </sheetData>
  <sortState xmlns:xlrd2="http://schemas.microsoft.com/office/spreadsheetml/2017/richdata2" ref="AS13:AS63">
    <sortCondition ref="AS63"/>
  </sortState>
  <conditionalFormatting sqref="BC13:BC64">
    <cfRule type="colorScale" priority="5">
      <colorScale>
        <cfvo type="min"/>
        <cfvo type="max"/>
        <color rgb="FFFCFCFF"/>
        <color rgb="FF63BE7B"/>
      </colorScale>
    </cfRule>
  </conditionalFormatting>
  <conditionalFormatting sqref="BD13:BD64">
    <cfRule type="colorScale" priority="4">
      <colorScale>
        <cfvo type="min"/>
        <cfvo type="max"/>
        <color rgb="FFFCFCFF"/>
        <color rgb="FF63BE7B"/>
      </colorScale>
    </cfRule>
  </conditionalFormatting>
  <conditionalFormatting sqref="BE13:BE64">
    <cfRule type="colorScale" priority="3">
      <colorScale>
        <cfvo type="min"/>
        <cfvo type="max"/>
        <color rgb="FFFCFCFF"/>
        <color rgb="FF63BE7B"/>
      </colorScale>
    </cfRule>
  </conditionalFormatting>
  <conditionalFormatting sqref="BF13:BF64">
    <cfRule type="colorScale" priority="6">
      <colorScale>
        <cfvo type="min"/>
        <cfvo type="max"/>
        <color rgb="FFFCFCFF"/>
        <color rgb="FFF8696B"/>
      </colorScale>
    </cfRule>
  </conditionalFormatting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A37FA-1219-4144-AE45-8C9BBCBB863B}">
  <dimension ref="A1:M59"/>
  <sheetViews>
    <sheetView showWhiteSpace="0" topLeftCell="A22" zoomScaleNormal="100" workbookViewId="0">
      <selection activeCell="R25" sqref="R25"/>
    </sheetView>
  </sheetViews>
  <sheetFormatPr defaultRowHeight="15" x14ac:dyDescent="0.25"/>
  <cols>
    <col min="1" max="1" width="6.85546875" customWidth="1"/>
    <col min="2" max="5" width="8.7109375" customWidth="1"/>
    <col min="6" max="8" width="9.7109375" customWidth="1"/>
    <col min="9" max="9" width="11.7109375" customWidth="1"/>
    <col min="10" max="10" width="9.7109375" customWidth="1"/>
    <col min="11" max="11" width="12.7109375" customWidth="1"/>
    <col min="12" max="13" width="9.7109375" customWidth="1"/>
    <col min="14" max="14" width="9.140625" customWidth="1"/>
    <col min="15" max="15" width="8.85546875" customWidth="1"/>
  </cols>
  <sheetData>
    <row r="1" spans="1:13" ht="33.75" customHeight="1" x14ac:dyDescent="0.25">
      <c r="A1" s="13" t="s">
        <v>228</v>
      </c>
      <c r="B1" s="13" t="s">
        <v>220</v>
      </c>
      <c r="C1" s="13" t="s">
        <v>221</v>
      </c>
      <c r="D1" s="13" t="s">
        <v>222</v>
      </c>
      <c r="E1" s="13" t="s">
        <v>223</v>
      </c>
      <c r="F1" s="13" t="s">
        <v>201</v>
      </c>
      <c r="G1" s="13" t="s">
        <v>202</v>
      </c>
      <c r="H1" s="13" t="s">
        <v>203</v>
      </c>
      <c r="I1" s="13" t="s">
        <v>219</v>
      </c>
      <c r="J1" s="13" t="s">
        <v>227</v>
      </c>
      <c r="K1" s="13" t="s">
        <v>224</v>
      </c>
      <c r="L1" s="13" t="s">
        <v>225</v>
      </c>
      <c r="M1" s="13" t="s">
        <v>226</v>
      </c>
    </row>
    <row r="2" spans="1:13" x14ac:dyDescent="0.25">
      <c r="A2" s="14">
        <v>16</v>
      </c>
      <c r="B2" s="14">
        <v>80</v>
      </c>
      <c r="C2" s="14">
        <v>218</v>
      </c>
      <c r="D2" s="14">
        <v>0</v>
      </c>
      <c r="E2" s="14">
        <v>0</v>
      </c>
      <c r="F2" s="15">
        <v>1</v>
      </c>
      <c r="G2" s="15">
        <v>0</v>
      </c>
      <c r="H2" s="15">
        <v>0</v>
      </c>
      <c r="I2" s="15">
        <v>1</v>
      </c>
      <c r="J2" s="15">
        <v>0</v>
      </c>
      <c r="K2" s="15">
        <v>0.5</v>
      </c>
      <c r="L2" s="15">
        <v>0.26845637583892618</v>
      </c>
      <c r="M2" s="16">
        <v>1587.6691275167786</v>
      </c>
    </row>
    <row r="3" spans="1:13" x14ac:dyDescent="0.25">
      <c r="A3" s="14">
        <v>18</v>
      </c>
      <c r="B3" s="14">
        <v>80</v>
      </c>
      <c r="C3" s="14">
        <v>217</v>
      </c>
      <c r="D3" s="14">
        <v>1</v>
      </c>
      <c r="E3" s="14">
        <v>0</v>
      </c>
      <c r="F3" s="15">
        <v>1</v>
      </c>
      <c r="G3" s="15">
        <v>4.5871559633027525E-3</v>
      </c>
      <c r="H3" s="15">
        <v>0</v>
      </c>
      <c r="I3" s="15">
        <v>0.99541284403669728</v>
      </c>
      <c r="J3" s="15">
        <v>4.5871559633028358E-3</v>
      </c>
      <c r="K3" s="15">
        <v>0.50229357798165142</v>
      </c>
      <c r="L3" s="15">
        <v>0.27181208053691275</v>
      </c>
      <c r="M3" s="16">
        <v>1580.3862416107384</v>
      </c>
    </row>
    <row r="4" spans="1:13" x14ac:dyDescent="0.25">
      <c r="A4" s="14">
        <v>19</v>
      </c>
      <c r="B4" s="14">
        <v>80</v>
      </c>
      <c r="C4" s="14">
        <v>216</v>
      </c>
      <c r="D4" s="14">
        <v>2</v>
      </c>
      <c r="E4" s="14">
        <v>0</v>
      </c>
      <c r="F4" s="15">
        <v>1</v>
      </c>
      <c r="G4" s="15">
        <v>9.1743119266055051E-3</v>
      </c>
      <c r="H4" s="15">
        <v>0</v>
      </c>
      <c r="I4" s="15">
        <v>0.99082568807339455</v>
      </c>
      <c r="J4" s="15">
        <v>9.1743119266054496E-3</v>
      </c>
      <c r="K4" s="15">
        <v>0.50458715596330272</v>
      </c>
      <c r="L4" s="15">
        <v>0.27516778523489932</v>
      </c>
      <c r="M4" s="16">
        <v>1573.1033557046981</v>
      </c>
    </row>
    <row r="5" spans="1:13" x14ac:dyDescent="0.25">
      <c r="A5" s="14">
        <v>23</v>
      </c>
      <c r="B5" s="14">
        <v>80</v>
      </c>
      <c r="C5" s="14">
        <v>215</v>
      </c>
      <c r="D5" s="14">
        <v>3</v>
      </c>
      <c r="E5" s="14">
        <v>0</v>
      </c>
      <c r="F5" s="15">
        <v>1</v>
      </c>
      <c r="G5" s="15">
        <v>1.3761467889908258E-2</v>
      </c>
      <c r="H5" s="15">
        <v>0</v>
      </c>
      <c r="I5" s="15">
        <v>0.98623853211009171</v>
      </c>
      <c r="J5" s="15">
        <v>1.3761467889908285E-2</v>
      </c>
      <c r="K5" s="15">
        <v>0.50688073394495414</v>
      </c>
      <c r="L5" s="15">
        <v>0.27852348993288589</v>
      </c>
      <c r="M5" s="16">
        <v>1565.8204697986575</v>
      </c>
    </row>
    <row r="6" spans="1:13" x14ac:dyDescent="0.25">
      <c r="A6" s="14">
        <v>24</v>
      </c>
      <c r="B6" s="14">
        <v>80</v>
      </c>
      <c r="C6" s="14">
        <v>214</v>
      </c>
      <c r="D6" s="14">
        <v>4</v>
      </c>
      <c r="E6" s="14">
        <v>0</v>
      </c>
      <c r="F6" s="15">
        <v>1</v>
      </c>
      <c r="G6" s="15">
        <v>1.834862385321101E-2</v>
      </c>
      <c r="H6" s="15">
        <v>0</v>
      </c>
      <c r="I6" s="15">
        <v>0.98165137614678899</v>
      </c>
      <c r="J6" s="15">
        <v>1.8348623853210899E-2</v>
      </c>
      <c r="K6" s="15">
        <v>0.50917431192660545</v>
      </c>
      <c r="L6" s="15">
        <v>0.28187919463087246</v>
      </c>
      <c r="M6" s="16">
        <v>1558.5375838926175</v>
      </c>
    </row>
    <row r="7" spans="1:13" x14ac:dyDescent="0.25">
      <c r="A7" s="14">
        <v>28</v>
      </c>
      <c r="B7" s="14">
        <v>80</v>
      </c>
      <c r="C7" s="14">
        <v>212</v>
      </c>
      <c r="D7" s="14">
        <v>6</v>
      </c>
      <c r="E7" s="14">
        <v>0</v>
      </c>
      <c r="F7" s="15">
        <v>1</v>
      </c>
      <c r="G7" s="15">
        <v>2.7522935779816515E-2</v>
      </c>
      <c r="H7" s="15">
        <v>0</v>
      </c>
      <c r="I7" s="15">
        <v>0.97247706422018343</v>
      </c>
      <c r="J7" s="15">
        <v>2.7522935779816571E-2</v>
      </c>
      <c r="K7" s="15">
        <v>0.51376146788990829</v>
      </c>
      <c r="L7" s="15">
        <v>0.28859060402684567</v>
      </c>
      <c r="M7" s="16">
        <v>1543.9718120805367</v>
      </c>
    </row>
    <row r="8" spans="1:13" x14ac:dyDescent="0.25">
      <c r="A8" s="14">
        <v>29</v>
      </c>
      <c r="B8" s="14">
        <v>80</v>
      </c>
      <c r="C8" s="14">
        <v>210</v>
      </c>
      <c r="D8" s="14">
        <v>8</v>
      </c>
      <c r="E8" s="14">
        <v>0</v>
      </c>
      <c r="F8" s="15">
        <v>1</v>
      </c>
      <c r="G8" s="15">
        <v>3.669724770642202E-2</v>
      </c>
      <c r="H8" s="15">
        <v>0</v>
      </c>
      <c r="I8" s="15">
        <v>0.96330275229357798</v>
      </c>
      <c r="J8" s="15">
        <v>3.669724770642202E-2</v>
      </c>
      <c r="K8" s="15">
        <v>0.51834862385321101</v>
      </c>
      <c r="L8" s="15">
        <v>0.29530201342281881</v>
      </c>
      <c r="M8" s="16">
        <v>1529.4060402684565</v>
      </c>
    </row>
    <row r="9" spans="1:13" x14ac:dyDescent="0.25">
      <c r="A9" s="14">
        <v>30</v>
      </c>
      <c r="B9" s="14">
        <v>80</v>
      </c>
      <c r="C9" s="14">
        <v>209</v>
      </c>
      <c r="D9" s="14">
        <v>9</v>
      </c>
      <c r="E9" s="14">
        <v>0</v>
      </c>
      <c r="F9" s="15">
        <v>1</v>
      </c>
      <c r="G9" s="15">
        <v>4.1284403669724773E-2</v>
      </c>
      <c r="H9" s="15">
        <v>0</v>
      </c>
      <c r="I9" s="15">
        <v>0.95871559633027525</v>
      </c>
      <c r="J9" s="15">
        <v>4.1284403669724856E-2</v>
      </c>
      <c r="K9" s="15">
        <v>0.52064220183486243</v>
      </c>
      <c r="L9" s="15">
        <v>0.29865771812080538</v>
      </c>
      <c r="M9" s="16">
        <v>1522.123154362416</v>
      </c>
    </row>
    <row r="10" spans="1:13" x14ac:dyDescent="0.25">
      <c r="A10" s="14">
        <v>31</v>
      </c>
      <c r="B10" s="14">
        <v>80</v>
      </c>
      <c r="C10" s="14">
        <v>207</v>
      </c>
      <c r="D10" s="14">
        <v>11</v>
      </c>
      <c r="E10" s="14">
        <v>0</v>
      </c>
      <c r="F10" s="15">
        <v>1</v>
      </c>
      <c r="G10" s="15">
        <v>5.0458715596330278E-2</v>
      </c>
      <c r="H10" s="15">
        <v>0</v>
      </c>
      <c r="I10" s="15">
        <v>0.94954128440366969</v>
      </c>
      <c r="J10" s="15">
        <v>5.0458715596330306E-2</v>
      </c>
      <c r="K10" s="15">
        <v>0.52522935779816515</v>
      </c>
      <c r="L10" s="15">
        <v>0.30536912751677853</v>
      </c>
      <c r="M10" s="16">
        <v>1507.5573825503357</v>
      </c>
    </row>
    <row r="11" spans="1:13" x14ac:dyDescent="0.25">
      <c r="A11" s="14">
        <v>32</v>
      </c>
      <c r="B11" s="14">
        <v>80</v>
      </c>
      <c r="C11" s="14">
        <v>205</v>
      </c>
      <c r="D11" s="14">
        <v>13</v>
      </c>
      <c r="E11" s="14">
        <v>0</v>
      </c>
      <c r="F11" s="15">
        <v>1</v>
      </c>
      <c r="G11" s="15">
        <v>5.9633027522935783E-2</v>
      </c>
      <c r="H11" s="15">
        <v>0</v>
      </c>
      <c r="I11" s="15">
        <v>0.94036697247706424</v>
      </c>
      <c r="J11" s="15">
        <v>5.9633027522935755E-2</v>
      </c>
      <c r="K11" s="15">
        <v>0.52981651376146788</v>
      </c>
      <c r="L11" s="15">
        <v>0.31208053691275167</v>
      </c>
      <c r="M11" s="16">
        <v>1492.9916107382551</v>
      </c>
    </row>
    <row r="12" spans="1:13" x14ac:dyDescent="0.25">
      <c r="A12" s="14">
        <v>33</v>
      </c>
      <c r="B12" s="14">
        <v>80</v>
      </c>
      <c r="C12" s="14">
        <v>202</v>
      </c>
      <c r="D12" s="14">
        <v>16</v>
      </c>
      <c r="E12" s="14">
        <v>0</v>
      </c>
      <c r="F12" s="15">
        <v>1</v>
      </c>
      <c r="G12" s="15">
        <v>7.3394495412844041E-2</v>
      </c>
      <c r="H12" s="15">
        <v>0</v>
      </c>
      <c r="I12" s="15">
        <v>0.92660550458715596</v>
      </c>
      <c r="J12" s="15">
        <v>7.3394495412844041E-2</v>
      </c>
      <c r="K12" s="15">
        <v>0.53669724770642202</v>
      </c>
      <c r="L12" s="15">
        <v>0.32214765100671139</v>
      </c>
      <c r="M12" s="16">
        <v>1471.1429530201342</v>
      </c>
    </row>
    <row r="13" spans="1:13" x14ac:dyDescent="0.25">
      <c r="A13" s="14">
        <v>34</v>
      </c>
      <c r="B13" s="14">
        <v>80</v>
      </c>
      <c r="C13" s="14">
        <v>199</v>
      </c>
      <c r="D13" s="14">
        <v>19</v>
      </c>
      <c r="E13" s="14">
        <v>0</v>
      </c>
      <c r="F13" s="15">
        <v>1</v>
      </c>
      <c r="G13" s="15">
        <v>8.7155963302752298E-2</v>
      </c>
      <c r="H13" s="15">
        <v>0</v>
      </c>
      <c r="I13" s="15">
        <v>0.91284403669724767</v>
      </c>
      <c r="J13" s="15">
        <v>8.7155963302752326E-2</v>
      </c>
      <c r="K13" s="15">
        <v>0.54357798165137616</v>
      </c>
      <c r="L13" s="15">
        <v>0.33221476510067116</v>
      </c>
      <c r="M13" s="16">
        <v>1449.2942953020136</v>
      </c>
    </row>
    <row r="14" spans="1:13" x14ac:dyDescent="0.25">
      <c r="A14" s="14">
        <v>35</v>
      </c>
      <c r="B14" s="14">
        <v>80</v>
      </c>
      <c r="C14" s="14">
        <v>197</v>
      </c>
      <c r="D14" s="14">
        <v>21</v>
      </c>
      <c r="E14" s="14">
        <v>0</v>
      </c>
      <c r="F14" s="15">
        <v>1</v>
      </c>
      <c r="G14" s="15">
        <v>9.6330275229357804E-2</v>
      </c>
      <c r="H14" s="15">
        <v>0</v>
      </c>
      <c r="I14" s="15">
        <v>0.90366972477064222</v>
      </c>
      <c r="J14" s="15">
        <v>9.6330275229357776E-2</v>
      </c>
      <c r="K14" s="15">
        <v>0.54816513761467889</v>
      </c>
      <c r="L14" s="15">
        <v>0.33892617449664431</v>
      </c>
      <c r="M14" s="16">
        <v>1434.728523489933</v>
      </c>
    </row>
    <row r="15" spans="1:13" x14ac:dyDescent="0.25">
      <c r="A15" s="14">
        <v>36</v>
      </c>
      <c r="B15" s="14">
        <v>80</v>
      </c>
      <c r="C15" s="14">
        <v>192</v>
      </c>
      <c r="D15" s="14">
        <v>26</v>
      </c>
      <c r="E15" s="14">
        <v>0</v>
      </c>
      <c r="F15" s="15">
        <v>1</v>
      </c>
      <c r="G15" s="15">
        <v>0.11926605504587157</v>
      </c>
      <c r="H15" s="15">
        <v>0</v>
      </c>
      <c r="I15" s="15">
        <v>0.88073394495412849</v>
      </c>
      <c r="J15" s="15">
        <v>0.11926605504587151</v>
      </c>
      <c r="K15" s="15">
        <v>0.55963302752293576</v>
      </c>
      <c r="L15" s="15">
        <v>0.35570469798657717</v>
      </c>
      <c r="M15" s="16">
        <v>1398.3140939597315</v>
      </c>
    </row>
    <row r="16" spans="1:13" x14ac:dyDescent="0.25">
      <c r="A16" s="14">
        <v>37</v>
      </c>
      <c r="B16" s="14">
        <v>79</v>
      </c>
      <c r="C16" s="14">
        <v>191</v>
      </c>
      <c r="D16" s="14">
        <v>27</v>
      </c>
      <c r="E16" s="14">
        <v>1</v>
      </c>
      <c r="F16" s="15">
        <v>0.98750000000000004</v>
      </c>
      <c r="G16" s="15">
        <v>0.12385321100917432</v>
      </c>
      <c r="H16" s="15">
        <v>1.2499999999999956E-2</v>
      </c>
      <c r="I16" s="15">
        <v>0.87614678899082565</v>
      </c>
      <c r="J16" s="15">
        <v>0.11135321100917439</v>
      </c>
      <c r="K16" s="15">
        <v>0.5556766055045872</v>
      </c>
      <c r="L16" s="15">
        <v>0.35570469798657717</v>
      </c>
      <c r="M16" s="16">
        <v>1420.3936241610736</v>
      </c>
    </row>
    <row r="17" spans="1:13" x14ac:dyDescent="0.25">
      <c r="A17" s="14">
        <v>38</v>
      </c>
      <c r="B17" s="14">
        <v>78</v>
      </c>
      <c r="C17" s="14">
        <v>189</v>
      </c>
      <c r="D17" s="14">
        <v>29</v>
      </c>
      <c r="E17" s="14">
        <v>2</v>
      </c>
      <c r="F17" s="15">
        <v>0.97499999999999998</v>
      </c>
      <c r="G17" s="15">
        <v>0.13302752293577982</v>
      </c>
      <c r="H17" s="15">
        <v>2.5000000000000022E-2</v>
      </c>
      <c r="I17" s="15">
        <v>0.8669724770642202</v>
      </c>
      <c r="J17" s="15">
        <v>0.10802752293577988</v>
      </c>
      <c r="K17" s="15">
        <v>0.55401376146788994</v>
      </c>
      <c r="L17" s="15">
        <v>0.35906040268456374</v>
      </c>
      <c r="M17" s="16">
        <v>1435.1902684563759</v>
      </c>
    </row>
    <row r="18" spans="1:13" x14ac:dyDescent="0.25">
      <c r="A18" s="14">
        <v>39</v>
      </c>
      <c r="B18" s="14">
        <v>78</v>
      </c>
      <c r="C18" s="14">
        <v>184</v>
      </c>
      <c r="D18" s="14">
        <v>34</v>
      </c>
      <c r="E18" s="14">
        <v>2</v>
      </c>
      <c r="F18" s="15">
        <v>0.97499999999999998</v>
      </c>
      <c r="G18" s="15">
        <v>0.15596330275229359</v>
      </c>
      <c r="H18" s="15">
        <v>2.5000000000000022E-2</v>
      </c>
      <c r="I18" s="15">
        <v>0.84403669724770647</v>
      </c>
      <c r="J18" s="15">
        <v>0.13096330275229362</v>
      </c>
      <c r="K18" s="15">
        <v>0.56548165137614681</v>
      </c>
      <c r="L18" s="15">
        <v>0.37583892617449666</v>
      </c>
      <c r="M18" s="16">
        <v>1398.7758389261746</v>
      </c>
    </row>
    <row r="19" spans="1:13" x14ac:dyDescent="0.25">
      <c r="A19" s="14">
        <v>40</v>
      </c>
      <c r="B19" s="14">
        <v>77</v>
      </c>
      <c r="C19" s="14">
        <v>181</v>
      </c>
      <c r="D19" s="14">
        <v>37</v>
      </c>
      <c r="E19" s="14">
        <v>3</v>
      </c>
      <c r="F19" s="15">
        <v>0.96250000000000002</v>
      </c>
      <c r="G19" s="15">
        <v>0.16972477064220184</v>
      </c>
      <c r="H19" s="15">
        <v>3.7499999999999978E-2</v>
      </c>
      <c r="I19" s="15">
        <v>0.83027522935779818</v>
      </c>
      <c r="J19" s="15">
        <v>0.13222477064220195</v>
      </c>
      <c r="K19" s="15">
        <v>0.56611238532110097</v>
      </c>
      <c r="L19" s="15">
        <v>0.3825503355704698</v>
      </c>
      <c r="M19" s="16">
        <v>1406.2895973154361</v>
      </c>
    </row>
    <row r="20" spans="1:13" x14ac:dyDescent="0.25">
      <c r="A20" s="14">
        <v>41</v>
      </c>
      <c r="B20" s="14">
        <v>76</v>
      </c>
      <c r="C20" s="14">
        <v>177</v>
      </c>
      <c r="D20" s="14">
        <v>41</v>
      </c>
      <c r="E20" s="14">
        <v>4</v>
      </c>
      <c r="F20" s="15">
        <v>0.95</v>
      </c>
      <c r="G20" s="15">
        <v>0.18807339449541285</v>
      </c>
      <c r="H20" s="15">
        <v>5.0000000000000044E-2</v>
      </c>
      <c r="I20" s="15">
        <v>0.81192660550458717</v>
      </c>
      <c r="J20" s="15">
        <v>0.13807339449541289</v>
      </c>
      <c r="K20" s="15">
        <v>0.56903669724770645</v>
      </c>
      <c r="L20" s="15">
        <v>0.39261744966442946</v>
      </c>
      <c r="M20" s="16">
        <v>1406.5204697986578</v>
      </c>
    </row>
    <row r="21" spans="1:13" x14ac:dyDescent="0.25">
      <c r="A21" s="14">
        <v>42</v>
      </c>
      <c r="B21" s="14">
        <v>76</v>
      </c>
      <c r="C21" s="14">
        <v>170</v>
      </c>
      <c r="D21" s="14">
        <v>48</v>
      </c>
      <c r="E21" s="14">
        <v>4</v>
      </c>
      <c r="F21" s="15">
        <v>0.95</v>
      </c>
      <c r="G21" s="15">
        <v>0.22018348623853212</v>
      </c>
      <c r="H21" s="15">
        <v>5.0000000000000044E-2</v>
      </c>
      <c r="I21" s="15">
        <v>0.77981651376146788</v>
      </c>
      <c r="J21" s="15">
        <v>0.17018348623853208</v>
      </c>
      <c r="K21" s="15">
        <v>0.58509174311926604</v>
      </c>
      <c r="L21" s="15">
        <v>0.41610738255033553</v>
      </c>
      <c r="M21" s="16">
        <v>1355.5402684563758</v>
      </c>
    </row>
    <row r="22" spans="1:13" x14ac:dyDescent="0.25">
      <c r="A22" s="14">
        <v>43</v>
      </c>
      <c r="B22" s="14">
        <v>76</v>
      </c>
      <c r="C22" s="14">
        <v>164</v>
      </c>
      <c r="D22" s="14">
        <v>54</v>
      </c>
      <c r="E22" s="14">
        <v>4</v>
      </c>
      <c r="F22" s="15">
        <v>0.95</v>
      </c>
      <c r="G22" s="15">
        <v>0.24770642201834864</v>
      </c>
      <c r="H22" s="15">
        <v>5.0000000000000044E-2</v>
      </c>
      <c r="I22" s="15">
        <v>0.75229357798165131</v>
      </c>
      <c r="J22" s="15">
        <v>0.19770642201834865</v>
      </c>
      <c r="K22" s="15">
        <v>0.59885321100917432</v>
      </c>
      <c r="L22" s="15">
        <v>0.43624161073825496</v>
      </c>
      <c r="M22" s="16">
        <v>1311.842953020134</v>
      </c>
    </row>
    <row r="23" spans="1:13" x14ac:dyDescent="0.25">
      <c r="A23" s="14">
        <v>44</v>
      </c>
      <c r="B23" s="14">
        <v>75</v>
      </c>
      <c r="C23" s="14">
        <v>152</v>
      </c>
      <c r="D23" s="14">
        <v>66</v>
      </c>
      <c r="E23" s="14">
        <v>5</v>
      </c>
      <c r="F23" s="15">
        <v>0.9375</v>
      </c>
      <c r="G23" s="15">
        <v>0.30275229357798167</v>
      </c>
      <c r="H23" s="15">
        <v>6.25E-2</v>
      </c>
      <c r="I23" s="15">
        <v>0.69724770642201839</v>
      </c>
      <c r="J23" s="15">
        <v>0.24025229357798161</v>
      </c>
      <c r="K23" s="15">
        <v>0.62012614678899081</v>
      </c>
      <c r="L23" s="15">
        <v>0.47315436241610742</v>
      </c>
      <c r="M23" s="16">
        <v>1253.8107382550338</v>
      </c>
    </row>
    <row r="24" spans="1:13" x14ac:dyDescent="0.25">
      <c r="A24" s="14">
        <v>45</v>
      </c>
      <c r="B24" s="14">
        <v>74</v>
      </c>
      <c r="C24" s="14">
        <v>141</v>
      </c>
      <c r="D24" s="14">
        <v>77</v>
      </c>
      <c r="E24" s="14">
        <v>6</v>
      </c>
      <c r="F24" s="15">
        <v>0.92500000000000004</v>
      </c>
      <c r="G24" s="15">
        <v>0.35321100917431192</v>
      </c>
      <c r="H24" s="15">
        <v>7.4999999999999956E-2</v>
      </c>
      <c r="I24" s="15">
        <v>0.64678899082568808</v>
      </c>
      <c r="J24" s="15">
        <v>0.27821100917431196</v>
      </c>
      <c r="K24" s="15">
        <v>0.63910550458715598</v>
      </c>
      <c r="L24" s="15">
        <v>0.50671140939597314</v>
      </c>
      <c r="M24" s="16">
        <v>1203.0614093959732</v>
      </c>
    </row>
    <row r="25" spans="1:13" x14ac:dyDescent="0.25">
      <c r="A25" s="14">
        <v>46</v>
      </c>
      <c r="B25" s="14">
        <v>73</v>
      </c>
      <c r="C25" s="14">
        <v>130</v>
      </c>
      <c r="D25" s="14">
        <v>88</v>
      </c>
      <c r="E25" s="14">
        <v>7</v>
      </c>
      <c r="F25" s="15">
        <v>0.91249999999999998</v>
      </c>
      <c r="G25" s="15">
        <v>0.40366972477064222</v>
      </c>
      <c r="H25" s="15">
        <v>8.7500000000000022E-2</v>
      </c>
      <c r="I25" s="15">
        <v>0.59633027522935778</v>
      </c>
      <c r="J25" s="15">
        <v>0.31616972477064209</v>
      </c>
      <c r="K25" s="15">
        <v>0.65808486238532105</v>
      </c>
      <c r="L25" s="15">
        <v>0.54026845637583898</v>
      </c>
      <c r="M25" s="16">
        <v>1152.3120805369126</v>
      </c>
    </row>
    <row r="26" spans="1:13" x14ac:dyDescent="0.25">
      <c r="A26" s="14">
        <v>47</v>
      </c>
      <c r="B26" s="14">
        <v>71</v>
      </c>
      <c r="C26" s="14">
        <v>119</v>
      </c>
      <c r="D26" s="14">
        <v>99</v>
      </c>
      <c r="E26" s="14">
        <v>9</v>
      </c>
      <c r="F26" s="15">
        <v>0.88749999999999996</v>
      </c>
      <c r="G26" s="15">
        <v>0.45412844036697247</v>
      </c>
      <c r="H26" s="15">
        <v>0.11250000000000004</v>
      </c>
      <c r="I26" s="15">
        <v>0.54587155963302747</v>
      </c>
      <c r="J26" s="15">
        <v>0.34162844036697249</v>
      </c>
      <c r="K26" s="15">
        <v>0.67081422018348624</v>
      </c>
      <c r="L26" s="15">
        <v>0.57046979865771807</v>
      </c>
      <c r="M26" s="16">
        <v>1130.9251677852349</v>
      </c>
    </row>
    <row r="32" spans="1:13" ht="33.75" x14ac:dyDescent="0.25">
      <c r="A32" s="13" t="s">
        <v>228</v>
      </c>
      <c r="B32" s="13" t="s">
        <v>220</v>
      </c>
      <c r="C32" s="13" t="s">
        <v>221</v>
      </c>
      <c r="D32" s="13" t="s">
        <v>222</v>
      </c>
      <c r="E32" s="13" t="s">
        <v>223</v>
      </c>
      <c r="F32" s="13" t="s">
        <v>201</v>
      </c>
      <c r="G32" s="13" t="s">
        <v>202</v>
      </c>
      <c r="H32" s="13" t="s">
        <v>203</v>
      </c>
      <c r="I32" s="13" t="s">
        <v>219</v>
      </c>
      <c r="J32" s="13" t="s">
        <v>227</v>
      </c>
      <c r="K32" s="13" t="s">
        <v>224</v>
      </c>
      <c r="L32" s="13" t="s">
        <v>225</v>
      </c>
      <c r="M32" s="13" t="s">
        <v>226</v>
      </c>
    </row>
    <row r="33" spans="1:13" x14ac:dyDescent="0.25">
      <c r="A33" s="14">
        <v>48</v>
      </c>
      <c r="B33" s="14">
        <v>70</v>
      </c>
      <c r="C33" s="14">
        <v>112</v>
      </c>
      <c r="D33" s="14">
        <v>106</v>
      </c>
      <c r="E33" s="14">
        <v>10</v>
      </c>
      <c r="F33" s="15">
        <v>0.875</v>
      </c>
      <c r="G33" s="15">
        <v>0.48623853211009177</v>
      </c>
      <c r="H33" s="15">
        <v>0.125</v>
      </c>
      <c r="I33" s="15">
        <v>0.51376146788990829</v>
      </c>
      <c r="J33" s="15">
        <v>0.36123853211009171</v>
      </c>
      <c r="K33" s="15">
        <v>0.68061926605504586</v>
      </c>
      <c r="L33" s="15">
        <v>0.59060402684563762</v>
      </c>
      <c r="M33" s="16">
        <v>1109.3073825503357</v>
      </c>
    </row>
    <row r="34" spans="1:13" x14ac:dyDescent="0.25">
      <c r="A34" s="14">
        <v>49</v>
      </c>
      <c r="B34" s="14">
        <v>67</v>
      </c>
      <c r="C34" s="14">
        <v>104</v>
      </c>
      <c r="D34" s="14">
        <v>114</v>
      </c>
      <c r="E34" s="14">
        <v>13</v>
      </c>
      <c r="F34" s="15">
        <v>0.83750000000000002</v>
      </c>
      <c r="G34" s="15">
        <v>0.52293577981651373</v>
      </c>
      <c r="H34" s="15">
        <v>0.16249999999999998</v>
      </c>
      <c r="I34" s="15">
        <v>0.47706422018348627</v>
      </c>
      <c r="J34" s="15">
        <v>0.36043577981651387</v>
      </c>
      <c r="K34" s="15">
        <v>0.68021788990825693</v>
      </c>
      <c r="L34" s="15">
        <v>0.60738255033557043</v>
      </c>
      <c r="M34" s="16">
        <v>1139.1315436241612</v>
      </c>
    </row>
    <row r="35" spans="1:13" x14ac:dyDescent="0.25">
      <c r="A35" s="14">
        <v>50</v>
      </c>
      <c r="B35" s="14">
        <v>65</v>
      </c>
      <c r="C35" s="14">
        <v>96</v>
      </c>
      <c r="D35" s="14">
        <v>122</v>
      </c>
      <c r="E35" s="14">
        <v>15</v>
      </c>
      <c r="F35" s="15">
        <v>0.8125</v>
      </c>
      <c r="G35" s="15">
        <v>0.55963302752293576</v>
      </c>
      <c r="H35" s="15">
        <v>0.1875</v>
      </c>
      <c r="I35" s="15">
        <v>0.44036697247706424</v>
      </c>
      <c r="J35" s="15">
        <v>0.37213302752293576</v>
      </c>
      <c r="K35" s="15">
        <v>0.68606651376146788</v>
      </c>
      <c r="L35" s="15">
        <v>0.62751677852348986</v>
      </c>
      <c r="M35" s="16">
        <v>1139.5932885906041</v>
      </c>
    </row>
    <row r="36" spans="1:13" x14ac:dyDescent="0.25">
      <c r="A36" s="14">
        <v>51</v>
      </c>
      <c r="B36" s="14">
        <v>64</v>
      </c>
      <c r="C36" s="14">
        <v>89</v>
      </c>
      <c r="D36" s="14">
        <v>129</v>
      </c>
      <c r="E36" s="14">
        <v>16</v>
      </c>
      <c r="F36" s="15">
        <v>0.8</v>
      </c>
      <c r="G36" s="15">
        <v>0.59174311926605505</v>
      </c>
      <c r="H36" s="15">
        <v>0.19999999999999996</v>
      </c>
      <c r="I36" s="15">
        <v>0.40825688073394495</v>
      </c>
      <c r="J36" s="15">
        <v>0.39174311926605521</v>
      </c>
      <c r="K36" s="15">
        <v>0.6958715596330276</v>
      </c>
      <c r="L36" s="15">
        <v>0.6476510067114094</v>
      </c>
      <c r="M36" s="16">
        <v>1117.9755033557044</v>
      </c>
    </row>
    <row r="37" spans="1:13" x14ac:dyDescent="0.25">
      <c r="A37" s="14">
        <v>52</v>
      </c>
      <c r="B37" s="14">
        <v>61</v>
      </c>
      <c r="C37" s="14">
        <v>81</v>
      </c>
      <c r="D37" s="14">
        <v>137</v>
      </c>
      <c r="E37" s="14">
        <v>19</v>
      </c>
      <c r="F37" s="15">
        <v>0.76249999999999996</v>
      </c>
      <c r="G37" s="15">
        <v>0.62844036697247707</v>
      </c>
      <c r="H37" s="15">
        <v>0.23750000000000004</v>
      </c>
      <c r="I37" s="15">
        <v>0.37155963302752293</v>
      </c>
      <c r="J37" s="15">
        <v>0.39094036697247692</v>
      </c>
      <c r="K37" s="15">
        <v>0.69547018348623846</v>
      </c>
      <c r="L37" s="15">
        <v>0.66442953020134221</v>
      </c>
      <c r="M37" s="16">
        <v>1147.7996644295304</v>
      </c>
    </row>
    <row r="38" spans="1:13" x14ac:dyDescent="0.25">
      <c r="A38" s="14">
        <v>53</v>
      </c>
      <c r="B38" s="14">
        <v>59</v>
      </c>
      <c r="C38" s="14">
        <v>74</v>
      </c>
      <c r="D38" s="14">
        <v>144</v>
      </c>
      <c r="E38" s="14">
        <v>21</v>
      </c>
      <c r="F38" s="15">
        <v>0.73750000000000004</v>
      </c>
      <c r="G38" s="15">
        <v>0.66055045871559637</v>
      </c>
      <c r="H38" s="15">
        <v>0.26249999999999996</v>
      </c>
      <c r="I38" s="15">
        <v>0.33944954128440363</v>
      </c>
      <c r="J38" s="15">
        <v>0.39805045871559641</v>
      </c>
      <c r="K38" s="15">
        <v>0.69902522935779821</v>
      </c>
      <c r="L38" s="15">
        <v>0.68120805369127513</v>
      </c>
      <c r="M38" s="16">
        <v>1155.5442953020133</v>
      </c>
    </row>
    <row r="39" spans="1:13" x14ac:dyDescent="0.25">
      <c r="A39" s="14">
        <v>54</v>
      </c>
      <c r="B39" s="14">
        <v>56</v>
      </c>
      <c r="C39" s="14">
        <v>60</v>
      </c>
      <c r="D39" s="14">
        <v>158</v>
      </c>
      <c r="E39" s="14">
        <v>24</v>
      </c>
      <c r="F39" s="15">
        <v>0.7</v>
      </c>
      <c r="G39" s="15">
        <v>0.72477064220183485</v>
      </c>
      <c r="H39" s="15">
        <v>0.30000000000000004</v>
      </c>
      <c r="I39" s="15">
        <v>0.27522935779816515</v>
      </c>
      <c r="J39" s="15">
        <v>0.42477064220183491</v>
      </c>
      <c r="K39" s="15">
        <v>0.71238532110091746</v>
      </c>
      <c r="L39" s="15">
        <v>0.71812080536912737</v>
      </c>
      <c r="M39" s="16">
        <v>1141.6711409395973</v>
      </c>
    </row>
    <row r="40" spans="1:13" x14ac:dyDescent="0.25">
      <c r="A40" s="14">
        <v>55</v>
      </c>
      <c r="B40" s="14">
        <v>52</v>
      </c>
      <c r="C40" s="14">
        <v>51</v>
      </c>
      <c r="D40" s="14">
        <v>167</v>
      </c>
      <c r="E40" s="14">
        <v>28</v>
      </c>
      <c r="F40" s="15">
        <v>0.65</v>
      </c>
      <c r="G40" s="15">
        <v>0.76605504587155959</v>
      </c>
      <c r="H40" s="15">
        <v>0.35</v>
      </c>
      <c r="I40" s="15">
        <v>0.23394495412844041</v>
      </c>
      <c r="J40" s="15">
        <v>0.4160550458715595</v>
      </c>
      <c r="K40" s="15">
        <v>0.70802752293577975</v>
      </c>
      <c r="L40" s="15">
        <v>0.73489932885906029</v>
      </c>
      <c r="M40" s="16">
        <v>1193.5748322147651</v>
      </c>
    </row>
    <row r="41" spans="1:13" x14ac:dyDescent="0.25">
      <c r="A41" s="14">
        <v>56</v>
      </c>
      <c r="B41" s="14">
        <v>49</v>
      </c>
      <c r="C41" s="14">
        <v>46</v>
      </c>
      <c r="D41" s="14">
        <v>172</v>
      </c>
      <c r="E41" s="14">
        <v>31</v>
      </c>
      <c r="F41" s="15">
        <v>0.61250000000000004</v>
      </c>
      <c r="G41" s="15">
        <v>0.78899082568807344</v>
      </c>
      <c r="H41" s="15">
        <v>0.38749999999999996</v>
      </c>
      <c r="I41" s="15">
        <v>0.21100917431192656</v>
      </c>
      <c r="J41" s="15">
        <v>0.40149082568807337</v>
      </c>
      <c r="K41" s="15">
        <v>0.70074541284403669</v>
      </c>
      <c r="L41" s="15">
        <v>0.74161073825503354</v>
      </c>
      <c r="M41" s="16">
        <v>1245.2476510067113</v>
      </c>
    </row>
    <row r="42" spans="1:13" x14ac:dyDescent="0.25">
      <c r="A42" s="14">
        <v>57</v>
      </c>
      <c r="B42" s="14">
        <v>47</v>
      </c>
      <c r="C42" s="14">
        <v>41</v>
      </c>
      <c r="D42" s="14">
        <v>177</v>
      </c>
      <c r="E42" s="14">
        <v>33</v>
      </c>
      <c r="F42" s="15">
        <v>0.58750000000000002</v>
      </c>
      <c r="G42" s="15">
        <v>0.81192660550458717</v>
      </c>
      <c r="H42" s="15">
        <v>0.41249999999999998</v>
      </c>
      <c r="I42" s="15">
        <v>0.18807339449541283</v>
      </c>
      <c r="J42" s="15">
        <v>0.3994266055045872</v>
      </c>
      <c r="K42" s="15">
        <v>0.6997133027522936</v>
      </c>
      <c r="L42" s="15">
        <v>0.75167785234899331</v>
      </c>
      <c r="M42" s="16">
        <v>1267.5580536912751</v>
      </c>
    </row>
    <row r="43" spans="1:13" x14ac:dyDescent="0.25">
      <c r="A43" s="14">
        <v>58</v>
      </c>
      <c r="B43" s="14">
        <v>43</v>
      </c>
      <c r="C43" s="14">
        <v>38</v>
      </c>
      <c r="D43" s="14">
        <v>180</v>
      </c>
      <c r="E43" s="14">
        <v>37</v>
      </c>
      <c r="F43" s="15">
        <v>0.53749999999999998</v>
      </c>
      <c r="G43" s="15">
        <v>0.82568807339449546</v>
      </c>
      <c r="H43" s="15">
        <v>0.46250000000000002</v>
      </c>
      <c r="I43" s="15">
        <v>0.17431192660550454</v>
      </c>
      <c r="J43" s="15">
        <v>0.36318807339449544</v>
      </c>
      <c r="K43" s="15">
        <v>0.68159403669724772</v>
      </c>
      <c r="L43" s="15">
        <v>0.74832214765100669</v>
      </c>
      <c r="M43" s="16">
        <v>1363.1590604026846</v>
      </c>
    </row>
    <row r="44" spans="1:13" x14ac:dyDescent="0.25">
      <c r="A44" s="14">
        <v>59</v>
      </c>
      <c r="B44" s="14">
        <v>39</v>
      </c>
      <c r="C44" s="14">
        <v>32</v>
      </c>
      <c r="D44" s="14">
        <v>186</v>
      </c>
      <c r="E44" s="14">
        <v>41</v>
      </c>
      <c r="F44" s="15">
        <v>0.48749999999999999</v>
      </c>
      <c r="G44" s="15">
        <v>0.85321100917431192</v>
      </c>
      <c r="H44" s="15">
        <v>0.51249999999999996</v>
      </c>
      <c r="I44" s="15">
        <v>0.14678899082568808</v>
      </c>
      <c r="J44" s="15">
        <v>0.34071100917431196</v>
      </c>
      <c r="K44" s="15">
        <v>0.67035550458715598</v>
      </c>
      <c r="L44" s="15">
        <v>0.75503355704697983</v>
      </c>
      <c r="M44" s="16">
        <v>1436.9114093959731</v>
      </c>
    </row>
    <row r="45" spans="1:13" x14ac:dyDescent="0.25">
      <c r="A45" s="14">
        <v>60</v>
      </c>
      <c r="B45" s="14">
        <v>36</v>
      </c>
      <c r="C45" s="14">
        <v>26</v>
      </c>
      <c r="D45" s="14">
        <v>192</v>
      </c>
      <c r="E45" s="14">
        <v>44</v>
      </c>
      <c r="F45" s="15">
        <v>0.45</v>
      </c>
      <c r="G45" s="15">
        <v>0.88073394495412849</v>
      </c>
      <c r="H45" s="15">
        <v>0.55000000000000004</v>
      </c>
      <c r="I45" s="15">
        <v>0.11926605504587151</v>
      </c>
      <c r="J45" s="15">
        <v>0.33073394495412844</v>
      </c>
      <c r="K45" s="15">
        <v>0.66536697247706422</v>
      </c>
      <c r="L45" s="15">
        <v>0.7651006711409396</v>
      </c>
      <c r="M45" s="16">
        <v>1481.3013422818792</v>
      </c>
    </row>
    <row r="46" spans="1:13" x14ac:dyDescent="0.25">
      <c r="A46" s="14">
        <v>61</v>
      </c>
      <c r="B46" s="14">
        <v>34</v>
      </c>
      <c r="C46" s="14">
        <v>22</v>
      </c>
      <c r="D46" s="14">
        <v>196</v>
      </c>
      <c r="E46" s="14">
        <v>46</v>
      </c>
      <c r="F46" s="15">
        <v>0.42499999999999999</v>
      </c>
      <c r="G46" s="15">
        <v>0.8990825688073395</v>
      </c>
      <c r="H46" s="15">
        <v>0.57499999999999996</v>
      </c>
      <c r="I46" s="15">
        <v>0.1009174311926605</v>
      </c>
      <c r="J46" s="15">
        <v>0.32408256880733943</v>
      </c>
      <c r="K46" s="15">
        <v>0.66204128440366972</v>
      </c>
      <c r="L46" s="15">
        <v>0.77181208053691264</v>
      </c>
      <c r="M46" s="16">
        <v>1510.894630872483</v>
      </c>
    </row>
    <row r="47" spans="1:13" x14ac:dyDescent="0.25">
      <c r="A47" s="14">
        <v>62</v>
      </c>
      <c r="B47" s="14">
        <v>31</v>
      </c>
      <c r="C47" s="14">
        <v>18</v>
      </c>
      <c r="D47" s="14">
        <v>200</v>
      </c>
      <c r="E47" s="14">
        <v>49</v>
      </c>
      <c r="F47" s="15">
        <v>0.38750000000000001</v>
      </c>
      <c r="G47" s="15">
        <v>0.91743119266055051</v>
      </c>
      <c r="H47" s="15">
        <v>0.61250000000000004</v>
      </c>
      <c r="I47" s="15">
        <v>8.256880733944949E-2</v>
      </c>
      <c r="J47" s="15">
        <v>0.30493119266055047</v>
      </c>
      <c r="K47" s="15">
        <v>0.65246559633027523</v>
      </c>
      <c r="L47" s="15">
        <v>0.77516778523489938</v>
      </c>
      <c r="M47" s="16">
        <v>1569.85033557047</v>
      </c>
    </row>
    <row r="48" spans="1:13" x14ac:dyDescent="0.25">
      <c r="A48" s="14">
        <v>63</v>
      </c>
      <c r="B48" s="14">
        <v>29</v>
      </c>
      <c r="C48" s="14">
        <v>12</v>
      </c>
      <c r="D48" s="14">
        <v>206</v>
      </c>
      <c r="E48" s="14">
        <v>51</v>
      </c>
      <c r="F48" s="15">
        <v>0.36249999999999999</v>
      </c>
      <c r="G48" s="15">
        <v>0.94495412844036697</v>
      </c>
      <c r="H48" s="15">
        <v>0.63749999999999996</v>
      </c>
      <c r="I48" s="15">
        <v>5.5045871559633031E-2</v>
      </c>
      <c r="J48" s="15">
        <v>0.3074541284403669</v>
      </c>
      <c r="K48" s="15">
        <v>0.65372706422018345</v>
      </c>
      <c r="L48" s="15">
        <v>0.78859060402684555</v>
      </c>
      <c r="M48" s="16">
        <v>1584.8778523489932</v>
      </c>
    </row>
    <row r="49" spans="1:13" x14ac:dyDescent="0.25">
      <c r="A49" s="14">
        <v>64</v>
      </c>
      <c r="B49" s="14">
        <v>27</v>
      </c>
      <c r="C49" s="14">
        <v>9</v>
      </c>
      <c r="D49" s="14">
        <v>209</v>
      </c>
      <c r="E49" s="14">
        <v>53</v>
      </c>
      <c r="F49" s="15">
        <v>0.33750000000000002</v>
      </c>
      <c r="G49" s="15">
        <v>0.95871559633027525</v>
      </c>
      <c r="H49" s="15">
        <v>0.66249999999999998</v>
      </c>
      <c r="I49" s="15">
        <v>4.1284403669724745E-2</v>
      </c>
      <c r="J49" s="15">
        <v>0.29621559633027528</v>
      </c>
      <c r="K49" s="15">
        <v>0.64810779816513764</v>
      </c>
      <c r="L49" s="15">
        <v>0.79194630872483218</v>
      </c>
      <c r="M49" s="16">
        <v>1621.7540268456376</v>
      </c>
    </row>
    <row r="50" spans="1:13" x14ac:dyDescent="0.25">
      <c r="A50" s="14">
        <v>65</v>
      </c>
      <c r="B50" s="14">
        <v>24</v>
      </c>
      <c r="C50" s="14">
        <v>9</v>
      </c>
      <c r="D50" s="14">
        <v>209</v>
      </c>
      <c r="E50" s="14">
        <v>56</v>
      </c>
      <c r="F50" s="15">
        <v>0.3</v>
      </c>
      <c r="G50" s="15">
        <v>0.95871559633027525</v>
      </c>
      <c r="H50" s="15">
        <v>0.7</v>
      </c>
      <c r="I50" s="15">
        <v>4.1284403669724745E-2</v>
      </c>
      <c r="J50" s="15">
        <v>0.25871559633027519</v>
      </c>
      <c r="K50" s="15">
        <v>0.62935779816513759</v>
      </c>
      <c r="L50" s="15">
        <v>0.78187919463087241</v>
      </c>
      <c r="M50" s="16">
        <v>1709.8412751677849</v>
      </c>
    </row>
    <row r="51" spans="1:13" x14ac:dyDescent="0.25">
      <c r="A51" s="14">
        <v>66</v>
      </c>
      <c r="B51" s="14">
        <v>21</v>
      </c>
      <c r="C51" s="14">
        <v>5</v>
      </c>
      <c r="D51" s="14">
        <v>213</v>
      </c>
      <c r="E51" s="14">
        <v>59</v>
      </c>
      <c r="F51" s="15">
        <v>0.26250000000000001</v>
      </c>
      <c r="G51" s="15">
        <v>0.97706422018348627</v>
      </c>
      <c r="H51" s="15">
        <v>0.73750000000000004</v>
      </c>
      <c r="I51" s="15">
        <v>2.2935779816513735E-2</v>
      </c>
      <c r="J51" s="15">
        <v>0.23956422018348622</v>
      </c>
      <c r="K51" s="15">
        <v>0.61978211009174311</v>
      </c>
      <c r="L51" s="15">
        <v>0.78523489932885893</v>
      </c>
      <c r="M51" s="16">
        <v>1768.7969798657718</v>
      </c>
    </row>
    <row r="52" spans="1:13" x14ac:dyDescent="0.25">
      <c r="A52" s="14">
        <v>67</v>
      </c>
      <c r="B52" s="14">
        <v>15</v>
      </c>
      <c r="C52" s="14">
        <v>1</v>
      </c>
      <c r="D52" s="14">
        <v>217</v>
      </c>
      <c r="E52" s="14">
        <v>65</v>
      </c>
      <c r="F52" s="15">
        <v>0.1875</v>
      </c>
      <c r="G52" s="15">
        <v>0.99541284403669728</v>
      </c>
      <c r="H52" s="15">
        <v>0.8125</v>
      </c>
      <c r="I52" s="15">
        <v>4.5871559633027248E-3</v>
      </c>
      <c r="J52" s="15">
        <v>0.18291284403669739</v>
      </c>
      <c r="K52" s="15">
        <v>0.59145642201834869</v>
      </c>
      <c r="L52" s="15">
        <v>0.77852348993288589</v>
      </c>
      <c r="M52" s="16">
        <v>1915.8399328859059</v>
      </c>
    </row>
    <row r="53" spans="1:13" x14ac:dyDescent="0.25">
      <c r="A53" s="14">
        <v>68</v>
      </c>
      <c r="B53" s="14">
        <v>12</v>
      </c>
      <c r="C53" s="14">
        <v>1</v>
      </c>
      <c r="D53" s="14">
        <v>217</v>
      </c>
      <c r="E53" s="14">
        <v>68</v>
      </c>
      <c r="F53" s="15">
        <v>0.15</v>
      </c>
      <c r="G53" s="15">
        <v>0.99541284403669728</v>
      </c>
      <c r="H53" s="15">
        <v>0.85</v>
      </c>
      <c r="I53" s="15">
        <v>4.5871559633027248E-3</v>
      </c>
      <c r="J53" s="15">
        <v>0.1454128440366973</v>
      </c>
      <c r="K53" s="15">
        <v>0.57270642201834865</v>
      </c>
      <c r="L53" s="15">
        <v>0.76845637583892623</v>
      </c>
      <c r="M53" s="16">
        <v>2003.9271812080538</v>
      </c>
    </row>
    <row r="54" spans="1:13" x14ac:dyDescent="0.25">
      <c r="A54" s="14">
        <v>69</v>
      </c>
      <c r="B54" s="14">
        <v>12</v>
      </c>
      <c r="C54" s="14">
        <v>0</v>
      </c>
      <c r="D54" s="14">
        <v>218</v>
      </c>
      <c r="E54" s="14">
        <v>68</v>
      </c>
      <c r="F54" s="15">
        <v>0.15</v>
      </c>
      <c r="G54" s="15">
        <v>1</v>
      </c>
      <c r="H54" s="15">
        <v>0.85</v>
      </c>
      <c r="I54" s="15">
        <v>0</v>
      </c>
      <c r="J54" s="15">
        <v>0.14999999999999991</v>
      </c>
      <c r="K54" s="15">
        <v>0.57499999999999996</v>
      </c>
      <c r="L54" s="15">
        <v>0.77181208053691264</v>
      </c>
      <c r="M54" s="16">
        <v>1996.6442953020135</v>
      </c>
    </row>
    <row r="55" spans="1:13" x14ac:dyDescent="0.25">
      <c r="A55" s="14">
        <v>70</v>
      </c>
      <c r="B55" s="14">
        <v>11</v>
      </c>
      <c r="C55" s="14">
        <v>0</v>
      </c>
      <c r="D55" s="14">
        <v>218</v>
      </c>
      <c r="E55" s="14">
        <v>69</v>
      </c>
      <c r="F55" s="15">
        <v>0.13750000000000001</v>
      </c>
      <c r="G55" s="15">
        <v>1</v>
      </c>
      <c r="H55" s="15">
        <v>0.86250000000000004</v>
      </c>
      <c r="I55" s="15">
        <v>0</v>
      </c>
      <c r="J55" s="15">
        <v>0.13749999999999996</v>
      </c>
      <c r="K55" s="15">
        <v>0.56874999999999998</v>
      </c>
      <c r="L55" s="15">
        <v>0.76845637583892612</v>
      </c>
      <c r="M55" s="16">
        <v>2026.0067114093963</v>
      </c>
    </row>
    <row r="56" spans="1:13" x14ac:dyDescent="0.25">
      <c r="A56" s="14">
        <v>71</v>
      </c>
      <c r="B56" s="14">
        <v>5</v>
      </c>
      <c r="C56" s="14">
        <v>0</v>
      </c>
      <c r="D56" s="14">
        <v>218</v>
      </c>
      <c r="E56" s="14">
        <v>75</v>
      </c>
      <c r="F56" s="15">
        <v>6.25E-2</v>
      </c>
      <c r="G56" s="15">
        <v>1</v>
      </c>
      <c r="H56" s="15">
        <v>0.9375</v>
      </c>
      <c r="I56" s="15">
        <v>0</v>
      </c>
      <c r="J56" s="15">
        <v>6.25E-2</v>
      </c>
      <c r="K56" s="15">
        <v>0.53125</v>
      </c>
      <c r="L56" s="15">
        <v>0.74832214765100669</v>
      </c>
      <c r="M56" s="16">
        <v>2202.1812080536915</v>
      </c>
    </row>
    <row r="57" spans="1:13" x14ac:dyDescent="0.25">
      <c r="A57" s="14">
        <v>72</v>
      </c>
      <c r="B57" s="14">
        <v>3</v>
      </c>
      <c r="C57" s="14">
        <v>0</v>
      </c>
      <c r="D57" s="14">
        <v>218</v>
      </c>
      <c r="E57" s="14">
        <v>77</v>
      </c>
      <c r="F57" s="15">
        <v>3.7499999999999999E-2</v>
      </c>
      <c r="G57" s="15">
        <v>1</v>
      </c>
      <c r="H57" s="15">
        <v>0.96250000000000002</v>
      </c>
      <c r="I57" s="15">
        <v>0</v>
      </c>
      <c r="J57" s="15">
        <v>3.7500000000000089E-2</v>
      </c>
      <c r="K57" s="15">
        <v>0.51875000000000004</v>
      </c>
      <c r="L57" s="15">
        <v>0.74161073825503354</v>
      </c>
      <c r="M57" s="16">
        <v>2260.9060402684563</v>
      </c>
    </row>
    <row r="58" spans="1:13" x14ac:dyDescent="0.25">
      <c r="A58" s="14">
        <v>73</v>
      </c>
      <c r="B58" s="14">
        <v>1</v>
      </c>
      <c r="C58" s="14">
        <v>0</v>
      </c>
      <c r="D58" s="14">
        <v>218</v>
      </c>
      <c r="E58" s="14">
        <v>79</v>
      </c>
      <c r="F58" s="15">
        <v>1.2500000000000001E-2</v>
      </c>
      <c r="G58" s="15">
        <v>1</v>
      </c>
      <c r="H58" s="15">
        <v>0.98750000000000004</v>
      </c>
      <c r="I58" s="15">
        <v>0</v>
      </c>
      <c r="J58" s="15">
        <v>1.2499999999999956E-2</v>
      </c>
      <c r="K58" s="15">
        <v>0.50624999999999998</v>
      </c>
      <c r="L58" s="15">
        <v>0.7348993288590604</v>
      </c>
      <c r="M58" s="16">
        <v>2319.6308724832215</v>
      </c>
    </row>
    <row r="59" spans="1:13" x14ac:dyDescent="0.25">
      <c r="A59" s="14">
        <v>74</v>
      </c>
      <c r="B59" s="14">
        <v>0</v>
      </c>
      <c r="C59" s="14">
        <v>0</v>
      </c>
      <c r="D59" s="14">
        <v>218</v>
      </c>
      <c r="E59" s="14">
        <v>80</v>
      </c>
      <c r="F59" s="15">
        <v>0</v>
      </c>
      <c r="G59" s="15">
        <v>1</v>
      </c>
      <c r="H59" s="15">
        <v>1</v>
      </c>
      <c r="I59" s="15">
        <v>0</v>
      </c>
      <c r="J59" s="15">
        <v>0</v>
      </c>
      <c r="K59" s="15">
        <v>0.5</v>
      </c>
      <c r="L59" s="15">
        <v>0.73154362416107377</v>
      </c>
      <c r="M59" s="16">
        <v>2348.9932885906042</v>
      </c>
    </row>
  </sheetData>
  <conditionalFormatting sqref="J2:J26">
    <cfRule type="colorScale" priority="19">
      <colorScale>
        <cfvo type="min"/>
        <cfvo type="max"/>
        <color rgb="FFFCFCFF"/>
        <color rgb="FF63BE7B"/>
      </colorScale>
    </cfRule>
  </conditionalFormatting>
  <conditionalFormatting sqref="J33:J59 J2:J26">
    <cfRule type="colorScale" priority="1">
      <colorScale>
        <cfvo type="min"/>
        <cfvo type="max"/>
        <color rgb="FFFCFCFF"/>
        <color rgb="FF63BE7B"/>
      </colorScale>
    </cfRule>
  </conditionalFormatting>
  <conditionalFormatting sqref="J33:J59">
    <cfRule type="colorScale" priority="6">
      <colorScale>
        <cfvo type="min"/>
        <cfvo type="max"/>
        <color rgb="FFFCFCFF"/>
        <color rgb="FF63BE7B"/>
      </colorScale>
    </cfRule>
  </conditionalFormatting>
  <conditionalFormatting sqref="K2:K26">
    <cfRule type="colorScale" priority="18">
      <colorScale>
        <cfvo type="min"/>
        <cfvo type="max"/>
        <color rgb="FFFCFCFF"/>
        <color rgb="FF63BE7B"/>
      </colorScale>
    </cfRule>
  </conditionalFormatting>
  <conditionalFormatting sqref="K33:K59 K2:K26">
    <cfRule type="colorScale" priority="2">
      <colorScale>
        <cfvo type="min"/>
        <cfvo type="max"/>
        <color rgb="FFFCFCFF"/>
        <color rgb="FF63BE7B"/>
      </colorScale>
    </cfRule>
  </conditionalFormatting>
  <conditionalFormatting sqref="K33:K59">
    <cfRule type="colorScale" priority="7">
      <colorScale>
        <cfvo type="min"/>
        <cfvo type="max"/>
        <color rgb="FFFCFCFF"/>
        <color rgb="FF63BE7B"/>
      </colorScale>
    </cfRule>
  </conditionalFormatting>
  <conditionalFormatting sqref="L2:L26">
    <cfRule type="colorScale" priority="17">
      <colorScale>
        <cfvo type="min"/>
        <cfvo type="max"/>
        <color rgb="FFFCFCFF"/>
        <color rgb="FF63BE7B"/>
      </colorScale>
    </cfRule>
  </conditionalFormatting>
  <conditionalFormatting sqref="L33:L59 L2:L26">
    <cfRule type="colorScale" priority="3">
      <colorScale>
        <cfvo type="min"/>
        <cfvo type="max"/>
        <color rgb="FFFCFCFF"/>
        <color rgb="FF63BE7B"/>
      </colorScale>
    </cfRule>
  </conditionalFormatting>
  <conditionalFormatting sqref="L33:L59">
    <cfRule type="colorScale" priority="8">
      <colorScale>
        <cfvo type="min"/>
        <cfvo type="max"/>
        <color rgb="FFFCFCFF"/>
        <color rgb="FF63BE7B"/>
      </colorScale>
    </cfRule>
  </conditionalFormatting>
  <conditionalFormatting sqref="M2:M26">
    <cfRule type="colorScale" priority="16">
      <colorScale>
        <cfvo type="min"/>
        <cfvo type="max"/>
        <color rgb="FFFCFCFF"/>
        <color rgb="FFF8696B"/>
      </colorScale>
    </cfRule>
  </conditionalFormatting>
  <conditionalFormatting sqref="M33:M59 M2:M26">
    <cfRule type="colorScale" priority="4">
      <colorScale>
        <cfvo type="min"/>
        <cfvo type="max"/>
        <color rgb="FFFCFCFF"/>
        <color rgb="FFF8696B"/>
      </colorScale>
    </cfRule>
  </conditionalFormatting>
  <conditionalFormatting sqref="M33:M59">
    <cfRule type="colorScale" priority="9">
      <colorScale>
        <cfvo type="min"/>
        <cfvo type="max"/>
        <color rgb="FFFCFCFF"/>
        <color rgb="FFF8696B"/>
      </colorScale>
    </cfRule>
  </conditionalFormatting>
  <pageMargins left="0.7" right="0.7" top="0.78740157499999996" bottom="0.78740157499999996" header="0.3" footer="0.3"/>
  <pageSetup paperSize="9" orientation="landscape"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BE052-7787-41F0-9412-6E891D9A9068}">
  <dimension ref="A1:B9"/>
  <sheetViews>
    <sheetView workbookViewId="0">
      <selection activeCell="K27" sqref="K27"/>
    </sheetView>
  </sheetViews>
  <sheetFormatPr defaultRowHeight="15" x14ac:dyDescent="0.25"/>
  <cols>
    <col min="1" max="2" width="25.7109375" customWidth="1"/>
  </cols>
  <sheetData>
    <row r="1" spans="1:2" ht="24" customHeight="1" x14ac:dyDescent="0.25">
      <c r="A1" s="12" t="s">
        <v>218</v>
      </c>
      <c r="B1" s="12" t="s">
        <v>217</v>
      </c>
    </row>
    <row r="2" spans="1:2" x14ac:dyDescent="0.25">
      <c r="A2" t="s">
        <v>209</v>
      </c>
      <c r="B2" s="9">
        <v>298</v>
      </c>
    </row>
    <row r="3" spans="1:2" x14ac:dyDescent="0.25">
      <c r="A3" t="s">
        <v>210</v>
      </c>
      <c r="B3" s="9">
        <v>16</v>
      </c>
    </row>
    <row r="4" spans="1:2" x14ac:dyDescent="0.25">
      <c r="A4" t="s">
        <v>211</v>
      </c>
      <c r="B4" s="9">
        <v>73</v>
      </c>
    </row>
    <row r="5" spans="1:2" x14ac:dyDescent="0.25">
      <c r="A5" t="s">
        <v>212</v>
      </c>
      <c r="B5" s="9">
        <v>51</v>
      </c>
    </row>
    <row r="6" spans="1:2" x14ac:dyDescent="0.25">
      <c r="A6" t="s">
        <v>213</v>
      </c>
      <c r="B6" s="9">
        <v>50.51</v>
      </c>
    </row>
    <row r="7" spans="1:2" x14ac:dyDescent="0.25">
      <c r="A7" t="s">
        <v>214</v>
      </c>
      <c r="B7" s="9">
        <v>44</v>
      </c>
    </row>
    <row r="8" spans="1:2" x14ac:dyDescent="0.25">
      <c r="A8" t="s">
        <v>215</v>
      </c>
      <c r="B8" s="9">
        <v>58</v>
      </c>
    </row>
    <row r="9" spans="1:2" x14ac:dyDescent="0.25">
      <c r="A9" s="11" t="s">
        <v>216</v>
      </c>
      <c r="B9" s="9">
        <v>10.68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skala</vt:lpstr>
      <vt:lpstr>data_neupravena</vt:lpstr>
      <vt:lpstr>upravena_data+ROC</vt:lpstr>
      <vt:lpstr>tab_final</vt:lpstr>
      <vt:lpstr>tab_desc_stat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Balun Marek</cp:lastModifiedBy>
  <cp:lastPrinted>2024-03-13T12:05:33Z</cp:lastPrinted>
  <dcterms:created xsi:type="dcterms:W3CDTF">2015-06-05T18:19:34Z</dcterms:created>
  <dcterms:modified xsi:type="dcterms:W3CDTF">2024-03-14T09:32:43Z</dcterms:modified>
</cp:coreProperties>
</file>