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\Desktop\Letní semestr 1. Mgr\Vícerozměrné modely\"/>
    </mc:Choice>
  </mc:AlternateContent>
  <xr:revisionPtr revIDLastSave="0" documentId="8_{5910B2E6-9C06-4153-8CE7-8E58880FB68E}" xr6:coauthVersionLast="47" xr6:coauthVersionMax="47" xr10:uidLastSave="{00000000-0000-0000-0000-000000000000}"/>
  <bookViews>
    <workbookView xWindow="0" yWindow="600" windowWidth="28800" windowHeight="15600" xr2:uid="{C72F9964-DD81-4BBD-B93D-5DAA9553B89A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4" i="1" s="1"/>
  <c r="Q13" i="1"/>
  <c r="Q14" i="1" s="1"/>
  <c r="S14" i="1" s="1"/>
  <c r="Q10" i="1"/>
  <c r="Q11" i="1" s="1"/>
  <c r="Q7" i="1"/>
  <c r="Q8" i="1" s="1"/>
  <c r="Q5" i="1"/>
  <c r="Q3" i="1"/>
</calcChain>
</file>

<file path=xl/sharedStrings.xml><?xml version="1.0" encoding="utf-8"?>
<sst xmlns="http://schemas.openxmlformats.org/spreadsheetml/2006/main" count="351" uniqueCount="351">
  <si>
    <t>Cut-off</t>
  </si>
  <si>
    <t>TP</t>
  </si>
  <si>
    <t>FP</t>
  </si>
  <si>
    <t>TN</t>
  </si>
  <si>
    <t>FN</t>
  </si>
  <si>
    <t>Senzitivita</t>
  </si>
  <si>
    <t>Specificita</t>
  </si>
  <si>
    <t>1-Senzitivita</t>
  </si>
  <si>
    <t>1-Specificita</t>
  </si>
  <si>
    <t>J</t>
  </si>
  <si>
    <t>SI</t>
  </si>
  <si>
    <t>respondent</t>
  </si>
  <si>
    <t>věk</t>
  </si>
  <si>
    <t>ValKrit</t>
  </si>
  <si>
    <t>HS</t>
  </si>
  <si>
    <t>26529</t>
  </si>
  <si>
    <t>Průměr</t>
  </si>
  <si>
    <t>26530</t>
  </si>
  <si>
    <t>26533</t>
  </si>
  <si>
    <t>Medián</t>
  </si>
  <si>
    <t>26534</t>
  </si>
  <si>
    <t>26535</t>
  </si>
  <si>
    <t>Poměr 0</t>
  </si>
  <si>
    <t>26538</t>
  </si>
  <si>
    <t>26540</t>
  </si>
  <si>
    <t>26543</t>
  </si>
  <si>
    <t>Poměr 1</t>
  </si>
  <si>
    <t>26546</t>
  </si>
  <si>
    <t>26551</t>
  </si>
  <si>
    <t>26555</t>
  </si>
  <si>
    <t>30+</t>
  </si>
  <si>
    <t>&lt;30</t>
  </si>
  <si>
    <t>26556</t>
  </si>
  <si>
    <t>26566</t>
  </si>
  <si>
    <t>26572</t>
  </si>
  <si>
    <t>26573</t>
  </si>
  <si>
    <t>26579</t>
  </si>
  <si>
    <t>26582</t>
  </si>
  <si>
    <t>26583</t>
  </si>
  <si>
    <t>26599</t>
  </si>
  <si>
    <t>26609</t>
  </si>
  <si>
    <t>26614</t>
  </si>
  <si>
    <t>26617</t>
  </si>
  <si>
    <t>26620</t>
  </si>
  <si>
    <t>26621</t>
  </si>
  <si>
    <t>26623</t>
  </si>
  <si>
    <t>26634</t>
  </si>
  <si>
    <t>26640</t>
  </si>
  <si>
    <t>26646</t>
  </si>
  <si>
    <t>26701</t>
  </si>
  <si>
    <t>26737</t>
  </si>
  <si>
    <t>26746</t>
  </si>
  <si>
    <t>26753</t>
  </si>
  <si>
    <t>26756</t>
  </si>
  <si>
    <t>26765</t>
  </si>
  <si>
    <t>26769</t>
  </si>
  <si>
    <t>26770</t>
  </si>
  <si>
    <t>26780</t>
  </si>
  <si>
    <t>26792</t>
  </si>
  <si>
    <t>26800</t>
  </si>
  <si>
    <t>26804</t>
  </si>
  <si>
    <t>26805</t>
  </si>
  <si>
    <t>26807</t>
  </si>
  <si>
    <t>26808</t>
  </si>
  <si>
    <t>26814</t>
  </si>
  <si>
    <t>26816</t>
  </si>
  <si>
    <t>26819</t>
  </si>
  <si>
    <t>26821</t>
  </si>
  <si>
    <t>26827</t>
  </si>
  <si>
    <t>26830</t>
  </si>
  <si>
    <t>26831</t>
  </si>
  <si>
    <t>26843</t>
  </si>
  <si>
    <t>26884</t>
  </si>
  <si>
    <t>26889</t>
  </si>
  <si>
    <t>26932</t>
  </si>
  <si>
    <t>26934</t>
  </si>
  <si>
    <t>26940</t>
  </si>
  <si>
    <t>26945</t>
  </si>
  <si>
    <t>26947</t>
  </si>
  <si>
    <t>26951</t>
  </si>
  <si>
    <t>26957</t>
  </si>
  <si>
    <t>26963</t>
  </si>
  <si>
    <t>26996</t>
  </si>
  <si>
    <t>27003</t>
  </si>
  <si>
    <t>27030</t>
  </si>
  <si>
    <t>27039</t>
  </si>
  <si>
    <t>27053</t>
  </si>
  <si>
    <t>27057</t>
  </si>
  <si>
    <t>27067</t>
  </si>
  <si>
    <t>27079</t>
  </si>
  <si>
    <t>27100</t>
  </si>
  <si>
    <t>27106</t>
  </si>
  <si>
    <t>27125</t>
  </si>
  <si>
    <t>27148</t>
  </si>
  <si>
    <t>27154</t>
  </si>
  <si>
    <t>27167</t>
  </si>
  <si>
    <t>27181</t>
  </si>
  <si>
    <t>27184</t>
  </si>
  <si>
    <t>27194</t>
  </si>
  <si>
    <t>27195</t>
  </si>
  <si>
    <t>27197</t>
  </si>
  <si>
    <t>27210</t>
  </si>
  <si>
    <t>27211</t>
  </si>
  <si>
    <t>27225</t>
  </si>
  <si>
    <t>27227</t>
  </si>
  <si>
    <t>27231</t>
  </si>
  <si>
    <t>27238</t>
  </si>
  <si>
    <t>27242</t>
  </si>
  <si>
    <t>27256</t>
  </si>
  <si>
    <t>27286</t>
  </si>
  <si>
    <t>27301</t>
  </si>
  <si>
    <t>27305</t>
  </si>
  <si>
    <t>27333</t>
  </si>
  <si>
    <t>27346</t>
  </si>
  <si>
    <t>27353</t>
  </si>
  <si>
    <t>27358</t>
  </si>
  <si>
    <t>27369</t>
  </si>
  <si>
    <t>27386</t>
  </si>
  <si>
    <t>27390</t>
  </si>
  <si>
    <t>27392</t>
  </si>
  <si>
    <t>27398</t>
  </si>
  <si>
    <t>27402</t>
  </si>
  <si>
    <t>27414</t>
  </si>
  <si>
    <t>27438</t>
  </si>
  <si>
    <t>27444</t>
  </si>
  <si>
    <t>27460</t>
  </si>
  <si>
    <t>27463</t>
  </si>
  <si>
    <t>27510</t>
  </si>
  <si>
    <t>27511</t>
  </si>
  <si>
    <t>27524</t>
  </si>
  <si>
    <t>27525</t>
  </si>
  <si>
    <t>27529</t>
  </si>
  <si>
    <t>27551</t>
  </si>
  <si>
    <t>27571</t>
  </si>
  <si>
    <t>27572</t>
  </si>
  <si>
    <t>27581</t>
  </si>
  <si>
    <t>27584</t>
  </si>
  <si>
    <t>27588</t>
  </si>
  <si>
    <t>27591</t>
  </si>
  <si>
    <t>27598</t>
  </si>
  <si>
    <t>27684</t>
  </si>
  <si>
    <t>27688</t>
  </si>
  <si>
    <t>27689</t>
  </si>
  <si>
    <t>27694</t>
  </si>
  <si>
    <t>27696</t>
  </si>
  <si>
    <t>27697</t>
  </si>
  <si>
    <t>27698</t>
  </si>
  <si>
    <t>27711</t>
  </si>
  <si>
    <t>27717</t>
  </si>
  <si>
    <t>27720</t>
  </si>
  <si>
    <t>27741</t>
  </si>
  <si>
    <t>27759</t>
  </si>
  <si>
    <t>27806</t>
  </si>
  <si>
    <t>27812</t>
  </si>
  <si>
    <t>27823</t>
  </si>
  <si>
    <t>27825</t>
  </si>
  <si>
    <t>27828</t>
  </si>
  <si>
    <t>27853</t>
  </si>
  <si>
    <t>27854</t>
  </si>
  <si>
    <t>27912</t>
  </si>
  <si>
    <t>27932</t>
  </si>
  <si>
    <t>28000</t>
  </si>
  <si>
    <t>28011</t>
  </si>
  <si>
    <t>28024</t>
  </si>
  <si>
    <t>28029</t>
  </si>
  <si>
    <t>28031</t>
  </si>
  <si>
    <t>28035</t>
  </si>
  <si>
    <t>28057</t>
  </si>
  <si>
    <t>28064</t>
  </si>
  <si>
    <t>28075</t>
  </si>
  <si>
    <t>28113</t>
  </si>
  <si>
    <t>28115</t>
  </si>
  <si>
    <t>28130</t>
  </si>
  <si>
    <t>28146</t>
  </si>
  <si>
    <t>28161</t>
  </si>
  <si>
    <t>28162</t>
  </si>
  <si>
    <t>28163</t>
  </si>
  <si>
    <t>28169</t>
  </si>
  <si>
    <t>28171</t>
  </si>
  <si>
    <t>28173</t>
  </si>
  <si>
    <t>28175</t>
  </si>
  <si>
    <t>28177</t>
  </si>
  <si>
    <t>28189</t>
  </si>
  <si>
    <t>28195</t>
  </si>
  <si>
    <t>28201</t>
  </si>
  <si>
    <t>28207</t>
  </si>
  <si>
    <t>28209</t>
  </si>
  <si>
    <t>28233</t>
  </si>
  <si>
    <t>28244</t>
  </si>
  <si>
    <t>28265</t>
  </si>
  <si>
    <t>28267</t>
  </si>
  <si>
    <t>28271</t>
  </si>
  <si>
    <t>28276</t>
  </si>
  <si>
    <t>28296</t>
  </si>
  <si>
    <t>28299</t>
  </si>
  <si>
    <t>28306</t>
  </si>
  <si>
    <t>28332</t>
  </si>
  <si>
    <t>28342</t>
  </si>
  <si>
    <t>28381</t>
  </si>
  <si>
    <t>28395</t>
  </si>
  <si>
    <t>28428</t>
  </si>
  <si>
    <t>28434</t>
  </si>
  <si>
    <t>28442</t>
  </si>
  <si>
    <t>28455</t>
  </si>
  <si>
    <t>28457</t>
  </si>
  <si>
    <t>28503</t>
  </si>
  <si>
    <t>28505</t>
  </si>
  <si>
    <t>28517</t>
  </si>
  <si>
    <t>28528</t>
  </si>
  <si>
    <t>28529</t>
  </si>
  <si>
    <t>28531</t>
  </si>
  <si>
    <t>28534</t>
  </si>
  <si>
    <t>28535</t>
  </si>
  <si>
    <t>28537</t>
  </si>
  <si>
    <t>28538</t>
  </si>
  <si>
    <t>28541</t>
  </si>
  <si>
    <t>28543</t>
  </si>
  <si>
    <t>28551</t>
  </si>
  <si>
    <t>28558</t>
  </si>
  <si>
    <t>28571</t>
  </si>
  <si>
    <t>28577</t>
  </si>
  <si>
    <t>28579</t>
  </si>
  <si>
    <t>28590</t>
  </si>
  <si>
    <t>28592</t>
  </si>
  <si>
    <t>28609</t>
  </si>
  <si>
    <t>28619</t>
  </si>
  <si>
    <t>28621</t>
  </si>
  <si>
    <t>28625</t>
  </si>
  <si>
    <t>28634</t>
  </si>
  <si>
    <t>28645</t>
  </si>
  <si>
    <t>28651</t>
  </si>
  <si>
    <t>28656</t>
  </si>
  <si>
    <t>28661</t>
  </si>
  <si>
    <t>28672</t>
  </si>
  <si>
    <t>28693</t>
  </si>
  <si>
    <t>28701</t>
  </si>
  <si>
    <t>28713</t>
  </si>
  <si>
    <t>28719</t>
  </si>
  <si>
    <t>28729</t>
  </si>
  <si>
    <t>28730</t>
  </si>
  <si>
    <t>28737</t>
  </si>
  <si>
    <t>28740</t>
  </si>
  <si>
    <t>28746</t>
  </si>
  <si>
    <t>28749</t>
  </si>
  <si>
    <t>28776</t>
  </si>
  <si>
    <t>28797</t>
  </si>
  <si>
    <t>28802</t>
  </si>
  <si>
    <t>28808</t>
  </si>
  <si>
    <t>28810</t>
  </si>
  <si>
    <t>28838</t>
  </si>
  <si>
    <t>28852</t>
  </si>
  <si>
    <t>28860</t>
  </si>
  <si>
    <t>28866</t>
  </si>
  <si>
    <t>28892</t>
  </si>
  <si>
    <t>28923</t>
  </si>
  <si>
    <t>28972</t>
  </si>
  <si>
    <t>29016</t>
  </si>
  <si>
    <t>29028</t>
  </si>
  <si>
    <t>29075</t>
  </si>
  <si>
    <t>29078</t>
  </si>
  <si>
    <t>29092</t>
  </si>
  <si>
    <t>29097</t>
  </si>
  <si>
    <t>29098</t>
  </si>
  <si>
    <t>29130</t>
  </si>
  <si>
    <t>29139</t>
  </si>
  <si>
    <t>29148</t>
  </si>
  <si>
    <t>29153</t>
  </si>
  <si>
    <t>29173</t>
  </si>
  <si>
    <t>29177</t>
  </si>
  <si>
    <t>29188</t>
  </si>
  <si>
    <t>29207</t>
  </si>
  <si>
    <t>29209</t>
  </si>
  <si>
    <t>29214</t>
  </si>
  <si>
    <t>29230</t>
  </si>
  <si>
    <t>29248</t>
  </si>
  <si>
    <t>29260</t>
  </si>
  <si>
    <t>29272</t>
  </si>
  <si>
    <t>29274</t>
  </si>
  <si>
    <t>29280</t>
  </si>
  <si>
    <t>29295</t>
  </si>
  <si>
    <t>29304</t>
  </si>
  <si>
    <t>29326</t>
  </si>
  <si>
    <t>29330</t>
  </si>
  <si>
    <t>29338</t>
  </si>
  <si>
    <t>29346</t>
  </si>
  <si>
    <t>29357</t>
  </si>
  <si>
    <t>29362</t>
  </si>
  <si>
    <t>29369</t>
  </si>
  <si>
    <t>29370</t>
  </si>
  <si>
    <t>29371</t>
  </si>
  <si>
    <t>29373</t>
  </si>
  <si>
    <t>29375</t>
  </si>
  <si>
    <t>29377</t>
  </si>
  <si>
    <t>29383</t>
  </si>
  <si>
    <t>29397</t>
  </si>
  <si>
    <t>29404</t>
  </si>
  <si>
    <t>29414</t>
  </si>
  <si>
    <t>29438</t>
  </si>
  <si>
    <t>29456</t>
  </si>
  <si>
    <t>29491</t>
  </si>
  <si>
    <t>29504</t>
  </si>
  <si>
    <t>29506</t>
  </si>
  <si>
    <t>29512</t>
  </si>
  <si>
    <t>29513</t>
  </si>
  <si>
    <t>29558</t>
  </si>
  <si>
    <t>29592</t>
  </si>
  <si>
    <t>29596</t>
  </si>
  <si>
    <t>29609</t>
  </si>
  <si>
    <t>29620</t>
  </si>
  <si>
    <t>29677</t>
  </si>
  <si>
    <t>29690</t>
  </si>
  <si>
    <t>29702</t>
  </si>
  <si>
    <t>29703</t>
  </si>
  <si>
    <t>29706</t>
  </si>
  <si>
    <t>29709</t>
  </si>
  <si>
    <t>29712</t>
  </si>
  <si>
    <t>29721</t>
  </si>
  <si>
    <t>29733</t>
  </si>
  <si>
    <t>29745</t>
  </si>
  <si>
    <t>29759</t>
  </si>
  <si>
    <t>29765</t>
  </si>
  <si>
    <t>29790</t>
  </si>
  <si>
    <t>29798</t>
  </si>
  <si>
    <t>29816</t>
  </si>
  <si>
    <t>29844</t>
  </si>
  <si>
    <t>29863</t>
  </si>
  <si>
    <t>29868</t>
  </si>
  <si>
    <t>29872</t>
  </si>
  <si>
    <t>29876</t>
  </si>
  <si>
    <t>29884</t>
  </si>
  <si>
    <t>29886</t>
  </si>
  <si>
    <t>29927</t>
  </si>
  <si>
    <t>29933</t>
  </si>
  <si>
    <t>29938</t>
  </si>
  <si>
    <t>29942</t>
  </si>
  <si>
    <t>29950</t>
  </si>
  <si>
    <t>29952</t>
  </si>
  <si>
    <t>29968</t>
  </si>
  <si>
    <t>29978</t>
  </si>
  <si>
    <t>30003</t>
  </si>
  <si>
    <t>30006</t>
  </si>
  <si>
    <t>30016</t>
  </si>
  <si>
    <t>30019</t>
  </si>
  <si>
    <t>30035</t>
  </si>
  <si>
    <t>30043</t>
  </si>
  <si>
    <t>30049</t>
  </si>
  <si>
    <t>30052</t>
  </si>
  <si>
    <t>30068</t>
  </si>
  <si>
    <t>30083</t>
  </si>
  <si>
    <t>30086</t>
  </si>
  <si>
    <t>30093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</si>
</sst>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00FF00"/>
        <bgColor rgb="FF00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9" fontId="1" fillId="0" borderId="0" xfId="0" applyNumberFormat="1" applyFont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/>
    <xf numFmtId="10" fontId="2" fillId="0" borderId="0" xfId="0" applyNumberFormat="1" applyFont="1"/>
    <xf numFmtId="4" fontId="1" fillId="3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2400" b="0">
                <a:solidFill>
                  <a:srgbClr val="38761D"/>
                </a:solidFill>
                <a:latin typeface="Arial Narrow"/>
              </a:defRPr>
            </a:pPr>
            <a:r>
              <a:rPr lang="cs-CZ" sz="2400" b="0">
                <a:solidFill>
                  <a:srgbClr val="38761D"/>
                </a:solidFill>
                <a:latin typeface="Arial Narrow"/>
              </a:rPr>
              <a:t>ROC KŘIVKA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Hodnoty senzitivity</c:v>
          </c:tx>
          <c:spPr>
            <a:ln>
              <a:noFill/>
            </a:ln>
          </c:spPr>
          <c:marker>
            <c:symbol val="diamond"/>
            <c:size val="2"/>
            <c:spPr>
              <a:solidFill>
                <a:srgbClr val="6AA84F"/>
              </a:solidFill>
              <a:ln cmpd="sng">
                <a:solidFill>
                  <a:srgbClr val="6AA84F"/>
                </a:solidFill>
              </a:ln>
            </c:spPr>
          </c:marker>
          <c:trendline>
            <c:name>Spojnice</c:name>
            <c:spPr>
              <a:ln w="19050">
                <a:solidFill>
                  <a:srgbClr val="D9EAD3">
                    <a:alpha val="80000"/>
                  </a:srgbClr>
                </a:solidFill>
              </a:ln>
            </c:spPr>
            <c:trendlineType val="exp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'[1]ODPOVĚDI (vyčištěné)'!$AH$5:$AH$874</c:f>
              <c:numCache>
                <c:formatCode>0%</c:formatCode>
                <c:ptCount val="870"/>
                <c:pt idx="0">
                  <c:v>1</c:v>
                </c:pt>
                <c:pt idx="1">
                  <c:v>0.99283154121863804</c:v>
                </c:pt>
                <c:pt idx="2">
                  <c:v>0.989247311827957</c:v>
                </c:pt>
                <c:pt idx="3">
                  <c:v>0.989247311827957</c:v>
                </c:pt>
                <c:pt idx="4">
                  <c:v>0.989247311827957</c:v>
                </c:pt>
                <c:pt idx="5">
                  <c:v>0.989247311827957</c:v>
                </c:pt>
                <c:pt idx="6">
                  <c:v>0.989247311827957</c:v>
                </c:pt>
                <c:pt idx="7">
                  <c:v>0.989247311827957</c:v>
                </c:pt>
                <c:pt idx="8">
                  <c:v>0.98207885304659504</c:v>
                </c:pt>
                <c:pt idx="9">
                  <c:v>0.978494623655914</c:v>
                </c:pt>
                <c:pt idx="10">
                  <c:v>0.97132616487455192</c:v>
                </c:pt>
                <c:pt idx="11">
                  <c:v>0.967741935483871</c:v>
                </c:pt>
                <c:pt idx="12">
                  <c:v>0.967741935483871</c:v>
                </c:pt>
                <c:pt idx="13">
                  <c:v>0.96057347670250892</c:v>
                </c:pt>
                <c:pt idx="14">
                  <c:v>0.956989247311828</c:v>
                </c:pt>
                <c:pt idx="15">
                  <c:v>0.92831541218637992</c:v>
                </c:pt>
                <c:pt idx="16">
                  <c:v>0.90322580645161288</c:v>
                </c:pt>
                <c:pt idx="17">
                  <c:v>0.89247311827956988</c:v>
                </c:pt>
                <c:pt idx="18">
                  <c:v>0.88530465949820791</c:v>
                </c:pt>
                <c:pt idx="19">
                  <c:v>0.87813620071684584</c:v>
                </c:pt>
                <c:pt idx="20">
                  <c:v>0.86379928315412191</c:v>
                </c:pt>
                <c:pt idx="21">
                  <c:v>0.85663082437275984</c:v>
                </c:pt>
                <c:pt idx="22">
                  <c:v>0.83870967741935487</c:v>
                </c:pt>
                <c:pt idx="23">
                  <c:v>0.82795698924731176</c:v>
                </c:pt>
                <c:pt idx="24">
                  <c:v>0.82078853046594979</c:v>
                </c:pt>
                <c:pt idx="25">
                  <c:v>0.80286738351254483</c:v>
                </c:pt>
                <c:pt idx="26">
                  <c:v>0.77060931899641583</c:v>
                </c:pt>
                <c:pt idx="27">
                  <c:v>0.73476702508960567</c:v>
                </c:pt>
                <c:pt idx="28">
                  <c:v>0.72401433691756267</c:v>
                </c:pt>
                <c:pt idx="29">
                  <c:v>0.68817204301075274</c:v>
                </c:pt>
                <c:pt idx="30">
                  <c:v>0.62724014336917566</c:v>
                </c:pt>
                <c:pt idx="31">
                  <c:v>0.60573476702508966</c:v>
                </c:pt>
                <c:pt idx="32">
                  <c:v>0.56630824372759858</c:v>
                </c:pt>
                <c:pt idx="33">
                  <c:v>0.54480286738351258</c:v>
                </c:pt>
                <c:pt idx="34">
                  <c:v>0.4946236559139785</c:v>
                </c:pt>
                <c:pt idx="35">
                  <c:v>0.44802867383512546</c:v>
                </c:pt>
                <c:pt idx="36">
                  <c:v>0.42293906810035842</c:v>
                </c:pt>
                <c:pt idx="37">
                  <c:v>0.37275985663082434</c:v>
                </c:pt>
                <c:pt idx="38">
                  <c:v>0.32974910394265233</c:v>
                </c:pt>
                <c:pt idx="39">
                  <c:v>0.28315412186379929</c:v>
                </c:pt>
                <c:pt idx="40">
                  <c:v>0.24731182795698925</c:v>
                </c:pt>
                <c:pt idx="41">
                  <c:v>0.20788530465949817</c:v>
                </c:pt>
                <c:pt idx="42">
                  <c:v>0.17921146953405021</c:v>
                </c:pt>
                <c:pt idx="43">
                  <c:v>0.13620071684587809</c:v>
                </c:pt>
                <c:pt idx="44">
                  <c:v>0.12544802867383509</c:v>
                </c:pt>
                <c:pt idx="45">
                  <c:v>0.11827956989247312</c:v>
                </c:pt>
                <c:pt idx="46">
                  <c:v>0.10035842293906805</c:v>
                </c:pt>
                <c:pt idx="47">
                  <c:v>7.1684587813620082E-2</c:v>
                </c:pt>
                <c:pt idx="48">
                  <c:v>4.6594982078853042E-2</c:v>
                </c:pt>
                <c:pt idx="49">
                  <c:v>3.2258064516129004E-2</c:v>
                </c:pt>
                <c:pt idx="50">
                  <c:v>1.7921146953404965E-2</c:v>
                </c:pt>
                <c:pt idx="51">
                  <c:v>1.0752688172043001E-2</c:v>
                </c:pt>
                <c:pt idx="52">
                  <c:v>3.5842293906810374E-3</c:v>
                </c:pt>
                <c:pt idx="53">
                  <c:v>0</c:v>
                </c:pt>
                <c:pt idx="54">
                  <c:v>0</c:v>
                </c:pt>
              </c:numCache>
            </c:numRef>
          </c:xVal>
          <c:yVal>
            <c:numRef>
              <c:f>'[1]ODPOVĚDI (vyčištěné)'!$AE$5:$AE$874</c:f>
              <c:numCache>
                <c:formatCode>0%</c:formatCode>
                <c:ptCount val="8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0.98039215686274506</c:v>
                </c:pt>
                <c:pt idx="19">
                  <c:v>0.98039215686274506</c:v>
                </c:pt>
                <c:pt idx="20">
                  <c:v>0.98039215686274506</c:v>
                </c:pt>
                <c:pt idx="21">
                  <c:v>0.98039215686274506</c:v>
                </c:pt>
                <c:pt idx="22">
                  <c:v>0.98039215686274506</c:v>
                </c:pt>
                <c:pt idx="23">
                  <c:v>0.98039215686274506</c:v>
                </c:pt>
                <c:pt idx="24">
                  <c:v>0.98039215686274506</c:v>
                </c:pt>
                <c:pt idx="25">
                  <c:v>0.96078431372549022</c:v>
                </c:pt>
                <c:pt idx="26">
                  <c:v>0.94117647058823528</c:v>
                </c:pt>
                <c:pt idx="27">
                  <c:v>0.94117647058823528</c:v>
                </c:pt>
                <c:pt idx="28">
                  <c:v>0.94117647058823528</c:v>
                </c:pt>
                <c:pt idx="29">
                  <c:v>0.94117647058823528</c:v>
                </c:pt>
                <c:pt idx="30">
                  <c:v>0.90196078431372551</c:v>
                </c:pt>
                <c:pt idx="31">
                  <c:v>0.88235294117647056</c:v>
                </c:pt>
                <c:pt idx="32">
                  <c:v>0.84313725490196079</c:v>
                </c:pt>
                <c:pt idx="33">
                  <c:v>0.84313725490196079</c:v>
                </c:pt>
                <c:pt idx="34">
                  <c:v>0.76470588235294112</c:v>
                </c:pt>
                <c:pt idx="35">
                  <c:v>0.72549019607843135</c:v>
                </c:pt>
                <c:pt idx="36">
                  <c:v>0.68627450980392157</c:v>
                </c:pt>
                <c:pt idx="37">
                  <c:v>0.6470588235294118</c:v>
                </c:pt>
                <c:pt idx="38">
                  <c:v>0.62745098039215685</c:v>
                </c:pt>
                <c:pt idx="39">
                  <c:v>0.5490196078431373</c:v>
                </c:pt>
                <c:pt idx="40">
                  <c:v>0.50980392156862742</c:v>
                </c:pt>
                <c:pt idx="41">
                  <c:v>0.49019607843137253</c:v>
                </c:pt>
                <c:pt idx="42">
                  <c:v>0.43137254901960786</c:v>
                </c:pt>
                <c:pt idx="43">
                  <c:v>0.41176470588235292</c:v>
                </c:pt>
                <c:pt idx="44">
                  <c:v>0.41176470588235292</c:v>
                </c:pt>
                <c:pt idx="45">
                  <c:v>0.39215686274509803</c:v>
                </c:pt>
                <c:pt idx="46">
                  <c:v>0.33333333333333331</c:v>
                </c:pt>
                <c:pt idx="47">
                  <c:v>0.31372549019607843</c:v>
                </c:pt>
                <c:pt idx="48">
                  <c:v>0.23529411764705882</c:v>
                </c:pt>
                <c:pt idx="49">
                  <c:v>0.19607843137254902</c:v>
                </c:pt>
                <c:pt idx="50">
                  <c:v>0.13725490196078433</c:v>
                </c:pt>
                <c:pt idx="51">
                  <c:v>9.8039215686274508E-2</c:v>
                </c:pt>
                <c:pt idx="52">
                  <c:v>9.8039215686274508E-2</c:v>
                </c:pt>
                <c:pt idx="53">
                  <c:v>3.9215686274509803E-2</c:v>
                </c:pt>
                <c:pt idx="5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D9-4EFB-ACEC-A6B7A0615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384597"/>
        <c:axId val="1563932749"/>
      </c:scatterChart>
      <c:valAx>
        <c:axId val="810384597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6AA84F"/>
                    </a:solidFill>
                    <a:latin typeface="Arial Narrow"/>
                  </a:defRPr>
                </a:pPr>
                <a:r>
                  <a:rPr lang="cs-CZ" sz="1400" b="0" i="0">
                    <a:solidFill>
                      <a:srgbClr val="6AA84F"/>
                    </a:solidFill>
                    <a:latin typeface="Arial Narrow"/>
                  </a:rPr>
                  <a:t>1-SPECIFICITA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1563932749"/>
        <c:crosses val="autoZero"/>
        <c:crossBetween val="midCat"/>
      </c:valAx>
      <c:valAx>
        <c:axId val="1563932749"/>
        <c:scaling>
          <c:orientation val="minMax"/>
        </c:scaling>
        <c:delete val="0"/>
        <c:axPos val="l"/>
        <c:majorGridlines>
          <c:spPr>
            <a:ln>
              <a:solidFill>
                <a:srgbClr val="D0E0E3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400" b="0">
                    <a:solidFill>
                      <a:srgbClr val="6AA84F"/>
                    </a:solidFill>
                    <a:latin typeface="Arial Narrow"/>
                  </a:defRPr>
                </a:pPr>
                <a:r>
                  <a:rPr lang="cs-CZ" sz="1400" b="0">
                    <a:solidFill>
                      <a:srgbClr val="6AA84F"/>
                    </a:solidFill>
                    <a:latin typeface="Arial Narrow"/>
                  </a:rPr>
                  <a:t>SENZITIVITA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810384597"/>
        <c:crosses val="autoZero"/>
        <c:crossBetween val="midCat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274E13"/>
              </a:solidFill>
              <a:latin typeface="Arial"/>
            </a:defRPr>
          </a:pPr>
          <a:endParaRPr lang="cs-CZ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38100</xdr:colOff>
      <xdr:row>17</xdr:row>
      <xdr:rowOff>66675</xdr:rowOff>
    </xdr:from>
    <xdr:ext cx="5572125" cy="4371975"/>
    <xdr:graphicFrame macro="">
      <xdr:nvGraphicFramePr>
        <xdr:cNvPr id="2" name="Chart 2" title="Graf">
          <a:extLst>
            <a:ext uri="{FF2B5EF4-FFF2-40B4-BE49-F238E27FC236}">
              <a16:creationId xmlns:a16="http://schemas.microsoft.com/office/drawing/2014/main" id="{5F3106CE-BA49-42EC-92C9-DD35E14A7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\Downloads\zprava0253_2(1).xlsx" TargetMode="External"/><Relationship Id="rId1" Type="http://schemas.openxmlformats.org/officeDocument/2006/relationships/externalLinkPath" Target="/Users/Eva/Downloads/zprava0253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DPOVĚDI (vyčištěné)"/>
      <sheetName val="Odevzdat ROC"/>
      <sheetName val="VYŘAZENÍ RESPONDENTI"/>
      <sheetName val="TEST"/>
      <sheetName val="TESTRETEST"/>
      <sheetName val="FA 2 FAKTORY"/>
      <sheetName val="FA 1 FAKTOR"/>
      <sheetName val="REABILITA"/>
      <sheetName val="VALIDITA"/>
      <sheetName val="NORMY"/>
    </sheetNames>
    <sheetDataSet>
      <sheetData sheetId="0">
        <row r="5">
          <cell r="AE5">
            <v>1</v>
          </cell>
          <cell r="AH5">
            <v>1</v>
          </cell>
        </row>
        <row r="6">
          <cell r="AE6">
            <v>1</v>
          </cell>
          <cell r="AH6">
            <v>0.99283154121863804</v>
          </cell>
        </row>
        <row r="7">
          <cell r="AE7">
            <v>1</v>
          </cell>
          <cell r="AH7">
            <v>0.989247311827957</v>
          </cell>
        </row>
        <row r="8">
          <cell r="AE8">
            <v>1</v>
          </cell>
          <cell r="AH8">
            <v>0.989247311827957</v>
          </cell>
        </row>
        <row r="9">
          <cell r="AE9">
            <v>1</v>
          </cell>
          <cell r="AH9">
            <v>0.989247311827957</v>
          </cell>
        </row>
        <row r="10">
          <cell r="AE10">
            <v>1</v>
          </cell>
          <cell r="AH10">
            <v>0.989247311827957</v>
          </cell>
        </row>
        <row r="11">
          <cell r="AE11">
            <v>1</v>
          </cell>
          <cell r="AH11">
            <v>0.989247311827957</v>
          </cell>
        </row>
        <row r="12">
          <cell r="AE12">
            <v>1</v>
          </cell>
          <cell r="AH12">
            <v>0.989247311827957</v>
          </cell>
        </row>
        <row r="13">
          <cell r="AE13">
            <v>1</v>
          </cell>
          <cell r="AH13">
            <v>0.98207885304659504</v>
          </cell>
        </row>
        <row r="14">
          <cell r="AE14">
            <v>1</v>
          </cell>
          <cell r="AH14">
            <v>0.978494623655914</v>
          </cell>
        </row>
        <row r="15">
          <cell r="AE15">
            <v>1</v>
          </cell>
          <cell r="AH15">
            <v>0.97132616487455192</v>
          </cell>
        </row>
        <row r="16">
          <cell r="AE16">
            <v>1</v>
          </cell>
          <cell r="AH16">
            <v>0.967741935483871</v>
          </cell>
        </row>
        <row r="17">
          <cell r="AE17">
            <v>1</v>
          </cell>
          <cell r="AH17">
            <v>0.967741935483871</v>
          </cell>
        </row>
        <row r="18">
          <cell r="AE18">
            <v>1</v>
          </cell>
          <cell r="AH18">
            <v>0.96057347670250892</v>
          </cell>
        </row>
        <row r="19">
          <cell r="AE19">
            <v>1</v>
          </cell>
          <cell r="AH19">
            <v>0.956989247311828</v>
          </cell>
        </row>
        <row r="20">
          <cell r="AE20">
            <v>1</v>
          </cell>
          <cell r="AH20">
            <v>0.92831541218637992</v>
          </cell>
        </row>
        <row r="21">
          <cell r="AE21">
            <v>1</v>
          </cell>
          <cell r="AH21">
            <v>0.90322580645161288</v>
          </cell>
        </row>
        <row r="22">
          <cell r="AE22">
            <v>1</v>
          </cell>
          <cell r="AH22">
            <v>0.89247311827956988</v>
          </cell>
        </row>
        <row r="23">
          <cell r="AE23">
            <v>0.98039215686274506</v>
          </cell>
          <cell r="AH23">
            <v>0.88530465949820791</v>
          </cell>
        </row>
        <row r="24">
          <cell r="AE24">
            <v>0.98039215686274506</v>
          </cell>
          <cell r="AH24">
            <v>0.87813620071684584</v>
          </cell>
        </row>
        <row r="25">
          <cell r="AE25">
            <v>0.98039215686274506</v>
          </cell>
          <cell r="AH25">
            <v>0.86379928315412191</v>
          </cell>
        </row>
        <row r="26">
          <cell r="AE26">
            <v>0.98039215686274506</v>
          </cell>
          <cell r="AH26">
            <v>0.85663082437275984</v>
          </cell>
        </row>
        <row r="27">
          <cell r="AE27">
            <v>0.98039215686274506</v>
          </cell>
          <cell r="AH27">
            <v>0.83870967741935487</v>
          </cell>
        </row>
        <row r="28">
          <cell r="AE28">
            <v>0.98039215686274506</v>
          </cell>
          <cell r="AH28">
            <v>0.82795698924731176</v>
          </cell>
        </row>
        <row r="29">
          <cell r="AE29">
            <v>0.98039215686274506</v>
          </cell>
          <cell r="AH29">
            <v>0.82078853046594979</v>
          </cell>
        </row>
        <row r="30">
          <cell r="AE30">
            <v>0.96078431372549022</v>
          </cell>
          <cell r="AH30">
            <v>0.80286738351254483</v>
          </cell>
        </row>
        <row r="31">
          <cell r="AE31">
            <v>0.94117647058823528</v>
          </cell>
          <cell r="AH31">
            <v>0.77060931899641583</v>
          </cell>
        </row>
        <row r="32">
          <cell r="AE32">
            <v>0.94117647058823528</v>
          </cell>
          <cell r="AH32">
            <v>0.73476702508960567</v>
          </cell>
        </row>
        <row r="33">
          <cell r="AE33">
            <v>0.94117647058823528</v>
          </cell>
          <cell r="AH33">
            <v>0.72401433691756267</v>
          </cell>
        </row>
        <row r="34">
          <cell r="AE34">
            <v>0.94117647058823528</v>
          </cell>
          <cell r="AH34">
            <v>0.68817204301075274</v>
          </cell>
        </row>
        <row r="35">
          <cell r="AE35">
            <v>0.90196078431372551</v>
          </cell>
          <cell r="AH35">
            <v>0.62724014336917566</v>
          </cell>
        </row>
        <row r="36">
          <cell r="AE36">
            <v>0.88235294117647056</v>
          </cell>
          <cell r="AH36">
            <v>0.60573476702508966</v>
          </cell>
        </row>
        <row r="37">
          <cell r="AE37">
            <v>0.84313725490196079</v>
          </cell>
          <cell r="AH37">
            <v>0.56630824372759858</v>
          </cell>
        </row>
        <row r="38">
          <cell r="AE38">
            <v>0.84313725490196079</v>
          </cell>
          <cell r="AH38">
            <v>0.54480286738351258</v>
          </cell>
        </row>
        <row r="39">
          <cell r="AE39">
            <v>0.76470588235294112</v>
          </cell>
          <cell r="AH39">
            <v>0.4946236559139785</v>
          </cell>
        </row>
        <row r="40">
          <cell r="AE40">
            <v>0.72549019607843135</v>
          </cell>
          <cell r="AH40">
            <v>0.44802867383512546</v>
          </cell>
        </row>
        <row r="41">
          <cell r="AE41">
            <v>0.68627450980392157</v>
          </cell>
          <cell r="AH41">
            <v>0.42293906810035842</v>
          </cell>
        </row>
        <row r="42">
          <cell r="AE42">
            <v>0.6470588235294118</v>
          </cell>
          <cell r="AH42">
            <v>0.37275985663082434</v>
          </cell>
        </row>
        <row r="43">
          <cell r="AE43">
            <v>0.62745098039215685</v>
          </cell>
          <cell r="AH43">
            <v>0.32974910394265233</v>
          </cell>
        </row>
        <row r="44">
          <cell r="AE44">
            <v>0.5490196078431373</v>
          </cell>
          <cell r="AH44">
            <v>0.28315412186379929</v>
          </cell>
        </row>
        <row r="45">
          <cell r="AE45">
            <v>0.50980392156862742</v>
          </cell>
          <cell r="AH45">
            <v>0.24731182795698925</v>
          </cell>
        </row>
        <row r="46">
          <cell r="AE46">
            <v>0.49019607843137253</v>
          </cell>
          <cell r="AH46">
            <v>0.20788530465949817</v>
          </cell>
        </row>
        <row r="47">
          <cell r="AE47">
            <v>0.43137254901960786</v>
          </cell>
          <cell r="AH47">
            <v>0.17921146953405021</v>
          </cell>
        </row>
        <row r="48">
          <cell r="AE48">
            <v>0.41176470588235292</v>
          </cell>
          <cell r="AH48">
            <v>0.13620071684587809</v>
          </cell>
        </row>
        <row r="49">
          <cell r="AE49">
            <v>0.41176470588235292</v>
          </cell>
          <cell r="AH49">
            <v>0.12544802867383509</v>
          </cell>
        </row>
        <row r="50">
          <cell r="AE50">
            <v>0.39215686274509803</v>
          </cell>
          <cell r="AH50">
            <v>0.11827956989247312</v>
          </cell>
        </row>
        <row r="51">
          <cell r="AE51">
            <v>0.33333333333333331</v>
          </cell>
          <cell r="AH51">
            <v>0.10035842293906805</v>
          </cell>
        </row>
        <row r="52">
          <cell r="AE52">
            <v>0.31372549019607843</v>
          </cell>
          <cell r="AH52">
            <v>7.1684587813620082E-2</v>
          </cell>
        </row>
        <row r="53">
          <cell r="AE53">
            <v>0.23529411764705882</v>
          </cell>
          <cell r="AH53">
            <v>4.6594982078853042E-2</v>
          </cell>
        </row>
        <row r="54">
          <cell r="AE54">
            <v>0.19607843137254902</v>
          </cell>
          <cell r="AH54">
            <v>3.2258064516129004E-2</v>
          </cell>
        </row>
        <row r="55">
          <cell r="AE55">
            <v>0.13725490196078433</v>
          </cell>
          <cell r="AH55">
            <v>1.7921146953404965E-2</v>
          </cell>
        </row>
        <row r="56">
          <cell r="AE56">
            <v>9.8039215686274508E-2</v>
          </cell>
          <cell r="AH56">
            <v>1.0752688172043001E-2</v>
          </cell>
        </row>
        <row r="57">
          <cell r="AE57">
            <v>9.8039215686274508E-2</v>
          </cell>
          <cell r="AH57">
            <v>3.5842293906810374E-3</v>
          </cell>
        </row>
        <row r="58">
          <cell r="AE58">
            <v>3.9215686274509803E-2</v>
          </cell>
          <cell r="AH58">
            <v>0</v>
          </cell>
        </row>
        <row r="59">
          <cell r="AE59">
            <v>0</v>
          </cell>
          <cell r="AH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24EA-CE75-49F6-BF2C-500674886833}">
  <dimension ref="A1:S331"/>
  <sheetViews>
    <sheetView tabSelected="1" workbookViewId="0">
      <selection sqref="A1:Z331"/>
    </sheetView>
  </sheetViews>
  <sheetFormatPr defaultRowHeight="15" x14ac:dyDescent="0.25"/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4"/>
      <c r="M1" s="1" t="s">
        <v>11</v>
      </c>
      <c r="N1" s="1" t="s">
        <v>12</v>
      </c>
      <c r="O1" s="1" t="s">
        <v>13</v>
      </c>
      <c r="P1" s="1" t="s">
        <v>14</v>
      </c>
    </row>
    <row r="2" spans="1:19" x14ac:dyDescent="0.25">
      <c r="A2" s="5">
        <v>17</v>
      </c>
      <c r="B2" s="5">
        <v>51</v>
      </c>
      <c r="C2" s="5">
        <v>279</v>
      </c>
      <c r="D2" s="5">
        <v>0</v>
      </c>
      <c r="E2" s="5">
        <v>0</v>
      </c>
      <c r="F2" s="6">
        <v>1</v>
      </c>
      <c r="G2" s="6">
        <v>0</v>
      </c>
      <c r="H2" s="7">
        <v>0</v>
      </c>
      <c r="I2" s="7">
        <v>1</v>
      </c>
      <c r="J2" s="8">
        <v>0</v>
      </c>
      <c r="K2" s="6">
        <v>0.15454545454545454</v>
      </c>
      <c r="L2" s="4"/>
      <c r="M2" s="2" t="s">
        <v>15</v>
      </c>
      <c r="N2" s="2">
        <v>24</v>
      </c>
      <c r="O2" s="2">
        <v>0</v>
      </c>
      <c r="P2" s="2">
        <v>58</v>
      </c>
      <c r="Q2" s="9" t="s">
        <v>16</v>
      </c>
    </row>
    <row r="3" spans="1:19" x14ac:dyDescent="0.25">
      <c r="A3" s="5">
        <v>18</v>
      </c>
      <c r="B3" s="5">
        <v>51</v>
      </c>
      <c r="C3" s="5">
        <v>277</v>
      </c>
      <c r="D3" s="5">
        <v>2</v>
      </c>
      <c r="E3" s="5">
        <v>0</v>
      </c>
      <c r="F3" s="6">
        <v>1</v>
      </c>
      <c r="G3" s="6">
        <v>7.1684587813620072E-3</v>
      </c>
      <c r="H3" s="7">
        <v>0</v>
      </c>
      <c r="I3" s="7">
        <v>0.99283154121863804</v>
      </c>
      <c r="J3" s="8">
        <v>7.1684587813620748E-3</v>
      </c>
      <c r="K3" s="6">
        <v>0.16060606060606061</v>
      </c>
      <c r="L3" s="4"/>
      <c r="M3" s="2" t="s">
        <v>17</v>
      </c>
      <c r="N3" s="2">
        <v>25</v>
      </c>
      <c r="O3" s="2">
        <v>0</v>
      </c>
      <c r="P3" s="2">
        <v>58</v>
      </c>
      <c r="Q3" s="10">
        <f>AVERAGE(N:N)</f>
        <v>29.875757575757575</v>
      </c>
    </row>
    <row r="4" spans="1:19" x14ac:dyDescent="0.25">
      <c r="A4" s="5">
        <v>19</v>
      </c>
      <c r="B4" s="5">
        <v>51</v>
      </c>
      <c r="C4" s="5">
        <v>276</v>
      </c>
      <c r="D4" s="5">
        <v>3</v>
      </c>
      <c r="E4" s="5">
        <v>0</v>
      </c>
      <c r="F4" s="6">
        <v>1</v>
      </c>
      <c r="G4" s="6">
        <v>1.0752688172043012E-2</v>
      </c>
      <c r="H4" s="7">
        <v>0</v>
      </c>
      <c r="I4" s="7">
        <v>0.989247311827957</v>
      </c>
      <c r="J4" s="8">
        <v>1.0752688172043001E-2</v>
      </c>
      <c r="K4" s="6">
        <v>0.16363636363636364</v>
      </c>
      <c r="L4" s="4"/>
      <c r="M4" s="2" t="s">
        <v>18</v>
      </c>
      <c r="N4" s="2">
        <v>25</v>
      </c>
      <c r="O4" s="2">
        <v>1</v>
      </c>
      <c r="P4" s="2">
        <v>58</v>
      </c>
      <c r="Q4" s="9" t="s">
        <v>19</v>
      </c>
    </row>
    <row r="5" spans="1:19" x14ac:dyDescent="0.25">
      <c r="A5" s="5">
        <v>20</v>
      </c>
      <c r="B5" s="5">
        <v>51</v>
      </c>
      <c r="C5" s="5">
        <v>276</v>
      </c>
      <c r="D5" s="5">
        <v>3</v>
      </c>
      <c r="E5" s="5">
        <v>0</v>
      </c>
      <c r="F5" s="6">
        <v>1</v>
      </c>
      <c r="G5" s="6">
        <v>1.0752688172043012E-2</v>
      </c>
      <c r="H5" s="7">
        <v>0</v>
      </c>
      <c r="I5" s="7">
        <v>0.989247311827957</v>
      </c>
      <c r="J5" s="8">
        <v>1.0752688172043001E-2</v>
      </c>
      <c r="K5" s="6">
        <v>0.16363636363636364</v>
      </c>
      <c r="L5" s="4"/>
      <c r="M5" s="2" t="s">
        <v>20</v>
      </c>
      <c r="N5" s="2">
        <v>46</v>
      </c>
      <c r="O5" s="2">
        <v>0</v>
      </c>
      <c r="P5" s="2">
        <v>53</v>
      </c>
      <c r="Q5" s="2">
        <f>MEDIAN(N:N)</f>
        <v>25</v>
      </c>
    </row>
    <row r="6" spans="1:19" x14ac:dyDescent="0.25">
      <c r="A6" s="5">
        <v>21</v>
      </c>
      <c r="B6" s="5">
        <v>51</v>
      </c>
      <c r="C6" s="5">
        <v>276</v>
      </c>
      <c r="D6" s="5">
        <v>3</v>
      </c>
      <c r="E6" s="5">
        <v>0</v>
      </c>
      <c r="F6" s="6">
        <v>1</v>
      </c>
      <c r="G6" s="6">
        <v>1.0752688172043012E-2</v>
      </c>
      <c r="H6" s="7">
        <v>0</v>
      </c>
      <c r="I6" s="7">
        <v>0.989247311827957</v>
      </c>
      <c r="J6" s="8">
        <v>1.0752688172043001E-2</v>
      </c>
      <c r="K6" s="6">
        <v>0.16363636363636364</v>
      </c>
      <c r="L6" s="4"/>
      <c r="M6" s="2" t="s">
        <v>21</v>
      </c>
      <c r="N6" s="2">
        <v>26</v>
      </c>
      <c r="O6" s="2">
        <v>1</v>
      </c>
      <c r="P6" s="2">
        <v>66</v>
      </c>
      <c r="Q6" s="9" t="s">
        <v>22</v>
      </c>
    </row>
    <row r="7" spans="1:19" x14ac:dyDescent="0.25">
      <c r="A7" s="5">
        <v>22</v>
      </c>
      <c r="B7" s="5">
        <v>51</v>
      </c>
      <c r="C7" s="5">
        <v>276</v>
      </c>
      <c r="D7" s="5">
        <v>3</v>
      </c>
      <c r="E7" s="5">
        <v>0</v>
      </c>
      <c r="F7" s="6">
        <v>1</v>
      </c>
      <c r="G7" s="6">
        <v>1.0752688172043012E-2</v>
      </c>
      <c r="H7" s="7">
        <v>0</v>
      </c>
      <c r="I7" s="7">
        <v>0.989247311827957</v>
      </c>
      <c r="J7" s="8">
        <v>1.0752688172043001E-2</v>
      </c>
      <c r="K7" s="6">
        <v>0.16363636363636364</v>
      </c>
      <c r="L7" s="4"/>
      <c r="M7" s="2" t="s">
        <v>23</v>
      </c>
      <c r="N7" s="2">
        <v>24</v>
      </c>
      <c r="O7" s="2">
        <v>1</v>
      </c>
      <c r="P7" s="2">
        <v>52</v>
      </c>
      <c r="Q7" s="2">
        <f>COUNTIF(O:O,"=0")</f>
        <v>279</v>
      </c>
    </row>
    <row r="8" spans="1:19" x14ac:dyDescent="0.25">
      <c r="A8" s="5">
        <v>23</v>
      </c>
      <c r="B8" s="5">
        <v>51</v>
      </c>
      <c r="C8" s="5">
        <v>276</v>
      </c>
      <c r="D8" s="5">
        <v>3</v>
      </c>
      <c r="E8" s="5">
        <v>0</v>
      </c>
      <c r="F8" s="6">
        <v>1</v>
      </c>
      <c r="G8" s="6">
        <v>1.0752688172043012E-2</v>
      </c>
      <c r="H8" s="7">
        <v>0</v>
      </c>
      <c r="I8" s="7">
        <v>0.989247311827957</v>
      </c>
      <c r="J8" s="8">
        <v>1.0752688172043001E-2</v>
      </c>
      <c r="K8" s="6">
        <v>0.16363636363636364</v>
      </c>
      <c r="L8" s="4"/>
      <c r="M8" s="2" t="s">
        <v>24</v>
      </c>
      <c r="N8" s="2">
        <v>24</v>
      </c>
      <c r="O8" s="2">
        <v>1</v>
      </c>
      <c r="P8" s="2">
        <v>64</v>
      </c>
      <c r="Q8" s="11">
        <f>Q7/330</f>
        <v>0.84545454545454546</v>
      </c>
    </row>
    <row r="9" spans="1:19" x14ac:dyDescent="0.25">
      <c r="A9" s="5">
        <v>24</v>
      </c>
      <c r="B9" s="5">
        <v>51</v>
      </c>
      <c r="C9" s="5">
        <v>276</v>
      </c>
      <c r="D9" s="5">
        <v>3</v>
      </c>
      <c r="E9" s="5">
        <v>0</v>
      </c>
      <c r="F9" s="6">
        <v>1</v>
      </c>
      <c r="G9" s="6">
        <v>1.0752688172043012E-2</v>
      </c>
      <c r="H9" s="7">
        <v>0</v>
      </c>
      <c r="I9" s="7">
        <v>0.989247311827957</v>
      </c>
      <c r="J9" s="8">
        <v>1.0752688172043001E-2</v>
      </c>
      <c r="K9" s="6">
        <v>0.16363636363636364</v>
      </c>
      <c r="L9" s="4"/>
      <c r="M9" s="2" t="s">
        <v>25</v>
      </c>
      <c r="N9" s="2">
        <v>29</v>
      </c>
      <c r="O9" s="2">
        <v>0</v>
      </c>
      <c r="P9" s="2">
        <v>55</v>
      </c>
      <c r="Q9" s="9" t="s">
        <v>26</v>
      </c>
    </row>
    <row r="10" spans="1:19" x14ac:dyDescent="0.25">
      <c r="A10" s="5">
        <v>25</v>
      </c>
      <c r="B10" s="5">
        <v>51</v>
      </c>
      <c r="C10" s="5">
        <v>274</v>
      </c>
      <c r="D10" s="5">
        <v>5</v>
      </c>
      <c r="E10" s="5">
        <v>0</v>
      </c>
      <c r="F10" s="6">
        <v>1</v>
      </c>
      <c r="G10" s="6">
        <v>1.7921146953405017E-2</v>
      </c>
      <c r="H10" s="7">
        <v>0</v>
      </c>
      <c r="I10" s="7">
        <v>0.98207885304659504</v>
      </c>
      <c r="J10" s="8">
        <v>1.7921146953405076E-2</v>
      </c>
      <c r="K10" s="6">
        <v>0.16969696969696968</v>
      </c>
      <c r="L10" s="4"/>
      <c r="M10" s="2" t="s">
        <v>27</v>
      </c>
      <c r="N10" s="2">
        <v>27</v>
      </c>
      <c r="O10" s="2">
        <v>0</v>
      </c>
      <c r="P10" s="2">
        <v>48</v>
      </c>
      <c r="Q10" s="2">
        <f>COUNTIF(O:O,"=1")</f>
        <v>51</v>
      </c>
    </row>
    <row r="11" spans="1:19" x14ac:dyDescent="0.25">
      <c r="A11" s="5">
        <v>26</v>
      </c>
      <c r="B11" s="5">
        <v>51</v>
      </c>
      <c r="C11" s="5">
        <v>273</v>
      </c>
      <c r="D11" s="5">
        <v>6</v>
      </c>
      <c r="E11" s="5">
        <v>0</v>
      </c>
      <c r="F11" s="6">
        <v>1</v>
      </c>
      <c r="G11" s="6">
        <v>2.1505376344086023E-2</v>
      </c>
      <c r="H11" s="7">
        <v>0</v>
      </c>
      <c r="I11" s="7">
        <v>0.978494623655914</v>
      </c>
      <c r="J11" s="8">
        <v>2.1505376344086002E-2</v>
      </c>
      <c r="K11" s="6">
        <v>0.17272727272727273</v>
      </c>
      <c r="L11" s="4"/>
      <c r="M11" s="2" t="s">
        <v>28</v>
      </c>
      <c r="N11" s="2">
        <v>25</v>
      </c>
      <c r="O11" s="2">
        <v>0</v>
      </c>
      <c r="P11" s="2">
        <v>58</v>
      </c>
      <c r="Q11" s="11">
        <f>Q10/330</f>
        <v>0.15454545454545454</v>
      </c>
    </row>
    <row r="12" spans="1:19" x14ac:dyDescent="0.25">
      <c r="A12" s="5">
        <v>27</v>
      </c>
      <c r="B12" s="5">
        <v>51</v>
      </c>
      <c r="C12" s="5">
        <v>271</v>
      </c>
      <c r="D12" s="5">
        <v>8</v>
      </c>
      <c r="E12" s="5">
        <v>0</v>
      </c>
      <c r="F12" s="6">
        <v>1</v>
      </c>
      <c r="G12" s="6">
        <v>2.8673835125448029E-2</v>
      </c>
      <c r="H12" s="7">
        <v>0</v>
      </c>
      <c r="I12" s="7">
        <v>0.97132616487455192</v>
      </c>
      <c r="J12" s="8">
        <v>2.8673835125448077E-2</v>
      </c>
      <c r="K12" s="6">
        <v>0.17878787878787877</v>
      </c>
      <c r="L12" s="4"/>
      <c r="M12" s="2" t="s">
        <v>29</v>
      </c>
      <c r="N12" s="2">
        <v>53</v>
      </c>
      <c r="O12" s="2">
        <v>1</v>
      </c>
      <c r="P12" s="2">
        <v>55</v>
      </c>
      <c r="Q12" s="9" t="s">
        <v>30</v>
      </c>
      <c r="R12" s="9" t="s">
        <v>31</v>
      </c>
    </row>
    <row r="13" spans="1:19" x14ac:dyDescent="0.25">
      <c r="A13" s="5">
        <v>28</v>
      </c>
      <c r="B13" s="5">
        <v>51</v>
      </c>
      <c r="C13" s="5">
        <v>270</v>
      </c>
      <c r="D13" s="5">
        <v>9</v>
      </c>
      <c r="E13" s="5">
        <v>0</v>
      </c>
      <c r="F13" s="6">
        <v>1</v>
      </c>
      <c r="G13" s="6">
        <v>3.2258064516129031E-2</v>
      </c>
      <c r="H13" s="7">
        <v>0</v>
      </c>
      <c r="I13" s="7">
        <v>0.967741935483871</v>
      </c>
      <c r="J13" s="8">
        <v>3.2258064516129004E-2</v>
      </c>
      <c r="K13" s="6">
        <v>0.18181818181818182</v>
      </c>
      <c r="L13" s="4"/>
      <c r="M13" s="2" t="s">
        <v>32</v>
      </c>
      <c r="N13" s="2">
        <v>22</v>
      </c>
      <c r="O13" s="2">
        <v>0</v>
      </c>
      <c r="P13" s="2">
        <v>48</v>
      </c>
      <c r="Q13" s="2">
        <f>COUNTIF(N:N,"&gt;29")</f>
        <v>90</v>
      </c>
      <c r="R13" s="2">
        <f>COUNTIF(N:N,"&lt;30")</f>
        <v>240</v>
      </c>
    </row>
    <row r="14" spans="1:19" x14ac:dyDescent="0.25">
      <c r="A14" s="5">
        <v>29</v>
      </c>
      <c r="B14" s="5">
        <v>51</v>
      </c>
      <c r="C14" s="5">
        <v>270</v>
      </c>
      <c r="D14" s="5">
        <v>9</v>
      </c>
      <c r="E14" s="5">
        <v>0</v>
      </c>
      <c r="F14" s="6">
        <v>1</v>
      </c>
      <c r="G14" s="6">
        <v>3.2258064516129031E-2</v>
      </c>
      <c r="H14" s="7">
        <v>0</v>
      </c>
      <c r="I14" s="7">
        <v>0.967741935483871</v>
      </c>
      <c r="J14" s="8">
        <v>3.2258064516129004E-2</v>
      </c>
      <c r="K14" s="6">
        <v>0.18181818181818182</v>
      </c>
      <c r="L14" s="4"/>
      <c r="M14" s="2" t="s">
        <v>33</v>
      </c>
      <c r="N14" s="2">
        <v>25</v>
      </c>
      <c r="O14" s="2">
        <v>1</v>
      </c>
      <c r="P14" s="2">
        <v>46</v>
      </c>
      <c r="Q14" s="11">
        <f t="shared" ref="Q14:R14" si="0">Q13/330</f>
        <v>0.27272727272727271</v>
      </c>
      <c r="R14" s="11">
        <f t="shared" si="0"/>
        <v>0.72727272727272729</v>
      </c>
      <c r="S14" s="11">
        <f>SUM(Q14:R14)</f>
        <v>1</v>
      </c>
    </row>
    <row r="15" spans="1:19" x14ac:dyDescent="0.25">
      <c r="A15" s="5">
        <v>30</v>
      </c>
      <c r="B15" s="5">
        <v>51</v>
      </c>
      <c r="C15" s="5">
        <v>268</v>
      </c>
      <c r="D15" s="5">
        <v>11</v>
      </c>
      <c r="E15" s="5">
        <v>0</v>
      </c>
      <c r="F15" s="6">
        <v>1</v>
      </c>
      <c r="G15" s="6">
        <v>3.9426523297491037E-2</v>
      </c>
      <c r="H15" s="7">
        <v>0</v>
      </c>
      <c r="I15" s="7">
        <v>0.96057347670250892</v>
      </c>
      <c r="J15" s="8">
        <v>3.9426523297491078E-2</v>
      </c>
      <c r="K15" s="6">
        <v>0.18787878787878787</v>
      </c>
      <c r="L15" s="4"/>
      <c r="M15" s="2" t="s">
        <v>34</v>
      </c>
      <c r="N15" s="2">
        <v>24</v>
      </c>
      <c r="O15" s="2">
        <v>0</v>
      </c>
      <c r="P15" s="2">
        <v>55</v>
      </c>
    </row>
    <row r="16" spans="1:19" x14ac:dyDescent="0.25">
      <c r="A16" s="5">
        <v>31</v>
      </c>
      <c r="B16" s="5">
        <v>51</v>
      </c>
      <c r="C16" s="5">
        <v>267</v>
      </c>
      <c r="D16" s="5">
        <v>12</v>
      </c>
      <c r="E16" s="5">
        <v>0</v>
      </c>
      <c r="F16" s="6">
        <v>1</v>
      </c>
      <c r="G16" s="6">
        <v>4.3010752688172046E-2</v>
      </c>
      <c r="H16" s="7">
        <v>0</v>
      </c>
      <c r="I16" s="7">
        <v>0.956989247311828</v>
      </c>
      <c r="J16" s="8">
        <v>4.3010752688172005E-2</v>
      </c>
      <c r="K16" s="6">
        <v>0.19090909090909092</v>
      </c>
      <c r="L16" s="4"/>
      <c r="M16" s="2" t="s">
        <v>35</v>
      </c>
      <c r="N16" s="2">
        <v>57</v>
      </c>
      <c r="O16" s="2">
        <v>0</v>
      </c>
      <c r="P16" s="2">
        <v>39</v>
      </c>
    </row>
    <row r="17" spans="1:16" x14ac:dyDescent="0.25">
      <c r="A17" s="5">
        <v>32</v>
      </c>
      <c r="B17" s="5">
        <v>51</v>
      </c>
      <c r="C17" s="5">
        <v>259</v>
      </c>
      <c r="D17" s="5">
        <v>20</v>
      </c>
      <c r="E17" s="5">
        <v>0</v>
      </c>
      <c r="F17" s="6">
        <v>1</v>
      </c>
      <c r="G17" s="6">
        <v>7.1684587813620068E-2</v>
      </c>
      <c r="H17" s="7">
        <v>0</v>
      </c>
      <c r="I17" s="7">
        <v>0.92831541218637992</v>
      </c>
      <c r="J17" s="8">
        <v>7.1684587813620082E-2</v>
      </c>
      <c r="K17" s="6">
        <v>0.21515151515151515</v>
      </c>
      <c r="L17" s="4"/>
      <c r="M17" s="2" t="s">
        <v>36</v>
      </c>
      <c r="N17" s="2">
        <v>21</v>
      </c>
      <c r="O17" s="2">
        <v>1</v>
      </c>
      <c r="P17" s="2">
        <v>55</v>
      </c>
    </row>
    <row r="18" spans="1:16" x14ac:dyDescent="0.25">
      <c r="A18" s="5">
        <v>33</v>
      </c>
      <c r="B18" s="5">
        <v>51</v>
      </c>
      <c r="C18" s="5">
        <v>252</v>
      </c>
      <c r="D18" s="5">
        <v>27</v>
      </c>
      <c r="E18" s="5">
        <v>0</v>
      </c>
      <c r="F18" s="6">
        <v>1</v>
      </c>
      <c r="G18" s="6">
        <v>9.6774193548387094E-2</v>
      </c>
      <c r="H18" s="7">
        <v>0</v>
      </c>
      <c r="I18" s="7">
        <v>0.90322580645161288</v>
      </c>
      <c r="J18" s="8">
        <v>9.6774193548387011E-2</v>
      </c>
      <c r="K18" s="6">
        <v>0.23636363636363636</v>
      </c>
      <c r="L18" s="4"/>
      <c r="M18" s="2" t="s">
        <v>37</v>
      </c>
      <c r="N18" s="2">
        <v>24</v>
      </c>
      <c r="O18" s="2">
        <v>0</v>
      </c>
      <c r="P18" s="2">
        <v>48</v>
      </c>
    </row>
    <row r="19" spans="1:16" x14ac:dyDescent="0.25">
      <c r="A19" s="5">
        <v>34</v>
      </c>
      <c r="B19" s="5">
        <v>51</v>
      </c>
      <c r="C19" s="5">
        <v>249</v>
      </c>
      <c r="D19" s="5">
        <v>30</v>
      </c>
      <c r="E19" s="5">
        <v>0</v>
      </c>
      <c r="F19" s="6">
        <v>1</v>
      </c>
      <c r="G19" s="6">
        <v>0.10752688172043011</v>
      </c>
      <c r="H19" s="7">
        <v>0</v>
      </c>
      <c r="I19" s="7">
        <v>0.89247311827956988</v>
      </c>
      <c r="J19" s="8">
        <v>0.10752688172043001</v>
      </c>
      <c r="K19" s="6">
        <v>0.24545454545454545</v>
      </c>
      <c r="L19" s="4"/>
      <c r="M19" s="2" t="s">
        <v>38</v>
      </c>
      <c r="N19" s="2">
        <v>25</v>
      </c>
      <c r="O19" s="2">
        <v>0</v>
      </c>
      <c r="P19" s="2">
        <v>46</v>
      </c>
    </row>
    <row r="20" spans="1:16" x14ac:dyDescent="0.25">
      <c r="A20" s="5">
        <v>35</v>
      </c>
      <c r="B20" s="5">
        <v>50</v>
      </c>
      <c r="C20" s="5">
        <v>247</v>
      </c>
      <c r="D20" s="5">
        <v>32</v>
      </c>
      <c r="E20" s="5">
        <v>1</v>
      </c>
      <c r="F20" s="6">
        <v>0.98039215686274506</v>
      </c>
      <c r="G20" s="6">
        <v>0.11469534050179211</v>
      </c>
      <c r="H20" s="7">
        <v>1.9607843137254943E-2</v>
      </c>
      <c r="I20" s="7">
        <v>0.88530465949820791</v>
      </c>
      <c r="J20" s="8">
        <v>9.5087497364537255E-2</v>
      </c>
      <c r="K20" s="6">
        <v>0.24848484848484848</v>
      </c>
      <c r="L20" s="4"/>
      <c r="M20" s="2" t="s">
        <v>39</v>
      </c>
      <c r="N20" s="2">
        <v>48</v>
      </c>
      <c r="O20" s="2">
        <v>0</v>
      </c>
      <c r="P20" s="2">
        <v>41</v>
      </c>
    </row>
    <row r="21" spans="1:16" x14ac:dyDescent="0.25">
      <c r="A21" s="5">
        <v>36</v>
      </c>
      <c r="B21" s="5">
        <v>50</v>
      </c>
      <c r="C21" s="5">
        <v>245</v>
      </c>
      <c r="D21" s="5">
        <v>34</v>
      </c>
      <c r="E21" s="5">
        <v>1</v>
      </c>
      <c r="F21" s="6">
        <v>0.98039215686274506</v>
      </c>
      <c r="G21" s="6">
        <v>0.12186379928315412</v>
      </c>
      <c r="H21" s="7">
        <v>1.9607843137254943E-2</v>
      </c>
      <c r="I21" s="7">
        <v>0.87813620071684584</v>
      </c>
      <c r="J21" s="8">
        <v>0.10225595614589911</v>
      </c>
      <c r="K21" s="6">
        <v>0.25454545454545452</v>
      </c>
      <c r="L21" s="4"/>
      <c r="M21" s="2" t="s">
        <v>40</v>
      </c>
      <c r="N21" s="2">
        <v>24</v>
      </c>
      <c r="O21" s="2">
        <v>0</v>
      </c>
      <c r="P21" s="2">
        <v>63</v>
      </c>
    </row>
    <row r="22" spans="1:16" x14ac:dyDescent="0.25">
      <c r="A22" s="5">
        <v>37</v>
      </c>
      <c r="B22" s="5">
        <v>50</v>
      </c>
      <c r="C22" s="5">
        <v>241</v>
      </c>
      <c r="D22" s="5">
        <v>38</v>
      </c>
      <c r="E22" s="5">
        <v>1</v>
      </c>
      <c r="F22" s="6">
        <v>0.98039215686274506</v>
      </c>
      <c r="G22" s="6">
        <v>0.13620071684587814</v>
      </c>
      <c r="H22" s="7">
        <v>1.9607843137254943E-2</v>
      </c>
      <c r="I22" s="7">
        <v>0.86379928315412191</v>
      </c>
      <c r="J22" s="8">
        <v>0.11659287370862326</v>
      </c>
      <c r="K22" s="6">
        <v>0.26666666666666666</v>
      </c>
      <c r="L22" s="4"/>
      <c r="M22" s="2" t="s">
        <v>41</v>
      </c>
      <c r="N22" s="2">
        <v>24</v>
      </c>
      <c r="O22" s="2">
        <v>0</v>
      </c>
      <c r="P22" s="2">
        <v>52</v>
      </c>
    </row>
    <row r="23" spans="1:16" x14ac:dyDescent="0.25">
      <c r="A23" s="5">
        <v>38</v>
      </c>
      <c r="B23" s="5">
        <v>50</v>
      </c>
      <c r="C23" s="5">
        <v>239</v>
      </c>
      <c r="D23" s="5">
        <v>40</v>
      </c>
      <c r="E23" s="5">
        <v>1</v>
      </c>
      <c r="F23" s="6">
        <v>0.98039215686274506</v>
      </c>
      <c r="G23" s="6">
        <v>0.14336917562724014</v>
      </c>
      <c r="H23" s="7">
        <v>1.9607843137254943E-2</v>
      </c>
      <c r="I23" s="7">
        <v>0.85663082437275984</v>
      </c>
      <c r="J23" s="8">
        <v>0.12376133248998511</v>
      </c>
      <c r="K23" s="6">
        <v>0.27272727272727271</v>
      </c>
      <c r="L23" s="4"/>
      <c r="M23" s="2" t="s">
        <v>42</v>
      </c>
      <c r="N23" s="2">
        <v>24</v>
      </c>
      <c r="O23" s="2">
        <v>0</v>
      </c>
      <c r="P23" s="2">
        <v>40</v>
      </c>
    </row>
    <row r="24" spans="1:16" x14ac:dyDescent="0.25">
      <c r="A24" s="5">
        <v>39</v>
      </c>
      <c r="B24" s="5">
        <v>50</v>
      </c>
      <c r="C24" s="5">
        <v>234</v>
      </c>
      <c r="D24" s="5">
        <v>45</v>
      </c>
      <c r="E24" s="5">
        <v>1</v>
      </c>
      <c r="F24" s="6">
        <v>0.98039215686274506</v>
      </c>
      <c r="G24" s="6">
        <v>0.16129032258064516</v>
      </c>
      <c r="H24" s="7">
        <v>1.9607843137254943E-2</v>
      </c>
      <c r="I24" s="7">
        <v>0.83870967741935487</v>
      </c>
      <c r="J24" s="8">
        <v>0.14168247944339019</v>
      </c>
      <c r="K24" s="6">
        <v>0.28787878787878785</v>
      </c>
      <c r="L24" s="4"/>
      <c r="M24" s="2" t="s">
        <v>43</v>
      </c>
      <c r="N24" s="2">
        <v>24</v>
      </c>
      <c r="O24" s="2">
        <v>0</v>
      </c>
      <c r="P24" s="2">
        <v>42</v>
      </c>
    </row>
    <row r="25" spans="1:16" x14ac:dyDescent="0.25">
      <c r="A25" s="5">
        <v>40</v>
      </c>
      <c r="B25" s="5">
        <v>50</v>
      </c>
      <c r="C25" s="5">
        <v>231</v>
      </c>
      <c r="D25" s="5">
        <v>48</v>
      </c>
      <c r="E25" s="5">
        <v>1</v>
      </c>
      <c r="F25" s="6">
        <v>0.98039215686274506</v>
      </c>
      <c r="G25" s="6">
        <v>0.17204301075268819</v>
      </c>
      <c r="H25" s="7">
        <v>1.9607843137254943E-2</v>
      </c>
      <c r="I25" s="7">
        <v>0.82795698924731176</v>
      </c>
      <c r="J25" s="8">
        <v>0.15243516761543319</v>
      </c>
      <c r="K25" s="6">
        <v>0.29696969696969699</v>
      </c>
      <c r="L25" s="4"/>
      <c r="M25" s="2" t="s">
        <v>44</v>
      </c>
      <c r="N25" s="2">
        <v>28</v>
      </c>
      <c r="O25" s="2">
        <v>0</v>
      </c>
      <c r="P25" s="2">
        <v>64</v>
      </c>
    </row>
    <row r="26" spans="1:16" x14ac:dyDescent="0.25">
      <c r="A26" s="5">
        <v>41</v>
      </c>
      <c r="B26" s="5">
        <v>50</v>
      </c>
      <c r="C26" s="5">
        <v>229</v>
      </c>
      <c r="D26" s="5">
        <v>50</v>
      </c>
      <c r="E26" s="5">
        <v>1</v>
      </c>
      <c r="F26" s="6">
        <v>0.98039215686274506</v>
      </c>
      <c r="G26" s="6">
        <v>0.17921146953405018</v>
      </c>
      <c r="H26" s="7">
        <v>1.9607843137254943E-2</v>
      </c>
      <c r="I26" s="7">
        <v>0.82078853046594979</v>
      </c>
      <c r="J26" s="8">
        <v>0.15960362639679526</v>
      </c>
      <c r="K26" s="6">
        <v>0.30303030303030298</v>
      </c>
      <c r="L26" s="4"/>
      <c r="M26" s="2" t="s">
        <v>45</v>
      </c>
      <c r="N26" s="2">
        <v>46</v>
      </c>
      <c r="O26" s="2">
        <v>0</v>
      </c>
      <c r="P26" s="2">
        <v>50</v>
      </c>
    </row>
    <row r="27" spans="1:16" x14ac:dyDescent="0.25">
      <c r="A27" s="5">
        <v>42</v>
      </c>
      <c r="B27" s="5">
        <v>49</v>
      </c>
      <c r="C27" s="5">
        <v>224</v>
      </c>
      <c r="D27" s="5">
        <v>55</v>
      </c>
      <c r="E27" s="5">
        <v>2</v>
      </c>
      <c r="F27" s="6">
        <v>0.96078431372549022</v>
      </c>
      <c r="G27" s="6">
        <v>0.1971326164874552</v>
      </c>
      <c r="H27" s="7">
        <v>3.9215686274509776E-2</v>
      </c>
      <c r="I27" s="7">
        <v>0.80286738351254483</v>
      </c>
      <c r="J27" s="8">
        <v>0.15791693021294551</v>
      </c>
      <c r="K27" s="6">
        <v>0.31515151515151518</v>
      </c>
      <c r="L27" s="4"/>
      <c r="M27" s="2" t="s">
        <v>46</v>
      </c>
      <c r="N27" s="2">
        <v>56</v>
      </c>
      <c r="O27" s="2">
        <v>1</v>
      </c>
      <c r="P27" s="2">
        <v>65</v>
      </c>
    </row>
    <row r="28" spans="1:16" x14ac:dyDescent="0.25">
      <c r="A28" s="5">
        <v>43</v>
      </c>
      <c r="B28" s="5">
        <v>48</v>
      </c>
      <c r="C28" s="5">
        <v>215</v>
      </c>
      <c r="D28" s="5">
        <v>64</v>
      </c>
      <c r="E28" s="5">
        <v>3</v>
      </c>
      <c r="F28" s="6">
        <v>0.94117647058823528</v>
      </c>
      <c r="G28" s="6">
        <v>0.22939068100358423</v>
      </c>
      <c r="H28" s="7">
        <v>5.8823529411764719E-2</v>
      </c>
      <c r="I28" s="7">
        <v>0.77060931899641583</v>
      </c>
      <c r="J28" s="8">
        <v>0.17056715159181945</v>
      </c>
      <c r="K28" s="6">
        <v>0.33939393939393936</v>
      </c>
      <c r="L28" s="4"/>
      <c r="M28" s="2" t="s">
        <v>47</v>
      </c>
      <c r="N28" s="2">
        <v>25</v>
      </c>
      <c r="O28" s="2">
        <v>0</v>
      </c>
      <c r="P28" s="2">
        <v>39</v>
      </c>
    </row>
    <row r="29" spans="1:16" x14ac:dyDescent="0.25">
      <c r="A29" s="5">
        <v>44</v>
      </c>
      <c r="B29" s="5">
        <v>48</v>
      </c>
      <c r="C29" s="5">
        <v>205</v>
      </c>
      <c r="D29" s="5">
        <v>74</v>
      </c>
      <c r="E29" s="5">
        <v>3</v>
      </c>
      <c r="F29" s="6">
        <v>0.94117647058823528</v>
      </c>
      <c r="G29" s="6">
        <v>0.26523297491039427</v>
      </c>
      <c r="H29" s="7">
        <v>5.8823529411764719E-2</v>
      </c>
      <c r="I29" s="7">
        <v>0.73476702508960567</v>
      </c>
      <c r="J29" s="8">
        <v>0.20640944549862961</v>
      </c>
      <c r="K29" s="6">
        <v>0.36969696969696969</v>
      </c>
      <c r="L29" s="4"/>
      <c r="M29" s="2" t="s">
        <v>48</v>
      </c>
      <c r="N29" s="2">
        <v>25</v>
      </c>
      <c r="O29" s="2">
        <v>0</v>
      </c>
      <c r="P29" s="2">
        <v>49</v>
      </c>
    </row>
    <row r="30" spans="1:16" x14ac:dyDescent="0.25">
      <c r="A30" s="5">
        <v>45</v>
      </c>
      <c r="B30" s="5">
        <v>48</v>
      </c>
      <c r="C30" s="5">
        <v>202</v>
      </c>
      <c r="D30" s="5">
        <v>77</v>
      </c>
      <c r="E30" s="5">
        <v>3</v>
      </c>
      <c r="F30" s="6">
        <v>0.94117647058823528</v>
      </c>
      <c r="G30" s="6">
        <v>0.27598566308243727</v>
      </c>
      <c r="H30" s="7">
        <v>5.8823529411764719E-2</v>
      </c>
      <c r="I30" s="7">
        <v>0.72401433691756267</v>
      </c>
      <c r="J30" s="8">
        <v>0.21716213367067261</v>
      </c>
      <c r="K30" s="6">
        <v>0.37878787878787878</v>
      </c>
      <c r="L30" s="4"/>
      <c r="M30" s="2" t="s">
        <v>49</v>
      </c>
      <c r="N30" s="2">
        <v>23</v>
      </c>
      <c r="O30" s="2">
        <v>1</v>
      </c>
      <c r="P30" s="2">
        <v>62</v>
      </c>
    </row>
    <row r="31" spans="1:16" x14ac:dyDescent="0.25">
      <c r="A31" s="5">
        <v>46</v>
      </c>
      <c r="B31" s="5">
        <v>48</v>
      </c>
      <c r="C31" s="5">
        <v>192</v>
      </c>
      <c r="D31" s="5">
        <v>87</v>
      </c>
      <c r="E31" s="5">
        <v>3</v>
      </c>
      <c r="F31" s="6">
        <v>0.94117647058823528</v>
      </c>
      <c r="G31" s="6">
        <v>0.31182795698924731</v>
      </c>
      <c r="H31" s="7">
        <v>5.8823529411764719E-2</v>
      </c>
      <c r="I31" s="7">
        <v>0.68817204301075274</v>
      </c>
      <c r="J31" s="8">
        <v>0.25300442757748254</v>
      </c>
      <c r="K31" s="6">
        <v>0.40909090909090906</v>
      </c>
      <c r="L31" s="4"/>
      <c r="M31" s="2" t="s">
        <v>50</v>
      </c>
      <c r="N31" s="2">
        <v>24</v>
      </c>
      <c r="O31" s="2">
        <v>1</v>
      </c>
      <c r="P31" s="2">
        <v>53</v>
      </c>
    </row>
    <row r="32" spans="1:16" x14ac:dyDescent="0.25">
      <c r="A32" s="5">
        <v>47</v>
      </c>
      <c r="B32" s="5">
        <v>46</v>
      </c>
      <c r="C32" s="5">
        <v>175</v>
      </c>
      <c r="D32" s="5">
        <v>104</v>
      </c>
      <c r="E32" s="5">
        <v>5</v>
      </c>
      <c r="F32" s="6">
        <v>0.90196078431372551</v>
      </c>
      <c r="G32" s="6">
        <v>0.37275985663082439</v>
      </c>
      <c r="H32" s="7">
        <v>9.8039215686274495E-2</v>
      </c>
      <c r="I32" s="7">
        <v>0.62724014336917566</v>
      </c>
      <c r="J32" s="8">
        <v>0.27472064094454995</v>
      </c>
      <c r="K32" s="6">
        <v>0.45454545454545459</v>
      </c>
      <c r="L32" s="4"/>
      <c r="M32" s="2" t="s">
        <v>51</v>
      </c>
      <c r="N32" s="2">
        <v>58</v>
      </c>
      <c r="O32" s="2">
        <v>0</v>
      </c>
      <c r="P32" s="2">
        <v>57</v>
      </c>
    </row>
    <row r="33" spans="1:16" x14ac:dyDescent="0.25">
      <c r="A33" s="5">
        <v>48</v>
      </c>
      <c r="B33" s="5">
        <v>45</v>
      </c>
      <c r="C33" s="5">
        <v>169</v>
      </c>
      <c r="D33" s="5">
        <v>110</v>
      </c>
      <c r="E33" s="5">
        <v>6</v>
      </c>
      <c r="F33" s="6">
        <v>0.88235294117647056</v>
      </c>
      <c r="G33" s="6">
        <v>0.3942652329749104</v>
      </c>
      <c r="H33" s="7">
        <v>0.11764705882352944</v>
      </c>
      <c r="I33" s="7">
        <v>0.60573476702508966</v>
      </c>
      <c r="J33" s="8">
        <v>0.2766181741513809</v>
      </c>
      <c r="K33" s="6">
        <v>0.46969696969696967</v>
      </c>
      <c r="L33" s="4"/>
      <c r="M33" s="2" t="s">
        <v>52</v>
      </c>
      <c r="N33" s="2">
        <v>24</v>
      </c>
      <c r="O33" s="2">
        <v>0</v>
      </c>
      <c r="P33" s="2">
        <v>51</v>
      </c>
    </row>
    <row r="34" spans="1:16" x14ac:dyDescent="0.25">
      <c r="A34" s="5">
        <v>49</v>
      </c>
      <c r="B34" s="5">
        <v>43</v>
      </c>
      <c r="C34" s="5">
        <v>158</v>
      </c>
      <c r="D34" s="5">
        <v>121</v>
      </c>
      <c r="E34" s="5">
        <v>8</v>
      </c>
      <c r="F34" s="6">
        <v>0.84313725490196079</v>
      </c>
      <c r="G34" s="6">
        <v>0.43369175627240142</v>
      </c>
      <c r="H34" s="7">
        <v>0.15686274509803921</v>
      </c>
      <c r="I34" s="7">
        <v>0.56630824372759858</v>
      </c>
      <c r="J34" s="8">
        <v>0.27682901117436209</v>
      </c>
      <c r="K34" s="6">
        <v>0.49696969696969695</v>
      </c>
      <c r="L34" s="4"/>
      <c r="M34" s="2" t="s">
        <v>53</v>
      </c>
      <c r="N34" s="2">
        <v>38</v>
      </c>
      <c r="O34" s="2">
        <v>1</v>
      </c>
      <c r="P34" s="2">
        <v>67</v>
      </c>
    </row>
    <row r="35" spans="1:16" x14ac:dyDescent="0.25">
      <c r="A35" s="5">
        <v>50</v>
      </c>
      <c r="B35" s="5">
        <v>43</v>
      </c>
      <c r="C35" s="5">
        <v>152</v>
      </c>
      <c r="D35" s="5">
        <v>127</v>
      </c>
      <c r="E35" s="5">
        <v>8</v>
      </c>
      <c r="F35" s="6">
        <v>0.84313725490196079</v>
      </c>
      <c r="G35" s="6">
        <v>0.45519713261648748</v>
      </c>
      <c r="H35" s="7">
        <v>0.15686274509803921</v>
      </c>
      <c r="I35" s="7">
        <v>0.54480286738351258</v>
      </c>
      <c r="J35" s="8">
        <v>0.29833438751844832</v>
      </c>
      <c r="K35" s="6">
        <v>0.51515151515151514</v>
      </c>
      <c r="L35" s="4"/>
      <c r="M35" s="2" t="s">
        <v>54</v>
      </c>
      <c r="N35" s="2">
        <v>25</v>
      </c>
      <c r="O35" s="2">
        <v>0</v>
      </c>
      <c r="P35" s="2">
        <v>51</v>
      </c>
    </row>
    <row r="36" spans="1:16" x14ac:dyDescent="0.25">
      <c r="A36" s="5">
        <v>51</v>
      </c>
      <c r="B36" s="5">
        <v>39</v>
      </c>
      <c r="C36" s="5">
        <v>138</v>
      </c>
      <c r="D36" s="5">
        <v>141</v>
      </c>
      <c r="E36" s="5">
        <v>12</v>
      </c>
      <c r="F36" s="6">
        <v>0.76470588235294112</v>
      </c>
      <c r="G36" s="6">
        <v>0.5053763440860215</v>
      </c>
      <c r="H36" s="7">
        <v>0.23529411764705888</v>
      </c>
      <c r="I36" s="7">
        <v>0.4946236559139785</v>
      </c>
      <c r="J36" s="8">
        <v>0.27008222643896262</v>
      </c>
      <c r="K36" s="6">
        <v>0.54545454545454541</v>
      </c>
      <c r="L36" s="4"/>
      <c r="M36" s="2" t="s">
        <v>55</v>
      </c>
      <c r="N36" s="2">
        <v>24</v>
      </c>
      <c r="O36" s="2">
        <v>0</v>
      </c>
      <c r="P36" s="2">
        <v>31</v>
      </c>
    </row>
    <row r="37" spans="1:16" x14ac:dyDescent="0.25">
      <c r="A37" s="5">
        <v>52</v>
      </c>
      <c r="B37" s="5">
        <v>37</v>
      </c>
      <c r="C37" s="5">
        <v>125</v>
      </c>
      <c r="D37" s="5">
        <v>154</v>
      </c>
      <c r="E37" s="5">
        <v>14</v>
      </c>
      <c r="F37" s="6">
        <v>0.72549019607843135</v>
      </c>
      <c r="G37" s="6">
        <v>0.55197132616487454</v>
      </c>
      <c r="H37" s="7">
        <v>0.27450980392156865</v>
      </c>
      <c r="I37" s="7">
        <v>0.44802867383512546</v>
      </c>
      <c r="J37" s="8">
        <v>0.27746152224330589</v>
      </c>
      <c r="K37" s="6">
        <v>0.57878787878787874</v>
      </c>
      <c r="L37" s="4"/>
      <c r="M37" s="2" t="s">
        <v>56</v>
      </c>
      <c r="N37" s="2">
        <v>25</v>
      </c>
      <c r="O37" s="2">
        <v>0</v>
      </c>
      <c r="P37" s="2">
        <v>56</v>
      </c>
    </row>
    <row r="38" spans="1:16" x14ac:dyDescent="0.25">
      <c r="A38" s="5">
        <v>53</v>
      </c>
      <c r="B38" s="5">
        <v>35</v>
      </c>
      <c r="C38" s="5">
        <v>118</v>
      </c>
      <c r="D38" s="5">
        <v>161</v>
      </c>
      <c r="E38" s="5">
        <v>16</v>
      </c>
      <c r="F38" s="6">
        <v>0.68627450980392157</v>
      </c>
      <c r="G38" s="6">
        <v>0.57706093189964158</v>
      </c>
      <c r="H38" s="7">
        <v>0.31372549019607843</v>
      </c>
      <c r="I38" s="7">
        <v>0.42293906810035842</v>
      </c>
      <c r="J38" s="8">
        <v>0.26333544170356316</v>
      </c>
      <c r="K38" s="6">
        <v>0.59393939393939399</v>
      </c>
      <c r="L38" s="4"/>
      <c r="M38" s="2" t="s">
        <v>57</v>
      </c>
      <c r="N38" s="2">
        <v>54</v>
      </c>
      <c r="O38" s="2">
        <v>0</v>
      </c>
      <c r="P38" s="2">
        <v>31</v>
      </c>
    </row>
    <row r="39" spans="1:16" x14ac:dyDescent="0.25">
      <c r="A39" s="5">
        <v>54</v>
      </c>
      <c r="B39" s="5">
        <v>33</v>
      </c>
      <c r="C39" s="5">
        <v>104</v>
      </c>
      <c r="D39" s="5">
        <v>175</v>
      </c>
      <c r="E39" s="5">
        <v>18</v>
      </c>
      <c r="F39" s="6">
        <v>0.6470588235294118</v>
      </c>
      <c r="G39" s="6">
        <v>0.62724014336917566</v>
      </c>
      <c r="H39" s="7">
        <v>0.3529411764705882</v>
      </c>
      <c r="I39" s="7">
        <v>0.37275985663082434</v>
      </c>
      <c r="J39" s="8">
        <v>0.27429896689858735</v>
      </c>
      <c r="K39" s="6">
        <v>0.63030303030303036</v>
      </c>
      <c r="L39" s="4"/>
      <c r="M39" s="2" t="s">
        <v>58</v>
      </c>
      <c r="N39" s="2">
        <v>28</v>
      </c>
      <c r="O39" s="2">
        <v>0</v>
      </c>
      <c r="P39" s="2">
        <v>48</v>
      </c>
    </row>
    <row r="40" spans="1:16" x14ac:dyDescent="0.25">
      <c r="A40" s="1">
        <v>55</v>
      </c>
      <c r="B40" s="1">
        <v>32</v>
      </c>
      <c r="C40" s="1">
        <v>92</v>
      </c>
      <c r="D40" s="1">
        <v>187</v>
      </c>
      <c r="E40" s="1">
        <v>19</v>
      </c>
      <c r="F40" s="3">
        <v>0.62745098039215685</v>
      </c>
      <c r="G40" s="3">
        <v>0.67025089605734767</v>
      </c>
      <c r="H40" s="7">
        <v>0.37254901960784315</v>
      </c>
      <c r="I40" s="7">
        <v>0.32974910394265233</v>
      </c>
      <c r="J40" s="12">
        <v>0.29770187644950452</v>
      </c>
      <c r="K40" s="6">
        <v>0.66363636363636358</v>
      </c>
      <c r="L40" s="4"/>
      <c r="M40" s="2" t="s">
        <v>59</v>
      </c>
      <c r="N40" s="2">
        <v>25</v>
      </c>
      <c r="O40" s="2">
        <v>0</v>
      </c>
      <c r="P40" s="2">
        <v>52</v>
      </c>
    </row>
    <row r="41" spans="1:16" x14ac:dyDescent="0.25">
      <c r="A41" s="5">
        <v>56</v>
      </c>
      <c r="B41" s="5">
        <v>28</v>
      </c>
      <c r="C41" s="5">
        <v>79</v>
      </c>
      <c r="D41" s="5">
        <v>200</v>
      </c>
      <c r="E41" s="5">
        <v>23</v>
      </c>
      <c r="F41" s="6">
        <v>0.5490196078431373</v>
      </c>
      <c r="G41" s="6">
        <v>0.71684587813620071</v>
      </c>
      <c r="H41" s="7">
        <v>0.4509803921568627</v>
      </c>
      <c r="I41" s="7">
        <v>0.28315412186379929</v>
      </c>
      <c r="J41" s="8">
        <v>0.2658654859793379</v>
      </c>
      <c r="K41" s="6">
        <v>0.69090909090909092</v>
      </c>
      <c r="L41" s="4"/>
      <c r="M41" s="2" t="s">
        <v>60</v>
      </c>
      <c r="N41" s="2">
        <v>24</v>
      </c>
      <c r="O41" s="2">
        <v>0</v>
      </c>
      <c r="P41" s="2">
        <v>31</v>
      </c>
    </row>
    <row r="42" spans="1:16" x14ac:dyDescent="0.25">
      <c r="A42" s="5">
        <v>57</v>
      </c>
      <c r="B42" s="5">
        <v>26</v>
      </c>
      <c r="C42" s="5">
        <v>69</v>
      </c>
      <c r="D42" s="5">
        <v>210</v>
      </c>
      <c r="E42" s="5">
        <v>25</v>
      </c>
      <c r="F42" s="6">
        <v>0.50980392156862742</v>
      </c>
      <c r="G42" s="6">
        <v>0.75268817204301075</v>
      </c>
      <c r="H42" s="7">
        <v>0.49019607843137258</v>
      </c>
      <c r="I42" s="7">
        <v>0.24731182795698925</v>
      </c>
      <c r="J42" s="8">
        <v>0.26249209361163817</v>
      </c>
      <c r="K42" s="6">
        <v>0.71515151515151509</v>
      </c>
      <c r="L42" s="4"/>
      <c r="M42" s="2" t="s">
        <v>61</v>
      </c>
      <c r="N42" s="2">
        <v>25</v>
      </c>
      <c r="O42" s="2">
        <v>1</v>
      </c>
      <c r="P42" s="2">
        <v>58</v>
      </c>
    </row>
    <row r="43" spans="1:16" x14ac:dyDescent="0.25">
      <c r="A43" s="5">
        <v>58</v>
      </c>
      <c r="B43" s="5">
        <v>25</v>
      </c>
      <c r="C43" s="5">
        <v>58</v>
      </c>
      <c r="D43" s="5">
        <v>221</v>
      </c>
      <c r="E43" s="5">
        <v>26</v>
      </c>
      <c r="F43" s="6">
        <v>0.49019607843137253</v>
      </c>
      <c r="G43" s="6">
        <v>0.79211469534050183</v>
      </c>
      <c r="H43" s="7">
        <v>0.50980392156862742</v>
      </c>
      <c r="I43" s="7">
        <v>0.20788530465949817</v>
      </c>
      <c r="J43" s="8">
        <v>0.28231077377187441</v>
      </c>
      <c r="K43" s="6">
        <v>0.74545454545454537</v>
      </c>
      <c r="L43" s="4"/>
      <c r="M43" s="2" t="s">
        <v>62</v>
      </c>
      <c r="N43" s="2">
        <v>24</v>
      </c>
      <c r="O43" s="2">
        <v>0</v>
      </c>
      <c r="P43" s="2">
        <v>53</v>
      </c>
    </row>
    <row r="44" spans="1:16" x14ac:dyDescent="0.25">
      <c r="A44" s="5">
        <v>59</v>
      </c>
      <c r="B44" s="5">
        <v>22</v>
      </c>
      <c r="C44" s="5">
        <v>50</v>
      </c>
      <c r="D44" s="5">
        <v>229</v>
      </c>
      <c r="E44" s="5">
        <v>29</v>
      </c>
      <c r="F44" s="6">
        <v>0.43137254901960786</v>
      </c>
      <c r="G44" s="6">
        <v>0.82078853046594979</v>
      </c>
      <c r="H44" s="7">
        <v>0.56862745098039214</v>
      </c>
      <c r="I44" s="7">
        <v>0.17921146953405021</v>
      </c>
      <c r="J44" s="8">
        <v>0.25216107948555777</v>
      </c>
      <c r="K44" s="6">
        <v>0.76060606060606062</v>
      </c>
      <c r="L44" s="4"/>
      <c r="M44" s="2" t="s">
        <v>63</v>
      </c>
      <c r="N44" s="2">
        <v>24</v>
      </c>
      <c r="O44" s="2">
        <v>0</v>
      </c>
      <c r="P44" s="2">
        <v>34</v>
      </c>
    </row>
    <row r="45" spans="1:16" x14ac:dyDescent="0.25">
      <c r="A45" s="5">
        <v>60</v>
      </c>
      <c r="B45" s="5">
        <v>21</v>
      </c>
      <c r="C45" s="5">
        <v>38</v>
      </c>
      <c r="D45" s="5">
        <v>241</v>
      </c>
      <c r="E45" s="5">
        <v>30</v>
      </c>
      <c r="F45" s="6">
        <v>0.41176470588235292</v>
      </c>
      <c r="G45" s="6">
        <v>0.86379928315412191</v>
      </c>
      <c r="H45" s="7">
        <v>0.58823529411764708</v>
      </c>
      <c r="I45" s="7">
        <v>0.13620071684587809</v>
      </c>
      <c r="J45" s="8">
        <v>0.27556398903647494</v>
      </c>
      <c r="K45" s="6">
        <v>0.79393939393939394</v>
      </c>
      <c r="L45" s="4"/>
      <c r="M45" s="2" t="s">
        <v>64</v>
      </c>
      <c r="N45" s="2">
        <v>24</v>
      </c>
      <c r="O45" s="2">
        <v>0</v>
      </c>
      <c r="P45" s="2">
        <v>50</v>
      </c>
    </row>
    <row r="46" spans="1:16" x14ac:dyDescent="0.25">
      <c r="A46" s="5">
        <v>61</v>
      </c>
      <c r="B46" s="5">
        <v>21</v>
      </c>
      <c r="C46" s="5">
        <v>35</v>
      </c>
      <c r="D46" s="5">
        <v>244</v>
      </c>
      <c r="E46" s="5">
        <v>30</v>
      </c>
      <c r="F46" s="6">
        <v>0.41176470588235292</v>
      </c>
      <c r="G46" s="6">
        <v>0.87455197132616491</v>
      </c>
      <c r="H46" s="7">
        <v>0.58823529411764708</v>
      </c>
      <c r="I46" s="7">
        <v>0.12544802867383509</v>
      </c>
      <c r="J46" s="8">
        <v>0.28631667720851794</v>
      </c>
      <c r="K46" s="6">
        <v>0.80303030303030298</v>
      </c>
      <c r="L46" s="4"/>
      <c r="M46" s="2" t="s">
        <v>65</v>
      </c>
      <c r="N46" s="2">
        <v>79</v>
      </c>
      <c r="O46" s="2">
        <v>0</v>
      </c>
      <c r="P46" s="2">
        <v>40</v>
      </c>
    </row>
    <row r="47" spans="1:16" x14ac:dyDescent="0.25">
      <c r="A47" s="5">
        <v>62</v>
      </c>
      <c r="B47" s="5">
        <v>20</v>
      </c>
      <c r="C47" s="5">
        <v>33</v>
      </c>
      <c r="D47" s="5">
        <v>246</v>
      </c>
      <c r="E47" s="5">
        <v>31</v>
      </c>
      <c r="F47" s="6">
        <v>0.39215686274509803</v>
      </c>
      <c r="G47" s="6">
        <v>0.88172043010752688</v>
      </c>
      <c r="H47" s="7">
        <v>0.60784313725490202</v>
      </c>
      <c r="I47" s="7">
        <v>0.11827956989247312</v>
      </c>
      <c r="J47" s="8">
        <v>0.27387729285262497</v>
      </c>
      <c r="K47" s="6">
        <v>0.80606060606060603</v>
      </c>
      <c r="L47" s="4"/>
      <c r="M47" s="2" t="s">
        <v>66</v>
      </c>
      <c r="N47" s="2">
        <v>33</v>
      </c>
      <c r="O47" s="2">
        <v>1</v>
      </c>
      <c r="P47" s="2">
        <v>57</v>
      </c>
    </row>
    <row r="48" spans="1:16" x14ac:dyDescent="0.25">
      <c r="A48" s="5">
        <v>63</v>
      </c>
      <c r="B48" s="5">
        <v>17</v>
      </c>
      <c r="C48" s="5">
        <v>28</v>
      </c>
      <c r="D48" s="5">
        <v>251</v>
      </c>
      <c r="E48" s="5">
        <v>34</v>
      </c>
      <c r="F48" s="6">
        <v>0.33333333333333331</v>
      </c>
      <c r="G48" s="6">
        <v>0.89964157706093195</v>
      </c>
      <c r="H48" s="7">
        <v>0.66666666666666674</v>
      </c>
      <c r="I48" s="7">
        <v>0.10035842293906805</v>
      </c>
      <c r="J48" s="8">
        <v>0.23297491039426532</v>
      </c>
      <c r="K48" s="6">
        <v>0.81212121212121213</v>
      </c>
      <c r="L48" s="4"/>
      <c r="M48" s="2" t="s">
        <v>67</v>
      </c>
      <c r="N48" s="2">
        <v>24</v>
      </c>
      <c r="O48" s="2">
        <v>1</v>
      </c>
      <c r="P48" s="2">
        <v>51</v>
      </c>
    </row>
    <row r="49" spans="1:16" x14ac:dyDescent="0.25">
      <c r="A49" s="5">
        <v>64</v>
      </c>
      <c r="B49" s="5">
        <v>16</v>
      </c>
      <c r="C49" s="5">
        <v>20</v>
      </c>
      <c r="D49" s="5">
        <v>259</v>
      </c>
      <c r="E49" s="5">
        <v>35</v>
      </c>
      <c r="F49" s="6">
        <v>0.31372549019607843</v>
      </c>
      <c r="G49" s="6">
        <v>0.92831541218637992</v>
      </c>
      <c r="H49" s="7">
        <v>0.68627450980392157</v>
      </c>
      <c r="I49" s="7">
        <v>7.1684587813620082E-2</v>
      </c>
      <c r="J49" s="8">
        <v>0.24204090238245834</v>
      </c>
      <c r="K49" s="6">
        <v>0.83333333333333326</v>
      </c>
      <c r="L49" s="4"/>
      <c r="M49" s="2" t="s">
        <v>68</v>
      </c>
      <c r="N49" s="2">
        <v>24</v>
      </c>
      <c r="O49" s="2">
        <v>0</v>
      </c>
      <c r="P49" s="2">
        <v>56</v>
      </c>
    </row>
    <row r="50" spans="1:16" x14ac:dyDescent="0.25">
      <c r="A50" s="5">
        <v>65</v>
      </c>
      <c r="B50" s="5">
        <v>12</v>
      </c>
      <c r="C50" s="5">
        <v>13</v>
      </c>
      <c r="D50" s="5">
        <v>266</v>
      </c>
      <c r="E50" s="5">
        <v>39</v>
      </c>
      <c r="F50" s="6">
        <v>0.23529411764705882</v>
      </c>
      <c r="G50" s="6">
        <v>0.95340501792114696</v>
      </c>
      <c r="H50" s="7">
        <v>0.76470588235294112</v>
      </c>
      <c r="I50" s="7">
        <v>4.6594982078853042E-2</v>
      </c>
      <c r="J50" s="8">
        <v>0.18869913556820572</v>
      </c>
      <c r="K50" s="6">
        <v>0.84242424242424241</v>
      </c>
      <c r="L50" s="4"/>
      <c r="M50" s="2" t="s">
        <v>69</v>
      </c>
      <c r="N50" s="2">
        <v>25</v>
      </c>
      <c r="O50" s="2">
        <v>0</v>
      </c>
      <c r="P50" s="2">
        <v>56</v>
      </c>
    </row>
    <row r="51" spans="1:16" x14ac:dyDescent="0.25">
      <c r="A51" s="5">
        <v>66</v>
      </c>
      <c r="B51" s="5">
        <v>10</v>
      </c>
      <c r="C51" s="5">
        <v>9</v>
      </c>
      <c r="D51" s="5">
        <v>270</v>
      </c>
      <c r="E51" s="5">
        <v>41</v>
      </c>
      <c r="F51" s="6">
        <v>0.19607843137254902</v>
      </c>
      <c r="G51" s="6">
        <v>0.967741935483871</v>
      </c>
      <c r="H51" s="7">
        <v>0.80392156862745101</v>
      </c>
      <c r="I51" s="7">
        <v>3.2258064516129004E-2</v>
      </c>
      <c r="J51" s="8">
        <v>0.16382036685641999</v>
      </c>
      <c r="K51" s="6">
        <v>0.84848484848484851</v>
      </c>
      <c r="L51" s="4"/>
      <c r="M51" s="2" t="s">
        <v>70</v>
      </c>
      <c r="N51" s="2">
        <v>32</v>
      </c>
      <c r="O51" s="2">
        <v>0</v>
      </c>
      <c r="P51" s="2">
        <v>50</v>
      </c>
    </row>
    <row r="52" spans="1:16" x14ac:dyDescent="0.25">
      <c r="A52" s="5">
        <v>67</v>
      </c>
      <c r="B52" s="5">
        <v>7</v>
      </c>
      <c r="C52" s="5">
        <v>5</v>
      </c>
      <c r="D52" s="5">
        <v>274</v>
      </c>
      <c r="E52" s="5">
        <v>44</v>
      </c>
      <c r="F52" s="6">
        <v>0.13725490196078433</v>
      </c>
      <c r="G52" s="6">
        <v>0.98207885304659504</v>
      </c>
      <c r="H52" s="7">
        <v>0.86274509803921573</v>
      </c>
      <c r="I52" s="7">
        <v>1.7921146953404965E-2</v>
      </c>
      <c r="J52" s="8">
        <v>0.11933375500737942</v>
      </c>
      <c r="K52" s="6">
        <v>0.85151515151515156</v>
      </c>
      <c r="L52" s="4"/>
      <c r="M52" s="2" t="s">
        <v>71</v>
      </c>
      <c r="N52" s="2">
        <v>22</v>
      </c>
      <c r="O52" s="2">
        <v>0</v>
      </c>
      <c r="P52" s="2">
        <v>56</v>
      </c>
    </row>
    <row r="53" spans="1:16" x14ac:dyDescent="0.25">
      <c r="A53" s="5">
        <v>68</v>
      </c>
      <c r="B53" s="5">
        <v>5</v>
      </c>
      <c r="C53" s="5">
        <v>3</v>
      </c>
      <c r="D53" s="5">
        <v>276</v>
      </c>
      <c r="E53" s="5">
        <v>46</v>
      </c>
      <c r="F53" s="6">
        <v>9.8039215686274508E-2</v>
      </c>
      <c r="G53" s="6">
        <v>0.989247311827957</v>
      </c>
      <c r="H53" s="7">
        <v>0.90196078431372551</v>
      </c>
      <c r="I53" s="7">
        <v>1.0752688172043001E-2</v>
      </c>
      <c r="J53" s="8">
        <v>8.7286527514231604E-2</v>
      </c>
      <c r="K53" s="6">
        <v>0.85151515151515156</v>
      </c>
      <c r="L53" s="4"/>
      <c r="M53" s="2" t="s">
        <v>72</v>
      </c>
      <c r="N53" s="2">
        <v>24</v>
      </c>
      <c r="O53" s="2">
        <v>0</v>
      </c>
      <c r="P53" s="2">
        <v>50</v>
      </c>
    </row>
    <row r="54" spans="1:16" x14ac:dyDescent="0.25">
      <c r="A54" s="1">
        <v>69</v>
      </c>
      <c r="B54" s="1">
        <v>5</v>
      </c>
      <c r="C54" s="1">
        <v>1</v>
      </c>
      <c r="D54" s="1">
        <v>278</v>
      </c>
      <c r="E54" s="1">
        <v>46</v>
      </c>
      <c r="F54" s="3">
        <v>9.8039215686274508E-2</v>
      </c>
      <c r="G54" s="3">
        <v>0.99641577060931896</v>
      </c>
      <c r="H54" s="7">
        <v>0.90196078431372551</v>
      </c>
      <c r="I54" s="7">
        <v>3.5842293906810374E-3</v>
      </c>
      <c r="J54" s="8">
        <v>9.4454986295593457E-2</v>
      </c>
      <c r="K54" s="3">
        <v>0.85757575757575755</v>
      </c>
      <c r="L54" s="4"/>
      <c r="M54" s="2" t="s">
        <v>73</v>
      </c>
      <c r="N54" s="2">
        <v>26</v>
      </c>
      <c r="O54" s="2">
        <v>0</v>
      </c>
      <c r="P54" s="2">
        <v>43</v>
      </c>
    </row>
    <row r="55" spans="1:16" x14ac:dyDescent="0.25">
      <c r="A55" s="5">
        <v>70</v>
      </c>
      <c r="B55" s="5">
        <v>2</v>
      </c>
      <c r="C55" s="5">
        <v>0</v>
      </c>
      <c r="D55" s="5">
        <v>279</v>
      </c>
      <c r="E55" s="5">
        <v>49</v>
      </c>
      <c r="F55" s="6">
        <v>3.9215686274509803E-2</v>
      </c>
      <c r="G55" s="6">
        <v>1</v>
      </c>
      <c r="H55" s="7">
        <v>0.96078431372549022</v>
      </c>
      <c r="I55" s="7">
        <v>0</v>
      </c>
      <c r="J55" s="8">
        <v>3.9215686274509887E-2</v>
      </c>
      <c r="K55" s="6">
        <v>0.85151515151515156</v>
      </c>
      <c r="L55" s="4"/>
      <c r="M55" s="2" t="s">
        <v>74</v>
      </c>
      <c r="N55" s="2">
        <v>24</v>
      </c>
      <c r="O55" s="2">
        <v>0</v>
      </c>
      <c r="P55" s="2">
        <v>37</v>
      </c>
    </row>
    <row r="56" spans="1:16" x14ac:dyDescent="0.25">
      <c r="H56" s="7">
        <v>1</v>
      </c>
      <c r="I56" s="7">
        <v>0</v>
      </c>
      <c r="K56" s="7"/>
      <c r="L56" s="4"/>
      <c r="M56" s="2" t="s">
        <v>75</v>
      </c>
      <c r="N56" s="2">
        <v>24</v>
      </c>
      <c r="O56" s="2">
        <v>1</v>
      </c>
      <c r="P56" s="2">
        <v>64</v>
      </c>
    </row>
    <row r="57" spans="1:16" x14ac:dyDescent="0.25">
      <c r="K57" s="7"/>
      <c r="L57" s="4"/>
      <c r="M57" s="2" t="s">
        <v>76</v>
      </c>
      <c r="N57" s="2">
        <v>21</v>
      </c>
      <c r="O57" s="2">
        <v>0</v>
      </c>
      <c r="P57" s="2">
        <v>51</v>
      </c>
    </row>
    <row r="58" spans="1:16" x14ac:dyDescent="0.25">
      <c r="K58" s="7"/>
      <c r="L58" s="4"/>
      <c r="M58" s="2" t="s">
        <v>77</v>
      </c>
      <c r="N58" s="2">
        <v>25</v>
      </c>
      <c r="O58" s="2">
        <v>0</v>
      </c>
      <c r="P58" s="2">
        <v>27</v>
      </c>
    </row>
    <row r="59" spans="1:16" x14ac:dyDescent="0.25">
      <c r="K59" s="7"/>
      <c r="L59" s="4"/>
      <c r="M59" s="2" t="s">
        <v>78</v>
      </c>
      <c r="N59" s="2">
        <v>25</v>
      </c>
      <c r="O59" s="2">
        <v>0</v>
      </c>
      <c r="P59" s="2">
        <v>62</v>
      </c>
    </row>
    <row r="60" spans="1:16" x14ac:dyDescent="0.25">
      <c r="K60" s="7"/>
      <c r="L60" s="4"/>
      <c r="M60" s="2" t="s">
        <v>79</v>
      </c>
      <c r="N60" s="2">
        <v>24</v>
      </c>
      <c r="O60" s="2">
        <v>0</v>
      </c>
      <c r="P60" s="2">
        <v>59</v>
      </c>
    </row>
    <row r="61" spans="1:16" x14ac:dyDescent="0.25">
      <c r="K61" s="7"/>
      <c r="L61" s="4"/>
      <c r="M61" s="2" t="s">
        <v>80</v>
      </c>
      <c r="N61" s="2">
        <v>53</v>
      </c>
      <c r="O61" s="2">
        <v>0</v>
      </c>
      <c r="P61" s="2">
        <v>51</v>
      </c>
    </row>
    <row r="62" spans="1:16" x14ac:dyDescent="0.25">
      <c r="K62" s="7"/>
      <c r="L62" s="4"/>
      <c r="M62" s="2" t="s">
        <v>81</v>
      </c>
      <c r="N62" s="2">
        <v>26</v>
      </c>
      <c r="O62" s="2">
        <v>0</v>
      </c>
      <c r="P62" s="2">
        <v>50</v>
      </c>
    </row>
    <row r="63" spans="1:16" x14ac:dyDescent="0.25">
      <c r="K63" s="7"/>
      <c r="L63" s="4"/>
      <c r="M63" s="2" t="s">
        <v>82</v>
      </c>
      <c r="N63" s="2">
        <v>23</v>
      </c>
      <c r="O63" s="2">
        <v>0</v>
      </c>
      <c r="P63" s="2">
        <v>55</v>
      </c>
    </row>
    <row r="64" spans="1:16" x14ac:dyDescent="0.25">
      <c r="K64" s="7"/>
      <c r="L64" s="4"/>
      <c r="M64" s="2" t="s">
        <v>83</v>
      </c>
      <c r="N64" s="2">
        <v>31</v>
      </c>
      <c r="O64" s="2">
        <v>0</v>
      </c>
      <c r="P64" s="2">
        <v>54</v>
      </c>
    </row>
    <row r="65" spans="11:16" x14ac:dyDescent="0.25">
      <c r="K65" s="7"/>
      <c r="L65" s="4"/>
      <c r="M65" s="2" t="s">
        <v>84</v>
      </c>
      <c r="N65" s="2">
        <v>25</v>
      </c>
      <c r="O65" s="2">
        <v>0</v>
      </c>
      <c r="P65" s="2">
        <v>45</v>
      </c>
    </row>
    <row r="66" spans="11:16" x14ac:dyDescent="0.25">
      <c r="K66" s="7"/>
      <c r="L66" s="4"/>
      <c r="M66" s="2" t="s">
        <v>85</v>
      </c>
      <c r="N66" s="2">
        <v>25</v>
      </c>
      <c r="O66" s="2">
        <v>0</v>
      </c>
      <c r="P66" s="2">
        <v>50</v>
      </c>
    </row>
    <row r="67" spans="11:16" x14ac:dyDescent="0.25">
      <c r="K67" s="7"/>
      <c r="L67" s="4"/>
      <c r="M67" s="2" t="s">
        <v>86</v>
      </c>
      <c r="N67" s="2">
        <v>24</v>
      </c>
      <c r="O67" s="2">
        <v>1</v>
      </c>
      <c r="P67" s="2">
        <v>62</v>
      </c>
    </row>
    <row r="68" spans="11:16" x14ac:dyDescent="0.25">
      <c r="K68" s="7"/>
      <c r="L68" s="4"/>
      <c r="M68" s="2" t="s">
        <v>87</v>
      </c>
      <c r="N68" s="2">
        <v>23</v>
      </c>
      <c r="O68" s="2">
        <v>0</v>
      </c>
      <c r="P68" s="2">
        <v>58</v>
      </c>
    </row>
    <row r="69" spans="11:16" x14ac:dyDescent="0.25">
      <c r="K69" s="7"/>
      <c r="L69" s="4"/>
      <c r="M69" s="2" t="s">
        <v>88</v>
      </c>
      <c r="N69" s="2">
        <v>24</v>
      </c>
      <c r="O69" s="2">
        <v>0</v>
      </c>
      <c r="P69" s="2">
        <v>57</v>
      </c>
    </row>
    <row r="70" spans="11:16" x14ac:dyDescent="0.25">
      <c r="K70" s="7"/>
      <c r="L70" s="4"/>
      <c r="M70" s="2" t="s">
        <v>89</v>
      </c>
      <c r="N70" s="2">
        <v>23</v>
      </c>
      <c r="O70" s="2">
        <v>1</v>
      </c>
      <c r="P70" s="2">
        <v>70</v>
      </c>
    </row>
    <row r="71" spans="11:16" x14ac:dyDescent="0.25">
      <c r="K71" s="7"/>
      <c r="L71" s="4"/>
      <c r="M71" s="2" t="s">
        <v>90</v>
      </c>
      <c r="N71" s="2">
        <v>23</v>
      </c>
      <c r="O71" s="2">
        <v>0</v>
      </c>
      <c r="P71" s="2">
        <v>65</v>
      </c>
    </row>
    <row r="72" spans="11:16" x14ac:dyDescent="0.25">
      <c r="K72" s="7"/>
      <c r="L72" s="4"/>
      <c r="M72" s="2" t="s">
        <v>91</v>
      </c>
      <c r="N72" s="2">
        <v>39</v>
      </c>
      <c r="O72" s="2">
        <v>0</v>
      </c>
      <c r="P72" s="2">
        <v>57</v>
      </c>
    </row>
    <row r="73" spans="11:16" x14ac:dyDescent="0.25">
      <c r="K73" s="7"/>
      <c r="L73" s="4"/>
      <c r="M73" s="2" t="s">
        <v>92</v>
      </c>
      <c r="N73" s="2">
        <v>24</v>
      </c>
      <c r="O73" s="2">
        <v>0</v>
      </c>
      <c r="P73" s="2">
        <v>45</v>
      </c>
    </row>
    <row r="74" spans="11:16" x14ac:dyDescent="0.25">
      <c r="K74" s="7"/>
      <c r="L74" s="4"/>
      <c r="M74" s="2" t="s">
        <v>93</v>
      </c>
      <c r="N74" s="2">
        <v>27</v>
      </c>
      <c r="O74" s="2">
        <v>0</v>
      </c>
      <c r="P74" s="2">
        <v>57</v>
      </c>
    </row>
    <row r="75" spans="11:16" x14ac:dyDescent="0.25">
      <c r="K75" s="7"/>
      <c r="L75" s="4"/>
      <c r="M75" s="2" t="s">
        <v>94</v>
      </c>
      <c r="N75" s="2">
        <v>26</v>
      </c>
      <c r="O75" s="2">
        <v>0</v>
      </c>
      <c r="P75" s="2">
        <v>45</v>
      </c>
    </row>
    <row r="76" spans="11:16" x14ac:dyDescent="0.25">
      <c r="K76" s="7"/>
      <c r="L76" s="4"/>
      <c r="M76" s="2" t="s">
        <v>95</v>
      </c>
      <c r="N76" s="2">
        <v>24</v>
      </c>
      <c r="O76" s="2">
        <v>0</v>
      </c>
      <c r="P76" s="2">
        <v>53</v>
      </c>
    </row>
    <row r="77" spans="11:16" x14ac:dyDescent="0.25">
      <c r="K77" s="7"/>
      <c r="L77" s="4"/>
      <c r="M77" s="2" t="s">
        <v>96</v>
      </c>
      <c r="N77" s="2">
        <v>35</v>
      </c>
      <c r="O77" s="2">
        <v>0</v>
      </c>
      <c r="P77" s="2">
        <v>54</v>
      </c>
    </row>
    <row r="78" spans="11:16" x14ac:dyDescent="0.25">
      <c r="K78" s="7"/>
      <c r="L78" s="4"/>
      <c r="M78" s="2" t="s">
        <v>97</v>
      </c>
      <c r="N78" s="2">
        <v>34</v>
      </c>
      <c r="O78" s="2">
        <v>0</v>
      </c>
      <c r="P78" s="2">
        <v>50</v>
      </c>
    </row>
    <row r="79" spans="11:16" x14ac:dyDescent="0.25">
      <c r="K79" s="7"/>
      <c r="L79" s="4"/>
      <c r="M79" s="2" t="s">
        <v>98</v>
      </c>
      <c r="N79" s="2">
        <v>25</v>
      </c>
      <c r="O79" s="2">
        <v>0</v>
      </c>
      <c r="P79" s="2">
        <v>46</v>
      </c>
    </row>
    <row r="80" spans="11:16" x14ac:dyDescent="0.25">
      <c r="K80" s="7"/>
      <c r="L80" s="4"/>
      <c r="M80" s="2" t="s">
        <v>99</v>
      </c>
      <c r="N80" s="2">
        <v>26</v>
      </c>
      <c r="O80" s="2">
        <v>0</v>
      </c>
      <c r="P80" s="2">
        <v>43</v>
      </c>
    </row>
    <row r="81" spans="11:16" x14ac:dyDescent="0.25">
      <c r="K81" s="7"/>
      <c r="L81" s="4"/>
      <c r="M81" s="2" t="s">
        <v>100</v>
      </c>
      <c r="N81" s="2">
        <v>23</v>
      </c>
      <c r="O81" s="2">
        <v>0</v>
      </c>
      <c r="P81" s="2">
        <v>45</v>
      </c>
    </row>
    <row r="82" spans="11:16" x14ac:dyDescent="0.25">
      <c r="K82" s="7"/>
      <c r="L82" s="4"/>
      <c r="M82" s="2" t="s">
        <v>101</v>
      </c>
      <c r="N82" s="2">
        <v>27</v>
      </c>
      <c r="O82" s="2">
        <v>0</v>
      </c>
      <c r="P82" s="2">
        <v>41</v>
      </c>
    </row>
    <row r="83" spans="11:16" x14ac:dyDescent="0.25">
      <c r="K83" s="7"/>
      <c r="L83" s="4"/>
      <c r="M83" s="2" t="s">
        <v>102</v>
      </c>
      <c r="N83" s="2">
        <v>48</v>
      </c>
      <c r="O83" s="2">
        <v>1</v>
      </c>
      <c r="P83" s="2">
        <v>59</v>
      </c>
    </row>
    <row r="84" spans="11:16" x14ac:dyDescent="0.25">
      <c r="K84" s="7"/>
      <c r="L84" s="4"/>
      <c r="M84" s="2" t="s">
        <v>103</v>
      </c>
      <c r="N84" s="2">
        <v>30</v>
      </c>
      <c r="O84" s="2">
        <v>0</v>
      </c>
      <c r="P84" s="2">
        <v>57</v>
      </c>
    </row>
    <row r="85" spans="11:16" x14ac:dyDescent="0.25">
      <c r="K85" s="7"/>
      <c r="L85" s="4"/>
      <c r="M85" s="2" t="s">
        <v>104</v>
      </c>
      <c r="N85" s="2">
        <v>22</v>
      </c>
      <c r="O85" s="2">
        <v>0</v>
      </c>
      <c r="P85" s="2">
        <v>63</v>
      </c>
    </row>
    <row r="86" spans="11:16" x14ac:dyDescent="0.25">
      <c r="K86" s="7"/>
      <c r="L86" s="4"/>
      <c r="M86" s="2" t="s">
        <v>105</v>
      </c>
      <c r="N86" s="2">
        <v>26</v>
      </c>
      <c r="O86" s="2">
        <v>0</v>
      </c>
      <c r="P86" s="2">
        <v>63</v>
      </c>
    </row>
    <row r="87" spans="11:16" x14ac:dyDescent="0.25">
      <c r="K87" s="7"/>
      <c r="L87" s="4"/>
      <c r="M87" s="2" t="s">
        <v>106</v>
      </c>
      <c r="N87" s="2">
        <v>29</v>
      </c>
      <c r="O87" s="2">
        <v>0</v>
      </c>
      <c r="P87" s="2">
        <v>48</v>
      </c>
    </row>
    <row r="88" spans="11:16" x14ac:dyDescent="0.25">
      <c r="K88" s="7"/>
      <c r="L88" s="4"/>
      <c r="M88" s="2" t="s">
        <v>107</v>
      </c>
      <c r="N88" s="2">
        <v>27</v>
      </c>
      <c r="O88" s="2">
        <v>0</v>
      </c>
      <c r="P88" s="2">
        <v>50</v>
      </c>
    </row>
    <row r="89" spans="11:16" x14ac:dyDescent="0.25">
      <c r="K89" s="7"/>
      <c r="L89" s="4"/>
      <c r="M89" s="2" t="s">
        <v>108</v>
      </c>
      <c r="N89" s="2">
        <v>25</v>
      </c>
      <c r="O89" s="2">
        <v>0</v>
      </c>
      <c r="P89" s="2">
        <v>45</v>
      </c>
    </row>
    <row r="90" spans="11:16" x14ac:dyDescent="0.25">
      <c r="K90" s="7"/>
      <c r="L90" s="4"/>
      <c r="M90" s="2" t="s">
        <v>109</v>
      </c>
      <c r="N90" s="2">
        <v>53</v>
      </c>
      <c r="O90" s="2">
        <v>0</v>
      </c>
      <c r="P90" s="2">
        <v>48</v>
      </c>
    </row>
    <row r="91" spans="11:16" x14ac:dyDescent="0.25">
      <c r="K91" s="7"/>
      <c r="L91" s="4"/>
      <c r="M91" s="2" t="s">
        <v>110</v>
      </c>
      <c r="N91" s="2">
        <v>58</v>
      </c>
      <c r="O91" s="2">
        <v>0</v>
      </c>
      <c r="P91" s="2">
        <v>41</v>
      </c>
    </row>
    <row r="92" spans="11:16" x14ac:dyDescent="0.25">
      <c r="K92" s="7"/>
      <c r="L92" s="4"/>
      <c r="M92" s="2" t="s">
        <v>111</v>
      </c>
      <c r="N92" s="2">
        <v>22</v>
      </c>
      <c r="O92" s="2">
        <v>1</v>
      </c>
      <c r="P92" s="2">
        <v>47</v>
      </c>
    </row>
    <row r="93" spans="11:16" x14ac:dyDescent="0.25">
      <c r="K93" s="7"/>
      <c r="L93" s="4"/>
      <c r="M93" s="2" t="s">
        <v>112</v>
      </c>
      <c r="N93" s="2">
        <v>25</v>
      </c>
      <c r="O93" s="2">
        <v>0</v>
      </c>
      <c r="P93" s="2">
        <v>26</v>
      </c>
    </row>
    <row r="94" spans="11:16" x14ac:dyDescent="0.25">
      <c r="K94" s="7"/>
      <c r="L94" s="4"/>
      <c r="M94" s="2" t="s">
        <v>113</v>
      </c>
      <c r="N94" s="2">
        <v>26</v>
      </c>
      <c r="O94" s="2">
        <v>1</v>
      </c>
      <c r="P94" s="2">
        <v>42</v>
      </c>
    </row>
    <row r="95" spans="11:16" x14ac:dyDescent="0.25">
      <c r="K95" s="7"/>
      <c r="L95" s="4"/>
      <c r="M95" s="2" t="s">
        <v>114</v>
      </c>
      <c r="N95" s="2">
        <v>24</v>
      </c>
      <c r="O95" s="2">
        <v>0</v>
      </c>
      <c r="P95" s="2">
        <v>49</v>
      </c>
    </row>
    <row r="96" spans="11:16" x14ac:dyDescent="0.25">
      <c r="K96" s="7"/>
      <c r="L96" s="4"/>
      <c r="M96" s="2" t="s">
        <v>115</v>
      </c>
      <c r="N96" s="2">
        <v>54</v>
      </c>
      <c r="O96" s="2">
        <v>0</v>
      </c>
      <c r="P96" s="2">
        <v>44</v>
      </c>
    </row>
    <row r="97" spans="11:16" x14ac:dyDescent="0.25">
      <c r="K97" s="7"/>
      <c r="L97" s="4"/>
      <c r="M97" s="2" t="s">
        <v>116</v>
      </c>
      <c r="N97" s="2">
        <v>65</v>
      </c>
      <c r="O97" s="2">
        <v>0</v>
      </c>
      <c r="P97" s="2">
        <v>38</v>
      </c>
    </row>
    <row r="98" spans="11:16" x14ac:dyDescent="0.25">
      <c r="K98" s="7"/>
      <c r="L98" s="4"/>
      <c r="M98" s="2" t="s">
        <v>117</v>
      </c>
      <c r="N98" s="2">
        <v>30</v>
      </c>
      <c r="O98" s="2">
        <v>0</v>
      </c>
      <c r="P98" s="2">
        <v>65</v>
      </c>
    </row>
    <row r="99" spans="11:16" x14ac:dyDescent="0.25">
      <c r="K99" s="7"/>
      <c r="L99" s="4"/>
      <c r="M99" s="2" t="s">
        <v>118</v>
      </c>
      <c r="N99" s="2">
        <v>51</v>
      </c>
      <c r="O99" s="2">
        <v>0</v>
      </c>
      <c r="P99" s="2">
        <v>32</v>
      </c>
    </row>
    <row r="100" spans="11:16" x14ac:dyDescent="0.25">
      <c r="K100" s="7"/>
      <c r="L100" s="4"/>
      <c r="M100" s="2" t="s">
        <v>119</v>
      </c>
      <c r="N100" s="2">
        <v>32</v>
      </c>
      <c r="O100" s="2">
        <v>0</v>
      </c>
      <c r="P100" s="2">
        <v>45</v>
      </c>
    </row>
    <row r="101" spans="11:16" x14ac:dyDescent="0.25">
      <c r="K101" s="7"/>
      <c r="L101" s="4"/>
      <c r="M101" s="2" t="s">
        <v>120</v>
      </c>
      <c r="N101" s="2">
        <v>35</v>
      </c>
      <c r="O101" s="2">
        <v>0</v>
      </c>
      <c r="P101" s="2">
        <v>56</v>
      </c>
    </row>
    <row r="102" spans="11:16" x14ac:dyDescent="0.25">
      <c r="K102" s="7"/>
      <c r="L102" s="4"/>
      <c r="M102" s="2" t="s">
        <v>121</v>
      </c>
      <c r="N102" s="2">
        <v>25</v>
      </c>
      <c r="O102" s="2">
        <v>0</v>
      </c>
      <c r="P102" s="2">
        <v>66</v>
      </c>
    </row>
    <row r="103" spans="11:16" x14ac:dyDescent="0.25">
      <c r="K103" s="7"/>
      <c r="L103" s="4"/>
      <c r="M103" s="2" t="s">
        <v>122</v>
      </c>
      <c r="N103" s="2">
        <v>20</v>
      </c>
      <c r="O103" s="2">
        <v>0</v>
      </c>
      <c r="P103" s="2">
        <v>63</v>
      </c>
    </row>
    <row r="104" spans="11:16" x14ac:dyDescent="0.25">
      <c r="K104" s="7"/>
      <c r="L104" s="4"/>
      <c r="M104" s="2" t="s">
        <v>123</v>
      </c>
      <c r="N104" s="2">
        <v>32</v>
      </c>
      <c r="O104" s="2">
        <v>0</v>
      </c>
      <c r="P104" s="2">
        <v>57</v>
      </c>
    </row>
    <row r="105" spans="11:16" x14ac:dyDescent="0.25">
      <c r="K105" s="7"/>
      <c r="L105" s="4"/>
      <c r="M105" s="2" t="s">
        <v>124</v>
      </c>
      <c r="N105" s="2">
        <v>36</v>
      </c>
      <c r="O105" s="2">
        <v>1</v>
      </c>
      <c r="P105" s="2">
        <v>46</v>
      </c>
    </row>
    <row r="106" spans="11:16" x14ac:dyDescent="0.25">
      <c r="K106" s="7"/>
      <c r="L106" s="4"/>
      <c r="M106" s="2" t="s">
        <v>125</v>
      </c>
      <c r="N106" s="2">
        <v>23</v>
      </c>
      <c r="O106" s="2">
        <v>0</v>
      </c>
      <c r="P106" s="2">
        <v>55</v>
      </c>
    </row>
    <row r="107" spans="11:16" x14ac:dyDescent="0.25">
      <c r="K107" s="7"/>
      <c r="L107" s="4"/>
      <c r="M107" s="2" t="s">
        <v>126</v>
      </c>
      <c r="N107" s="2">
        <v>30</v>
      </c>
      <c r="O107" s="2">
        <v>1</v>
      </c>
      <c r="P107" s="2">
        <v>66</v>
      </c>
    </row>
    <row r="108" spans="11:16" x14ac:dyDescent="0.25">
      <c r="K108" s="7"/>
      <c r="L108" s="4"/>
      <c r="M108" s="2" t="s">
        <v>127</v>
      </c>
      <c r="N108" s="2">
        <v>30</v>
      </c>
      <c r="O108" s="2">
        <v>0</v>
      </c>
      <c r="P108" s="2">
        <v>59</v>
      </c>
    </row>
    <row r="109" spans="11:16" x14ac:dyDescent="0.25">
      <c r="K109" s="7"/>
      <c r="L109" s="4"/>
      <c r="M109" s="2" t="s">
        <v>128</v>
      </c>
      <c r="N109" s="2">
        <v>22</v>
      </c>
      <c r="O109" s="2">
        <v>0</v>
      </c>
      <c r="P109" s="2">
        <v>56</v>
      </c>
    </row>
    <row r="110" spans="11:16" x14ac:dyDescent="0.25">
      <c r="K110" s="7"/>
      <c r="L110" s="4"/>
      <c r="M110" s="2" t="s">
        <v>129</v>
      </c>
      <c r="N110" s="2">
        <v>57</v>
      </c>
      <c r="O110" s="2">
        <v>0</v>
      </c>
      <c r="P110" s="2">
        <v>46</v>
      </c>
    </row>
    <row r="111" spans="11:16" x14ac:dyDescent="0.25">
      <c r="K111" s="7"/>
      <c r="L111" s="4"/>
      <c r="M111" s="2" t="s">
        <v>130</v>
      </c>
      <c r="N111" s="2">
        <v>22</v>
      </c>
      <c r="O111" s="2">
        <v>0</v>
      </c>
      <c r="P111" s="2">
        <v>38</v>
      </c>
    </row>
    <row r="112" spans="11:16" x14ac:dyDescent="0.25">
      <c r="K112" s="7"/>
      <c r="L112" s="4"/>
      <c r="M112" s="2" t="s">
        <v>131</v>
      </c>
      <c r="N112" s="2">
        <v>21</v>
      </c>
      <c r="O112" s="2">
        <v>0</v>
      </c>
      <c r="P112" s="2">
        <v>53</v>
      </c>
    </row>
    <row r="113" spans="11:16" x14ac:dyDescent="0.25">
      <c r="K113" s="7"/>
      <c r="L113" s="4"/>
      <c r="M113" s="2" t="s">
        <v>132</v>
      </c>
      <c r="N113" s="2">
        <v>35</v>
      </c>
      <c r="O113" s="2">
        <v>0</v>
      </c>
      <c r="P113" s="2">
        <v>32</v>
      </c>
    </row>
    <row r="114" spans="11:16" x14ac:dyDescent="0.25">
      <c r="K114" s="7"/>
      <c r="L114" s="4"/>
      <c r="M114" s="2" t="s">
        <v>133</v>
      </c>
      <c r="N114" s="2">
        <v>41</v>
      </c>
      <c r="O114" s="2">
        <v>0</v>
      </c>
      <c r="P114" s="2">
        <v>43</v>
      </c>
    </row>
    <row r="115" spans="11:16" x14ac:dyDescent="0.25">
      <c r="K115" s="7"/>
      <c r="L115" s="4"/>
      <c r="M115" s="2" t="s">
        <v>134</v>
      </c>
      <c r="N115" s="2">
        <v>23</v>
      </c>
      <c r="O115" s="2">
        <v>0</v>
      </c>
      <c r="P115" s="2">
        <v>55</v>
      </c>
    </row>
    <row r="116" spans="11:16" x14ac:dyDescent="0.25">
      <c r="K116" s="7"/>
      <c r="L116" s="4"/>
      <c r="M116" s="2" t="s">
        <v>135</v>
      </c>
      <c r="N116" s="2">
        <v>33</v>
      </c>
      <c r="O116" s="2">
        <v>0</v>
      </c>
      <c r="P116" s="2">
        <v>62</v>
      </c>
    </row>
    <row r="117" spans="11:16" x14ac:dyDescent="0.25">
      <c r="K117" s="7"/>
      <c r="L117" s="4"/>
      <c r="M117" s="2" t="s">
        <v>136</v>
      </c>
      <c r="N117" s="2">
        <v>27</v>
      </c>
      <c r="O117" s="2">
        <v>0</v>
      </c>
      <c r="P117" s="2">
        <v>43</v>
      </c>
    </row>
    <row r="118" spans="11:16" x14ac:dyDescent="0.25">
      <c r="K118" s="7"/>
      <c r="L118" s="4"/>
      <c r="M118" s="2" t="s">
        <v>137</v>
      </c>
      <c r="N118" s="2">
        <v>27</v>
      </c>
      <c r="O118" s="2">
        <v>0</v>
      </c>
      <c r="P118" s="2">
        <v>48</v>
      </c>
    </row>
    <row r="119" spans="11:16" x14ac:dyDescent="0.25">
      <c r="K119" s="7"/>
      <c r="L119" s="4"/>
      <c r="M119" s="2" t="s">
        <v>138</v>
      </c>
      <c r="N119" s="2">
        <v>23</v>
      </c>
      <c r="O119" s="2">
        <v>0</v>
      </c>
      <c r="P119" s="2">
        <v>53</v>
      </c>
    </row>
    <row r="120" spans="11:16" x14ac:dyDescent="0.25">
      <c r="K120" s="7"/>
      <c r="L120" s="4"/>
      <c r="M120" s="2" t="s">
        <v>139</v>
      </c>
      <c r="N120" s="2">
        <v>27</v>
      </c>
      <c r="O120" s="2">
        <v>0</v>
      </c>
      <c r="P120" s="2">
        <v>53</v>
      </c>
    </row>
    <row r="121" spans="11:16" x14ac:dyDescent="0.25">
      <c r="K121" s="7"/>
      <c r="L121" s="4"/>
      <c r="M121" s="2" t="s">
        <v>140</v>
      </c>
      <c r="N121" s="2">
        <v>26</v>
      </c>
      <c r="O121" s="2">
        <v>0</v>
      </c>
      <c r="P121" s="2">
        <v>42</v>
      </c>
    </row>
    <row r="122" spans="11:16" x14ac:dyDescent="0.25">
      <c r="K122" s="7"/>
      <c r="L122" s="4"/>
      <c r="M122" s="2" t="s">
        <v>141</v>
      </c>
      <c r="N122" s="2">
        <v>24</v>
      </c>
      <c r="O122" s="2">
        <v>0</v>
      </c>
      <c r="P122" s="2">
        <v>55</v>
      </c>
    </row>
    <row r="123" spans="11:16" x14ac:dyDescent="0.25">
      <c r="K123" s="7"/>
      <c r="L123" s="4"/>
      <c r="M123" s="2" t="s">
        <v>142</v>
      </c>
      <c r="N123" s="2">
        <v>27</v>
      </c>
      <c r="O123" s="2">
        <v>0</v>
      </c>
      <c r="P123" s="2">
        <v>47</v>
      </c>
    </row>
    <row r="124" spans="11:16" x14ac:dyDescent="0.25">
      <c r="K124" s="7"/>
      <c r="L124" s="4"/>
      <c r="M124" s="2" t="s">
        <v>143</v>
      </c>
      <c r="N124" s="2">
        <v>25</v>
      </c>
      <c r="O124" s="2">
        <v>1</v>
      </c>
      <c r="P124" s="2">
        <v>64</v>
      </c>
    </row>
    <row r="125" spans="11:16" x14ac:dyDescent="0.25">
      <c r="K125" s="7"/>
      <c r="L125" s="4"/>
      <c r="M125" s="2" t="s">
        <v>144</v>
      </c>
      <c r="N125" s="2">
        <v>25</v>
      </c>
      <c r="O125" s="2">
        <v>0</v>
      </c>
      <c r="P125" s="2">
        <v>58</v>
      </c>
    </row>
    <row r="126" spans="11:16" x14ac:dyDescent="0.25">
      <c r="K126" s="7"/>
      <c r="L126" s="4"/>
      <c r="M126" s="2" t="s">
        <v>145</v>
      </c>
      <c r="N126" s="2">
        <v>26</v>
      </c>
      <c r="O126" s="2">
        <v>1</v>
      </c>
      <c r="P126" s="2">
        <v>62</v>
      </c>
    </row>
    <row r="127" spans="11:16" x14ac:dyDescent="0.25">
      <c r="K127" s="7"/>
      <c r="L127" s="4"/>
      <c r="M127" s="2" t="s">
        <v>146</v>
      </c>
      <c r="N127" s="2">
        <v>25</v>
      </c>
      <c r="O127" s="2">
        <v>0</v>
      </c>
      <c r="P127" s="2">
        <v>37</v>
      </c>
    </row>
    <row r="128" spans="11:16" x14ac:dyDescent="0.25">
      <c r="K128" s="7"/>
      <c r="L128" s="4"/>
      <c r="M128" s="2" t="s">
        <v>147</v>
      </c>
      <c r="N128" s="2">
        <v>25</v>
      </c>
      <c r="O128" s="2">
        <v>0</v>
      </c>
      <c r="P128" s="2">
        <v>42</v>
      </c>
    </row>
    <row r="129" spans="11:16" x14ac:dyDescent="0.25">
      <c r="K129" s="7"/>
      <c r="L129" s="4"/>
      <c r="M129" s="2" t="s">
        <v>148</v>
      </c>
      <c r="N129" s="2">
        <v>24</v>
      </c>
      <c r="O129" s="2">
        <v>0</v>
      </c>
      <c r="P129" s="2">
        <v>50</v>
      </c>
    </row>
    <row r="130" spans="11:16" x14ac:dyDescent="0.25">
      <c r="K130" s="7"/>
      <c r="L130" s="4"/>
      <c r="M130" s="2" t="s">
        <v>149</v>
      </c>
      <c r="N130" s="2">
        <v>25</v>
      </c>
      <c r="O130" s="2">
        <v>0</v>
      </c>
      <c r="P130" s="2">
        <v>53</v>
      </c>
    </row>
    <row r="131" spans="11:16" x14ac:dyDescent="0.25">
      <c r="K131" s="7"/>
      <c r="L131" s="4"/>
      <c r="M131" s="2" t="s">
        <v>150</v>
      </c>
      <c r="N131" s="2">
        <v>24</v>
      </c>
      <c r="O131" s="2">
        <v>0</v>
      </c>
      <c r="P131" s="2">
        <v>41</v>
      </c>
    </row>
    <row r="132" spans="11:16" x14ac:dyDescent="0.25">
      <c r="K132" s="7"/>
      <c r="L132" s="4"/>
      <c r="M132" s="2" t="s">
        <v>151</v>
      </c>
      <c r="N132" s="2">
        <v>27</v>
      </c>
      <c r="O132" s="2">
        <v>0</v>
      </c>
      <c r="P132" s="2">
        <v>46</v>
      </c>
    </row>
    <row r="133" spans="11:16" x14ac:dyDescent="0.25">
      <c r="K133" s="7"/>
      <c r="L133" s="4"/>
      <c r="M133" s="2" t="s">
        <v>152</v>
      </c>
      <c r="N133" s="2">
        <v>25</v>
      </c>
      <c r="O133" s="2">
        <v>1</v>
      </c>
      <c r="P133" s="2">
        <v>61</v>
      </c>
    </row>
    <row r="134" spans="11:16" x14ac:dyDescent="0.25">
      <c r="K134" s="7"/>
      <c r="L134" s="4"/>
      <c r="M134" s="2" t="s">
        <v>153</v>
      </c>
      <c r="N134" s="2">
        <v>28</v>
      </c>
      <c r="O134" s="2">
        <v>0</v>
      </c>
      <c r="P134" s="2">
        <v>24</v>
      </c>
    </row>
    <row r="135" spans="11:16" x14ac:dyDescent="0.25">
      <c r="K135" s="7"/>
      <c r="L135" s="4"/>
      <c r="M135" s="2" t="s">
        <v>154</v>
      </c>
      <c r="N135" s="2">
        <v>24</v>
      </c>
      <c r="O135" s="2">
        <v>1</v>
      </c>
      <c r="P135" s="2">
        <v>52</v>
      </c>
    </row>
    <row r="136" spans="11:16" x14ac:dyDescent="0.25">
      <c r="K136" s="7"/>
      <c r="L136" s="4"/>
      <c r="M136" s="2" t="s">
        <v>155</v>
      </c>
      <c r="N136" s="2">
        <v>23</v>
      </c>
      <c r="O136" s="2">
        <v>0</v>
      </c>
      <c r="P136" s="2">
        <v>51</v>
      </c>
    </row>
    <row r="137" spans="11:16" x14ac:dyDescent="0.25">
      <c r="K137" s="7"/>
      <c r="L137" s="4"/>
      <c r="M137" s="2" t="s">
        <v>156</v>
      </c>
      <c r="N137" s="2">
        <v>38</v>
      </c>
      <c r="O137" s="2">
        <v>0</v>
      </c>
      <c r="P137" s="2">
        <v>46</v>
      </c>
    </row>
    <row r="138" spans="11:16" x14ac:dyDescent="0.25">
      <c r="K138" s="7"/>
      <c r="L138" s="4"/>
      <c r="M138" s="2" t="s">
        <v>157</v>
      </c>
      <c r="N138" s="2">
        <v>24</v>
      </c>
      <c r="O138" s="2">
        <v>0</v>
      </c>
      <c r="P138" s="2">
        <v>46</v>
      </c>
    </row>
    <row r="139" spans="11:16" x14ac:dyDescent="0.25">
      <c r="K139" s="7"/>
      <c r="L139" s="4"/>
      <c r="M139" s="2" t="s">
        <v>158</v>
      </c>
      <c r="N139" s="2">
        <v>25</v>
      </c>
      <c r="O139" s="2">
        <v>0</v>
      </c>
      <c r="P139" s="2">
        <v>55</v>
      </c>
    </row>
    <row r="140" spans="11:16" x14ac:dyDescent="0.25">
      <c r="K140" s="7"/>
      <c r="L140" s="4"/>
      <c r="M140" s="2" t="s">
        <v>159</v>
      </c>
      <c r="N140" s="2">
        <v>25</v>
      </c>
      <c r="O140" s="2">
        <v>0</v>
      </c>
      <c r="P140" s="2">
        <v>51</v>
      </c>
    </row>
    <row r="141" spans="11:16" x14ac:dyDescent="0.25">
      <c r="K141" s="7"/>
      <c r="L141" s="4"/>
      <c r="M141" s="2" t="s">
        <v>160</v>
      </c>
      <c r="N141" s="2">
        <v>20</v>
      </c>
      <c r="O141" s="2">
        <v>0</v>
      </c>
      <c r="P141" s="2">
        <v>59</v>
      </c>
    </row>
    <row r="142" spans="11:16" x14ac:dyDescent="0.25">
      <c r="K142" s="7"/>
      <c r="L142" s="4"/>
      <c r="M142" s="2" t="s">
        <v>161</v>
      </c>
      <c r="N142" s="2">
        <v>21</v>
      </c>
      <c r="O142" s="2">
        <v>1</v>
      </c>
      <c r="P142" s="2">
        <v>70</v>
      </c>
    </row>
    <row r="143" spans="11:16" x14ac:dyDescent="0.25">
      <c r="K143" s="7"/>
      <c r="L143" s="4"/>
      <c r="M143" s="2" t="s">
        <v>162</v>
      </c>
      <c r="N143" s="2">
        <v>20</v>
      </c>
      <c r="O143" s="2">
        <v>0</v>
      </c>
      <c r="P143" s="2">
        <v>59</v>
      </c>
    </row>
    <row r="144" spans="11:16" x14ac:dyDescent="0.25">
      <c r="K144" s="7"/>
      <c r="L144" s="4"/>
      <c r="M144" s="2" t="s">
        <v>163</v>
      </c>
      <c r="N144" s="2">
        <v>25</v>
      </c>
      <c r="O144" s="2">
        <v>0</v>
      </c>
      <c r="P144" s="2">
        <v>51</v>
      </c>
    </row>
    <row r="145" spans="11:16" x14ac:dyDescent="0.25">
      <c r="K145" s="7"/>
      <c r="L145" s="4"/>
      <c r="M145" s="2" t="s">
        <v>164</v>
      </c>
      <c r="N145" s="2">
        <v>34</v>
      </c>
      <c r="O145" s="2">
        <v>0</v>
      </c>
      <c r="P145" s="2">
        <v>36</v>
      </c>
    </row>
    <row r="146" spans="11:16" x14ac:dyDescent="0.25">
      <c r="K146" s="7"/>
      <c r="L146" s="4"/>
      <c r="M146" s="2" t="s">
        <v>165</v>
      </c>
      <c r="N146" s="2">
        <v>36</v>
      </c>
      <c r="O146" s="2">
        <v>0</v>
      </c>
      <c r="P146" s="2">
        <v>51</v>
      </c>
    </row>
    <row r="147" spans="11:16" x14ac:dyDescent="0.25">
      <c r="K147" s="7"/>
      <c r="L147" s="4"/>
      <c r="M147" s="2" t="s">
        <v>166</v>
      </c>
      <c r="N147" s="2">
        <v>48</v>
      </c>
      <c r="O147" s="2">
        <v>1</v>
      </c>
      <c r="P147" s="2">
        <v>50</v>
      </c>
    </row>
    <row r="148" spans="11:16" x14ac:dyDescent="0.25">
      <c r="K148" s="7"/>
      <c r="L148" s="4"/>
      <c r="M148" s="2" t="s">
        <v>167</v>
      </c>
      <c r="N148" s="2">
        <v>33</v>
      </c>
      <c r="O148" s="2">
        <v>1</v>
      </c>
      <c r="P148" s="2">
        <v>50</v>
      </c>
    </row>
    <row r="149" spans="11:16" x14ac:dyDescent="0.25">
      <c r="K149" s="7"/>
      <c r="L149" s="4"/>
      <c r="M149" s="2" t="s">
        <v>168</v>
      </c>
      <c r="N149" s="2">
        <v>26</v>
      </c>
      <c r="O149" s="2">
        <v>0</v>
      </c>
      <c r="P149" s="2">
        <v>63</v>
      </c>
    </row>
    <row r="150" spans="11:16" x14ac:dyDescent="0.25">
      <c r="K150" s="7"/>
      <c r="L150" s="4"/>
      <c r="M150" s="2" t="s">
        <v>169</v>
      </c>
      <c r="N150" s="2">
        <v>44</v>
      </c>
      <c r="O150" s="2">
        <v>0</v>
      </c>
      <c r="P150" s="2">
        <v>46</v>
      </c>
    </row>
    <row r="151" spans="11:16" x14ac:dyDescent="0.25">
      <c r="K151" s="7"/>
      <c r="L151" s="4"/>
      <c r="M151" s="2" t="s">
        <v>170</v>
      </c>
      <c r="N151" s="2">
        <v>32</v>
      </c>
      <c r="O151" s="2">
        <v>0</v>
      </c>
      <c r="P151" s="2">
        <v>35</v>
      </c>
    </row>
    <row r="152" spans="11:16" x14ac:dyDescent="0.25">
      <c r="K152" s="7"/>
      <c r="L152" s="4"/>
      <c r="M152" s="2" t="s">
        <v>171</v>
      </c>
      <c r="N152" s="2">
        <v>40</v>
      </c>
      <c r="O152" s="2">
        <v>0</v>
      </c>
      <c r="P152" s="2">
        <v>43</v>
      </c>
    </row>
    <row r="153" spans="11:16" x14ac:dyDescent="0.25">
      <c r="K153" s="7"/>
      <c r="L153" s="4"/>
      <c r="M153" s="2" t="s">
        <v>172</v>
      </c>
      <c r="N153" s="2">
        <v>25</v>
      </c>
      <c r="O153" s="2">
        <v>0</v>
      </c>
      <c r="P153" s="2">
        <v>46</v>
      </c>
    </row>
    <row r="154" spans="11:16" x14ac:dyDescent="0.25">
      <c r="K154" s="7"/>
      <c r="L154" s="4"/>
      <c r="M154" s="2" t="s">
        <v>173</v>
      </c>
      <c r="N154" s="2">
        <v>24</v>
      </c>
      <c r="O154" s="2">
        <v>0</v>
      </c>
      <c r="P154" s="2">
        <v>41</v>
      </c>
    </row>
    <row r="155" spans="11:16" x14ac:dyDescent="0.25">
      <c r="K155" s="7"/>
      <c r="L155" s="4"/>
      <c r="M155" s="2" t="s">
        <v>174</v>
      </c>
      <c r="N155" s="2">
        <v>24</v>
      </c>
      <c r="O155" s="2">
        <v>0</v>
      </c>
      <c r="P155" s="2">
        <v>49</v>
      </c>
    </row>
    <row r="156" spans="11:16" x14ac:dyDescent="0.25">
      <c r="K156" s="7"/>
      <c r="L156" s="4"/>
      <c r="M156" s="2" t="s">
        <v>175</v>
      </c>
      <c r="N156" s="2">
        <v>25</v>
      </c>
      <c r="O156" s="2">
        <v>0</v>
      </c>
      <c r="P156" s="2">
        <v>51</v>
      </c>
    </row>
    <row r="157" spans="11:16" x14ac:dyDescent="0.25">
      <c r="K157" s="7"/>
      <c r="L157" s="4"/>
      <c r="M157" s="2" t="s">
        <v>176</v>
      </c>
      <c r="N157" s="2">
        <v>24</v>
      </c>
      <c r="O157" s="2">
        <v>0</v>
      </c>
      <c r="P157" s="2">
        <v>61</v>
      </c>
    </row>
    <row r="158" spans="11:16" x14ac:dyDescent="0.25">
      <c r="K158" s="7"/>
      <c r="L158" s="4"/>
      <c r="M158" s="2" t="s">
        <v>177</v>
      </c>
      <c r="N158" s="2">
        <v>25</v>
      </c>
      <c r="O158" s="2">
        <v>0</v>
      </c>
      <c r="P158" s="2">
        <v>58</v>
      </c>
    </row>
    <row r="159" spans="11:16" x14ac:dyDescent="0.25">
      <c r="K159" s="7"/>
      <c r="L159" s="4"/>
      <c r="M159" s="2" t="s">
        <v>178</v>
      </c>
      <c r="N159" s="2">
        <v>24</v>
      </c>
      <c r="O159" s="2">
        <v>0</v>
      </c>
      <c r="P159" s="2">
        <v>51</v>
      </c>
    </row>
    <row r="160" spans="11:16" x14ac:dyDescent="0.25">
      <c r="K160" s="7"/>
      <c r="L160" s="4"/>
      <c r="M160" s="2" t="s">
        <v>179</v>
      </c>
      <c r="N160" s="2">
        <v>27</v>
      </c>
      <c r="O160" s="2">
        <v>0</v>
      </c>
      <c r="P160" s="2">
        <v>48</v>
      </c>
    </row>
    <row r="161" spans="11:16" x14ac:dyDescent="0.25">
      <c r="K161" s="7"/>
      <c r="L161" s="4"/>
      <c r="M161" s="2" t="s">
        <v>180</v>
      </c>
      <c r="N161" s="2">
        <v>59</v>
      </c>
      <c r="O161" s="2">
        <v>1</v>
      </c>
      <c r="P161" s="2">
        <v>48</v>
      </c>
    </row>
    <row r="162" spans="11:16" x14ac:dyDescent="0.25">
      <c r="K162" s="7"/>
      <c r="L162" s="4"/>
      <c r="M162" s="2" t="s">
        <v>181</v>
      </c>
      <c r="N162" s="2">
        <v>22</v>
      </c>
      <c r="O162" s="2">
        <v>0</v>
      </c>
      <c r="P162" s="2">
        <v>53</v>
      </c>
    </row>
    <row r="163" spans="11:16" x14ac:dyDescent="0.25">
      <c r="K163" s="7"/>
      <c r="L163" s="4"/>
      <c r="M163" s="2" t="s">
        <v>182</v>
      </c>
      <c r="N163" s="2">
        <v>24</v>
      </c>
      <c r="O163" s="2">
        <v>0</v>
      </c>
      <c r="P163" s="2">
        <v>53</v>
      </c>
    </row>
    <row r="164" spans="11:16" x14ac:dyDescent="0.25">
      <c r="K164" s="7"/>
      <c r="L164" s="4"/>
      <c r="M164" s="2" t="s">
        <v>183</v>
      </c>
      <c r="N164" s="2">
        <v>25</v>
      </c>
      <c r="O164" s="2">
        <v>0</v>
      </c>
      <c r="P164" s="2">
        <v>56</v>
      </c>
    </row>
    <row r="165" spans="11:16" x14ac:dyDescent="0.25">
      <c r="K165" s="7"/>
      <c r="L165" s="4"/>
      <c r="M165" s="2" t="s">
        <v>184</v>
      </c>
      <c r="N165" s="2">
        <v>24</v>
      </c>
      <c r="O165" s="2">
        <v>0</v>
      </c>
      <c r="P165" s="2">
        <v>59</v>
      </c>
    </row>
    <row r="166" spans="11:16" x14ac:dyDescent="0.25">
      <c r="K166" s="7"/>
      <c r="L166" s="4"/>
      <c r="M166" s="2" t="s">
        <v>185</v>
      </c>
      <c r="N166" s="2">
        <v>22</v>
      </c>
      <c r="O166" s="2">
        <v>1</v>
      </c>
      <c r="P166" s="2">
        <v>69</v>
      </c>
    </row>
    <row r="167" spans="11:16" x14ac:dyDescent="0.25">
      <c r="K167" s="7"/>
      <c r="L167" s="4"/>
      <c r="M167" s="2" t="s">
        <v>186</v>
      </c>
      <c r="N167" s="2">
        <v>23</v>
      </c>
      <c r="O167" s="2">
        <v>0</v>
      </c>
      <c r="P167" s="2">
        <v>52</v>
      </c>
    </row>
    <row r="168" spans="11:16" x14ac:dyDescent="0.25">
      <c r="K168" s="7"/>
      <c r="L168" s="4"/>
      <c r="M168" s="2" t="s">
        <v>187</v>
      </c>
      <c r="N168" s="2">
        <v>32</v>
      </c>
      <c r="O168" s="2">
        <v>0</v>
      </c>
      <c r="P168" s="2">
        <v>59</v>
      </c>
    </row>
    <row r="169" spans="11:16" x14ac:dyDescent="0.25">
      <c r="K169" s="7"/>
      <c r="L169" s="4"/>
      <c r="M169" s="2" t="s">
        <v>188</v>
      </c>
      <c r="N169" s="2">
        <v>26</v>
      </c>
      <c r="O169" s="2">
        <v>0</v>
      </c>
      <c r="P169" s="2">
        <v>46</v>
      </c>
    </row>
    <row r="170" spans="11:16" x14ac:dyDescent="0.25">
      <c r="K170" s="7"/>
      <c r="L170" s="4"/>
      <c r="M170" s="2" t="s">
        <v>189</v>
      </c>
      <c r="N170" s="2">
        <v>31</v>
      </c>
      <c r="O170" s="2">
        <v>0</v>
      </c>
      <c r="P170" s="2">
        <v>55</v>
      </c>
    </row>
    <row r="171" spans="11:16" x14ac:dyDescent="0.25">
      <c r="K171" s="7"/>
      <c r="L171" s="4"/>
      <c r="M171" s="2" t="s">
        <v>190</v>
      </c>
      <c r="N171" s="2">
        <v>23</v>
      </c>
      <c r="O171" s="2">
        <v>0</v>
      </c>
      <c r="P171" s="2">
        <v>43</v>
      </c>
    </row>
    <row r="172" spans="11:16" x14ac:dyDescent="0.25">
      <c r="K172" s="7"/>
      <c r="L172" s="4"/>
      <c r="M172" s="2" t="s">
        <v>191</v>
      </c>
      <c r="N172" s="2">
        <v>23</v>
      </c>
      <c r="O172" s="2">
        <v>0</v>
      </c>
      <c r="P172" s="2">
        <v>42</v>
      </c>
    </row>
    <row r="173" spans="11:16" x14ac:dyDescent="0.25">
      <c r="K173" s="7"/>
      <c r="L173" s="4"/>
      <c r="M173" s="2" t="s">
        <v>192</v>
      </c>
      <c r="N173" s="2">
        <v>34</v>
      </c>
      <c r="O173" s="2">
        <v>0</v>
      </c>
      <c r="P173" s="2">
        <v>52</v>
      </c>
    </row>
    <row r="174" spans="11:16" x14ac:dyDescent="0.25">
      <c r="K174" s="7"/>
      <c r="L174" s="4"/>
      <c r="M174" s="2" t="s">
        <v>193</v>
      </c>
      <c r="N174" s="2">
        <v>52</v>
      </c>
      <c r="O174" s="2">
        <v>0</v>
      </c>
      <c r="P174" s="2">
        <v>60</v>
      </c>
    </row>
    <row r="175" spans="11:16" x14ac:dyDescent="0.25">
      <c r="K175" s="7"/>
      <c r="L175" s="4"/>
      <c r="M175" s="2" t="s">
        <v>194</v>
      </c>
      <c r="N175" s="2">
        <v>23</v>
      </c>
      <c r="O175" s="2">
        <v>0</v>
      </c>
      <c r="P175" s="2">
        <v>48</v>
      </c>
    </row>
    <row r="176" spans="11:16" x14ac:dyDescent="0.25">
      <c r="K176" s="7"/>
      <c r="L176" s="4"/>
      <c r="M176" s="2" t="s">
        <v>195</v>
      </c>
      <c r="N176" s="2">
        <v>22</v>
      </c>
      <c r="O176" s="2">
        <v>0</v>
      </c>
      <c r="P176" s="2">
        <v>64</v>
      </c>
    </row>
    <row r="177" spans="11:16" x14ac:dyDescent="0.25">
      <c r="K177" s="7"/>
      <c r="L177" s="4"/>
      <c r="M177" s="2" t="s">
        <v>196</v>
      </c>
      <c r="N177" s="2">
        <v>34</v>
      </c>
      <c r="O177" s="2">
        <v>0</v>
      </c>
      <c r="P177" s="2">
        <v>47</v>
      </c>
    </row>
    <row r="178" spans="11:16" x14ac:dyDescent="0.25">
      <c r="K178" s="7"/>
      <c r="L178" s="4"/>
      <c r="M178" s="2" t="s">
        <v>197</v>
      </c>
      <c r="N178" s="2">
        <v>25</v>
      </c>
      <c r="O178" s="2">
        <v>1</v>
      </c>
      <c r="P178" s="2">
        <v>69</v>
      </c>
    </row>
    <row r="179" spans="11:16" x14ac:dyDescent="0.25">
      <c r="K179" s="7"/>
      <c r="L179" s="4"/>
      <c r="M179" s="2" t="s">
        <v>198</v>
      </c>
      <c r="N179" s="2">
        <v>35</v>
      </c>
      <c r="O179" s="2">
        <v>0</v>
      </c>
      <c r="P179" s="2">
        <v>33</v>
      </c>
    </row>
    <row r="180" spans="11:16" x14ac:dyDescent="0.25">
      <c r="K180" s="7"/>
      <c r="L180" s="4"/>
      <c r="M180" s="2" t="s">
        <v>199</v>
      </c>
      <c r="N180" s="2">
        <v>23</v>
      </c>
      <c r="O180" s="2">
        <v>0</v>
      </c>
      <c r="P180" s="2">
        <v>46</v>
      </c>
    </row>
    <row r="181" spans="11:16" x14ac:dyDescent="0.25">
      <c r="K181" s="7"/>
      <c r="L181" s="4"/>
      <c r="M181" s="2" t="s">
        <v>200</v>
      </c>
      <c r="N181" s="2">
        <v>26</v>
      </c>
      <c r="O181" s="2">
        <v>0</v>
      </c>
      <c r="P181" s="2">
        <v>56</v>
      </c>
    </row>
    <row r="182" spans="11:16" x14ac:dyDescent="0.25">
      <c r="K182" s="7"/>
      <c r="L182" s="4"/>
      <c r="M182" s="2" t="s">
        <v>201</v>
      </c>
      <c r="N182" s="2">
        <v>36</v>
      </c>
      <c r="O182" s="2">
        <v>0</v>
      </c>
      <c r="P182" s="2">
        <v>47</v>
      </c>
    </row>
    <row r="183" spans="11:16" x14ac:dyDescent="0.25">
      <c r="K183" s="7"/>
      <c r="L183" s="4"/>
      <c r="M183" s="2" t="s">
        <v>202</v>
      </c>
      <c r="N183" s="2">
        <v>25</v>
      </c>
      <c r="O183" s="2">
        <v>1</v>
      </c>
      <c r="P183" s="2">
        <v>69</v>
      </c>
    </row>
    <row r="184" spans="11:16" x14ac:dyDescent="0.25">
      <c r="K184" s="7"/>
      <c r="L184" s="4"/>
      <c r="M184" s="2" t="s">
        <v>203</v>
      </c>
      <c r="N184" s="2">
        <v>20</v>
      </c>
      <c r="O184" s="2">
        <v>0</v>
      </c>
      <c r="P184" s="2">
        <v>45</v>
      </c>
    </row>
    <row r="185" spans="11:16" x14ac:dyDescent="0.25">
      <c r="K185" s="7"/>
      <c r="L185" s="4"/>
      <c r="M185" s="2" t="s">
        <v>204</v>
      </c>
      <c r="N185" s="2">
        <v>40</v>
      </c>
      <c r="O185" s="2">
        <v>0</v>
      </c>
      <c r="P185" s="2">
        <v>51</v>
      </c>
    </row>
    <row r="186" spans="11:16" x14ac:dyDescent="0.25">
      <c r="K186" s="7"/>
      <c r="L186" s="4"/>
      <c r="M186" s="2" t="s">
        <v>205</v>
      </c>
      <c r="N186" s="2">
        <v>46</v>
      </c>
      <c r="O186" s="2">
        <v>0</v>
      </c>
      <c r="P186" s="2">
        <v>42</v>
      </c>
    </row>
    <row r="187" spans="11:16" x14ac:dyDescent="0.25">
      <c r="K187" s="7"/>
      <c r="L187" s="4"/>
      <c r="M187" s="2" t="s">
        <v>206</v>
      </c>
      <c r="N187" s="2">
        <v>36</v>
      </c>
      <c r="O187" s="2">
        <v>0</v>
      </c>
      <c r="P187" s="2">
        <v>29</v>
      </c>
    </row>
    <row r="188" spans="11:16" x14ac:dyDescent="0.25">
      <c r="K188" s="7"/>
      <c r="L188" s="4"/>
      <c r="M188" s="2" t="s">
        <v>207</v>
      </c>
      <c r="N188" s="2">
        <v>63</v>
      </c>
      <c r="O188" s="2">
        <v>0</v>
      </c>
      <c r="P188" s="2">
        <v>50</v>
      </c>
    </row>
    <row r="189" spans="11:16" x14ac:dyDescent="0.25">
      <c r="K189" s="7"/>
      <c r="L189" s="4"/>
      <c r="M189" s="2" t="s">
        <v>208</v>
      </c>
      <c r="N189" s="2">
        <v>27</v>
      </c>
      <c r="O189" s="2">
        <v>0</v>
      </c>
      <c r="P189" s="2">
        <v>33</v>
      </c>
    </row>
    <row r="190" spans="11:16" x14ac:dyDescent="0.25">
      <c r="K190" s="7"/>
      <c r="L190" s="4"/>
      <c r="M190" s="2" t="s">
        <v>209</v>
      </c>
      <c r="N190" s="2">
        <v>24</v>
      </c>
      <c r="O190" s="2">
        <v>0</v>
      </c>
      <c r="P190" s="2">
        <v>56</v>
      </c>
    </row>
    <row r="191" spans="11:16" x14ac:dyDescent="0.25">
      <c r="K191" s="7"/>
      <c r="L191" s="4"/>
      <c r="M191" s="2" t="s">
        <v>210</v>
      </c>
      <c r="N191" s="2">
        <v>23</v>
      </c>
      <c r="O191" s="2">
        <v>0</v>
      </c>
      <c r="P191" s="2">
        <v>53</v>
      </c>
    </row>
    <row r="192" spans="11:16" x14ac:dyDescent="0.25">
      <c r="K192" s="7"/>
      <c r="L192" s="4"/>
      <c r="M192" s="2" t="s">
        <v>211</v>
      </c>
      <c r="N192" s="2">
        <v>41</v>
      </c>
      <c r="O192" s="2">
        <v>0</v>
      </c>
      <c r="P192" s="2">
        <v>54</v>
      </c>
    </row>
    <row r="193" spans="11:16" x14ac:dyDescent="0.25">
      <c r="K193" s="7"/>
      <c r="L193" s="4"/>
      <c r="M193" s="2" t="s">
        <v>212</v>
      </c>
      <c r="N193" s="2">
        <v>31</v>
      </c>
      <c r="O193" s="2">
        <v>0</v>
      </c>
      <c r="P193" s="2">
        <v>46</v>
      </c>
    </row>
    <row r="194" spans="11:16" x14ac:dyDescent="0.25">
      <c r="K194" s="7"/>
      <c r="L194" s="4"/>
      <c r="M194" s="2" t="s">
        <v>213</v>
      </c>
      <c r="N194" s="2">
        <v>22</v>
      </c>
      <c r="O194" s="2">
        <v>0</v>
      </c>
      <c r="P194" s="2">
        <v>64</v>
      </c>
    </row>
    <row r="195" spans="11:16" x14ac:dyDescent="0.25">
      <c r="K195" s="7"/>
      <c r="L195" s="4"/>
      <c r="M195" s="2" t="s">
        <v>214</v>
      </c>
      <c r="N195" s="2">
        <v>21</v>
      </c>
      <c r="O195" s="2">
        <v>0</v>
      </c>
      <c r="P195" s="2">
        <v>66</v>
      </c>
    </row>
    <row r="196" spans="11:16" x14ac:dyDescent="0.25">
      <c r="K196" s="7"/>
      <c r="L196" s="4"/>
      <c r="M196" s="2" t="s">
        <v>215</v>
      </c>
      <c r="N196" s="2">
        <v>43</v>
      </c>
      <c r="O196" s="2">
        <v>0</v>
      </c>
      <c r="P196" s="2">
        <v>46</v>
      </c>
    </row>
    <row r="197" spans="11:16" x14ac:dyDescent="0.25">
      <c r="K197" s="7"/>
      <c r="L197" s="4"/>
      <c r="M197" s="2" t="s">
        <v>216</v>
      </c>
      <c r="N197" s="2">
        <v>30</v>
      </c>
      <c r="O197" s="2">
        <v>0</v>
      </c>
      <c r="P197" s="2">
        <v>54</v>
      </c>
    </row>
    <row r="198" spans="11:16" x14ac:dyDescent="0.25">
      <c r="K198" s="7"/>
      <c r="L198" s="4"/>
      <c r="M198" s="2" t="s">
        <v>217</v>
      </c>
      <c r="N198" s="2">
        <v>25</v>
      </c>
      <c r="O198" s="2">
        <v>0</v>
      </c>
      <c r="P198" s="2">
        <v>32</v>
      </c>
    </row>
    <row r="199" spans="11:16" x14ac:dyDescent="0.25">
      <c r="K199" s="7"/>
      <c r="L199" s="4"/>
      <c r="M199" s="2" t="s">
        <v>218</v>
      </c>
      <c r="N199" s="2">
        <v>22</v>
      </c>
      <c r="O199" s="2">
        <v>1</v>
      </c>
      <c r="P199" s="2">
        <v>50</v>
      </c>
    </row>
    <row r="200" spans="11:16" x14ac:dyDescent="0.25">
      <c r="K200" s="7"/>
      <c r="L200" s="4"/>
      <c r="M200" s="2" t="s">
        <v>219</v>
      </c>
      <c r="N200" s="2">
        <v>41</v>
      </c>
      <c r="O200" s="2">
        <v>1</v>
      </c>
      <c r="P200" s="2">
        <v>58</v>
      </c>
    </row>
    <row r="201" spans="11:16" x14ac:dyDescent="0.25">
      <c r="K201" s="7"/>
      <c r="L201" s="4"/>
      <c r="M201" s="2" t="s">
        <v>220</v>
      </c>
      <c r="N201" s="2">
        <v>47</v>
      </c>
      <c r="O201" s="2">
        <v>0</v>
      </c>
      <c r="P201" s="2">
        <v>25</v>
      </c>
    </row>
    <row r="202" spans="11:16" x14ac:dyDescent="0.25">
      <c r="K202" s="7"/>
      <c r="L202" s="4"/>
      <c r="M202" s="2" t="s">
        <v>221</v>
      </c>
      <c r="N202" s="2">
        <v>24</v>
      </c>
      <c r="O202" s="2">
        <v>0</v>
      </c>
      <c r="P202" s="2">
        <v>51</v>
      </c>
    </row>
    <row r="203" spans="11:16" x14ac:dyDescent="0.25">
      <c r="K203" s="7"/>
      <c r="L203" s="4"/>
      <c r="M203" s="2" t="s">
        <v>222</v>
      </c>
      <c r="N203" s="2">
        <v>72</v>
      </c>
      <c r="O203" s="2">
        <v>0</v>
      </c>
      <c r="P203" s="2">
        <v>42</v>
      </c>
    </row>
    <row r="204" spans="11:16" x14ac:dyDescent="0.25">
      <c r="K204" s="7"/>
      <c r="L204" s="4"/>
      <c r="M204" s="2" t="s">
        <v>223</v>
      </c>
      <c r="N204" s="2">
        <v>72</v>
      </c>
      <c r="O204" s="2">
        <v>0</v>
      </c>
      <c r="P204" s="2">
        <v>56</v>
      </c>
    </row>
    <row r="205" spans="11:16" x14ac:dyDescent="0.25">
      <c r="K205" s="7"/>
      <c r="L205" s="4"/>
      <c r="M205" s="2" t="s">
        <v>224</v>
      </c>
      <c r="N205" s="2">
        <v>46</v>
      </c>
      <c r="O205" s="2">
        <v>0</v>
      </c>
      <c r="P205" s="2">
        <v>45</v>
      </c>
    </row>
    <row r="206" spans="11:16" x14ac:dyDescent="0.25">
      <c r="K206" s="7"/>
      <c r="L206" s="4"/>
      <c r="M206" s="2" t="s">
        <v>225</v>
      </c>
      <c r="N206" s="2">
        <v>51</v>
      </c>
      <c r="O206" s="2">
        <v>0</v>
      </c>
      <c r="P206" s="2">
        <v>39</v>
      </c>
    </row>
    <row r="207" spans="11:16" x14ac:dyDescent="0.25">
      <c r="K207" s="7"/>
      <c r="L207" s="4"/>
      <c r="M207" s="2" t="s">
        <v>226</v>
      </c>
      <c r="N207" s="2">
        <v>24</v>
      </c>
      <c r="O207" s="2">
        <v>0</v>
      </c>
      <c r="P207" s="2">
        <v>42</v>
      </c>
    </row>
    <row r="208" spans="11:16" x14ac:dyDescent="0.25">
      <c r="K208" s="7"/>
      <c r="L208" s="4"/>
      <c r="M208" s="2" t="s">
        <v>227</v>
      </c>
      <c r="N208" s="2">
        <v>24</v>
      </c>
      <c r="O208" s="2">
        <v>0</v>
      </c>
      <c r="P208" s="2">
        <v>49</v>
      </c>
    </row>
    <row r="209" spans="11:16" x14ac:dyDescent="0.25">
      <c r="K209" s="7"/>
      <c r="L209" s="4"/>
      <c r="M209" s="2" t="s">
        <v>228</v>
      </c>
      <c r="N209" s="2">
        <v>24</v>
      </c>
      <c r="O209" s="2">
        <v>0</v>
      </c>
      <c r="P209" s="2">
        <v>32</v>
      </c>
    </row>
    <row r="210" spans="11:16" x14ac:dyDescent="0.25">
      <c r="K210" s="7"/>
      <c r="L210" s="4"/>
      <c r="M210" s="2" t="s">
        <v>229</v>
      </c>
      <c r="N210" s="2">
        <v>53</v>
      </c>
      <c r="O210" s="2">
        <v>0</v>
      </c>
      <c r="P210" s="2">
        <v>52</v>
      </c>
    </row>
    <row r="211" spans="11:16" x14ac:dyDescent="0.25">
      <c r="K211" s="7"/>
      <c r="L211" s="4"/>
      <c r="M211" s="2" t="s">
        <v>230</v>
      </c>
      <c r="N211" s="2">
        <v>23</v>
      </c>
      <c r="O211" s="2">
        <v>0</v>
      </c>
      <c r="P211" s="2">
        <v>59</v>
      </c>
    </row>
    <row r="212" spans="11:16" x14ac:dyDescent="0.25">
      <c r="K212" s="7"/>
      <c r="L212" s="4"/>
      <c r="M212" s="2" t="s">
        <v>231</v>
      </c>
      <c r="N212" s="2">
        <v>25</v>
      </c>
      <c r="O212" s="2">
        <v>1</v>
      </c>
      <c r="P212" s="2">
        <v>51</v>
      </c>
    </row>
    <row r="213" spans="11:16" x14ac:dyDescent="0.25">
      <c r="K213" s="7"/>
      <c r="L213" s="4"/>
      <c r="M213" s="2" t="s">
        <v>232</v>
      </c>
      <c r="N213" s="2">
        <v>24</v>
      </c>
      <c r="O213" s="2">
        <v>1</v>
      </c>
      <c r="P213" s="2">
        <v>34</v>
      </c>
    </row>
    <row r="214" spans="11:16" x14ac:dyDescent="0.25">
      <c r="K214" s="7"/>
      <c r="L214" s="4"/>
      <c r="M214" s="2" t="s">
        <v>233</v>
      </c>
      <c r="N214" s="2">
        <v>27</v>
      </c>
      <c r="O214" s="2">
        <v>0</v>
      </c>
      <c r="P214" s="2">
        <v>17</v>
      </c>
    </row>
    <row r="215" spans="11:16" x14ac:dyDescent="0.25">
      <c r="K215" s="7"/>
      <c r="L215" s="4"/>
      <c r="M215" s="2" t="s">
        <v>234</v>
      </c>
      <c r="N215" s="2">
        <v>26</v>
      </c>
      <c r="O215" s="2">
        <v>0</v>
      </c>
      <c r="P215" s="2">
        <v>53</v>
      </c>
    </row>
    <row r="216" spans="11:16" x14ac:dyDescent="0.25">
      <c r="K216" s="7"/>
      <c r="L216" s="4"/>
      <c r="M216" s="2" t="s">
        <v>235</v>
      </c>
      <c r="N216" s="2">
        <v>65</v>
      </c>
      <c r="O216" s="2">
        <v>0</v>
      </c>
      <c r="P216" s="2">
        <v>54</v>
      </c>
    </row>
    <row r="217" spans="11:16" x14ac:dyDescent="0.25">
      <c r="K217" s="7"/>
      <c r="L217" s="4"/>
      <c r="M217" s="2" t="s">
        <v>236</v>
      </c>
      <c r="N217" s="2">
        <v>24</v>
      </c>
      <c r="O217" s="2">
        <v>0</v>
      </c>
      <c r="P217" s="2">
        <v>52</v>
      </c>
    </row>
    <row r="218" spans="11:16" x14ac:dyDescent="0.25">
      <c r="K218" s="7"/>
      <c r="L218" s="4"/>
      <c r="M218" s="2" t="s">
        <v>237</v>
      </c>
      <c r="N218" s="2">
        <v>31</v>
      </c>
      <c r="O218" s="2">
        <v>0</v>
      </c>
      <c r="P218" s="2">
        <v>44</v>
      </c>
    </row>
    <row r="219" spans="11:16" x14ac:dyDescent="0.25">
      <c r="K219" s="7"/>
      <c r="L219" s="4"/>
      <c r="M219" s="2" t="s">
        <v>238</v>
      </c>
      <c r="N219" s="2">
        <v>24</v>
      </c>
      <c r="O219" s="2">
        <v>0</v>
      </c>
      <c r="P219" s="2">
        <v>60</v>
      </c>
    </row>
    <row r="220" spans="11:16" x14ac:dyDescent="0.25">
      <c r="K220" s="7"/>
      <c r="L220" s="4"/>
      <c r="M220" s="2" t="s">
        <v>239</v>
      </c>
      <c r="N220" s="2">
        <v>25</v>
      </c>
      <c r="O220" s="2">
        <v>1</v>
      </c>
      <c r="P220" s="2">
        <v>65</v>
      </c>
    </row>
    <row r="221" spans="11:16" x14ac:dyDescent="0.25">
      <c r="K221" s="7"/>
      <c r="L221" s="4"/>
      <c r="M221" s="2" t="s">
        <v>240</v>
      </c>
      <c r="N221" s="2">
        <v>25</v>
      </c>
      <c r="O221" s="2">
        <v>0</v>
      </c>
      <c r="P221" s="2">
        <v>66</v>
      </c>
    </row>
    <row r="222" spans="11:16" x14ac:dyDescent="0.25">
      <c r="K222" s="7"/>
      <c r="L222" s="4"/>
      <c r="M222" s="2" t="s">
        <v>241</v>
      </c>
      <c r="N222" s="2">
        <v>23</v>
      </c>
      <c r="O222" s="2">
        <v>0</v>
      </c>
      <c r="P222" s="2">
        <v>18</v>
      </c>
    </row>
    <row r="223" spans="11:16" x14ac:dyDescent="0.25">
      <c r="K223" s="7"/>
      <c r="L223" s="4"/>
      <c r="M223" s="2" t="s">
        <v>242</v>
      </c>
      <c r="N223" s="2">
        <v>20</v>
      </c>
      <c r="O223" s="2">
        <v>0</v>
      </c>
      <c r="P223" s="2">
        <v>36</v>
      </c>
    </row>
    <row r="224" spans="11:16" x14ac:dyDescent="0.25">
      <c r="K224" s="7"/>
      <c r="L224" s="4"/>
      <c r="M224" s="2" t="s">
        <v>243</v>
      </c>
      <c r="N224" s="2">
        <v>26</v>
      </c>
      <c r="O224" s="2">
        <v>0</v>
      </c>
      <c r="P224" s="2">
        <v>36</v>
      </c>
    </row>
    <row r="225" spans="11:16" x14ac:dyDescent="0.25">
      <c r="K225" s="7"/>
      <c r="L225" s="4"/>
      <c r="M225" s="2" t="s">
        <v>244</v>
      </c>
      <c r="N225" s="2">
        <v>20</v>
      </c>
      <c r="O225" s="2">
        <v>0</v>
      </c>
      <c r="P225" s="2">
        <v>24</v>
      </c>
    </row>
    <row r="226" spans="11:16" x14ac:dyDescent="0.25">
      <c r="K226" s="7"/>
      <c r="L226" s="4"/>
      <c r="M226" s="2" t="s">
        <v>245</v>
      </c>
      <c r="N226" s="2">
        <v>23</v>
      </c>
      <c r="O226" s="2">
        <v>0</v>
      </c>
      <c r="P226" s="2">
        <v>66</v>
      </c>
    </row>
    <row r="227" spans="11:16" x14ac:dyDescent="0.25">
      <c r="K227" s="7"/>
      <c r="L227" s="4"/>
      <c r="M227" s="2" t="s">
        <v>246</v>
      </c>
      <c r="N227" s="2">
        <v>76</v>
      </c>
      <c r="O227" s="2">
        <v>0</v>
      </c>
      <c r="P227" s="2">
        <v>43</v>
      </c>
    </row>
    <row r="228" spans="11:16" x14ac:dyDescent="0.25">
      <c r="K228" s="7"/>
      <c r="L228" s="4"/>
      <c r="M228" s="2" t="s">
        <v>247</v>
      </c>
      <c r="N228" s="2">
        <v>52</v>
      </c>
      <c r="O228" s="2">
        <v>0</v>
      </c>
      <c r="P228" s="2">
        <v>30</v>
      </c>
    </row>
    <row r="229" spans="11:16" x14ac:dyDescent="0.25">
      <c r="K229" s="7"/>
      <c r="L229" s="4"/>
      <c r="M229" s="2" t="s">
        <v>248</v>
      </c>
      <c r="N229" s="2">
        <v>25</v>
      </c>
      <c r="O229" s="2">
        <v>0</v>
      </c>
      <c r="P229" s="2">
        <v>60</v>
      </c>
    </row>
    <row r="230" spans="11:16" x14ac:dyDescent="0.25">
      <c r="K230" s="7"/>
      <c r="L230" s="4"/>
      <c r="M230" s="2" t="s">
        <v>249</v>
      </c>
      <c r="N230" s="2">
        <v>24</v>
      </c>
      <c r="O230" s="2">
        <v>0</v>
      </c>
      <c r="P230" s="2">
        <v>31</v>
      </c>
    </row>
    <row r="231" spans="11:16" x14ac:dyDescent="0.25">
      <c r="K231" s="7"/>
      <c r="L231" s="4"/>
      <c r="M231" s="2" t="s">
        <v>250</v>
      </c>
      <c r="N231" s="2">
        <v>39</v>
      </c>
      <c r="O231" s="2">
        <v>0</v>
      </c>
      <c r="P231" s="2">
        <v>45</v>
      </c>
    </row>
    <row r="232" spans="11:16" x14ac:dyDescent="0.25">
      <c r="K232" s="7"/>
      <c r="L232" s="4"/>
      <c r="M232" s="2" t="s">
        <v>251</v>
      </c>
      <c r="N232" s="2">
        <v>21</v>
      </c>
      <c r="O232" s="2">
        <v>1</v>
      </c>
      <c r="P232" s="2">
        <v>67</v>
      </c>
    </row>
    <row r="233" spans="11:16" x14ac:dyDescent="0.25">
      <c r="K233" s="7"/>
      <c r="L233" s="4"/>
      <c r="M233" s="2" t="s">
        <v>252</v>
      </c>
      <c r="N233" s="2">
        <v>25</v>
      </c>
      <c r="O233" s="2">
        <v>0</v>
      </c>
      <c r="P233" s="2">
        <v>46</v>
      </c>
    </row>
    <row r="234" spans="11:16" x14ac:dyDescent="0.25">
      <c r="K234" s="7"/>
      <c r="L234" s="4"/>
      <c r="M234" s="2" t="s">
        <v>253</v>
      </c>
      <c r="N234" s="2">
        <v>24</v>
      </c>
      <c r="O234" s="2">
        <v>0</v>
      </c>
      <c r="P234" s="2">
        <v>46</v>
      </c>
    </row>
    <row r="235" spans="11:16" x14ac:dyDescent="0.25">
      <c r="K235" s="7"/>
      <c r="L235" s="4"/>
      <c r="M235" s="2" t="s">
        <v>254</v>
      </c>
      <c r="N235" s="2">
        <v>27</v>
      </c>
      <c r="O235" s="2">
        <v>1</v>
      </c>
      <c r="P235" s="2">
        <v>56</v>
      </c>
    </row>
    <row r="236" spans="11:16" x14ac:dyDescent="0.25">
      <c r="K236" s="7"/>
      <c r="L236" s="4"/>
      <c r="M236" s="2" t="s">
        <v>255</v>
      </c>
      <c r="N236" s="2">
        <v>27</v>
      </c>
      <c r="O236" s="2">
        <v>0</v>
      </c>
      <c r="P236" s="2">
        <v>44</v>
      </c>
    </row>
    <row r="237" spans="11:16" x14ac:dyDescent="0.25">
      <c r="K237" s="7"/>
      <c r="L237" s="4"/>
      <c r="M237" s="2" t="s">
        <v>256</v>
      </c>
      <c r="N237" s="2">
        <v>25</v>
      </c>
      <c r="O237" s="2">
        <v>0</v>
      </c>
      <c r="P237" s="2">
        <v>34</v>
      </c>
    </row>
    <row r="238" spans="11:16" x14ac:dyDescent="0.25">
      <c r="K238" s="7"/>
      <c r="L238" s="4"/>
      <c r="M238" s="2" t="s">
        <v>257</v>
      </c>
      <c r="N238" s="2">
        <v>24</v>
      </c>
      <c r="O238" s="2">
        <v>0</v>
      </c>
      <c r="P238" s="2">
        <v>58</v>
      </c>
    </row>
    <row r="239" spans="11:16" x14ac:dyDescent="0.25">
      <c r="K239" s="7"/>
      <c r="L239" s="4"/>
      <c r="M239" s="2" t="s">
        <v>258</v>
      </c>
      <c r="N239" s="2">
        <v>25</v>
      </c>
      <c r="O239" s="2">
        <v>0</v>
      </c>
      <c r="P239" s="2">
        <v>51</v>
      </c>
    </row>
    <row r="240" spans="11:16" x14ac:dyDescent="0.25">
      <c r="K240" s="7"/>
      <c r="L240" s="4"/>
      <c r="M240" s="2" t="s">
        <v>259</v>
      </c>
      <c r="N240" s="2">
        <v>57</v>
      </c>
      <c r="O240" s="2">
        <v>0</v>
      </c>
      <c r="P240" s="2">
        <v>55</v>
      </c>
    </row>
    <row r="241" spans="11:16" x14ac:dyDescent="0.25">
      <c r="K241" s="7"/>
      <c r="L241" s="4"/>
      <c r="M241" s="2" t="s">
        <v>260</v>
      </c>
      <c r="N241" s="2">
        <v>32</v>
      </c>
      <c r="O241" s="2">
        <v>0</v>
      </c>
      <c r="P241" s="2">
        <v>50</v>
      </c>
    </row>
    <row r="242" spans="11:16" x14ac:dyDescent="0.25">
      <c r="K242" s="7"/>
      <c r="L242" s="4"/>
      <c r="M242" s="2" t="s">
        <v>261</v>
      </c>
      <c r="N242" s="2">
        <v>27</v>
      </c>
      <c r="O242" s="2">
        <v>0</v>
      </c>
      <c r="P242" s="2">
        <v>64</v>
      </c>
    </row>
    <row r="243" spans="11:16" x14ac:dyDescent="0.25">
      <c r="K243" s="7"/>
      <c r="L243" s="4"/>
      <c r="M243" s="2" t="s">
        <v>262</v>
      </c>
      <c r="N243" s="2">
        <v>31</v>
      </c>
      <c r="O243" s="2">
        <v>0</v>
      </c>
      <c r="P243" s="2">
        <v>47</v>
      </c>
    </row>
    <row r="244" spans="11:16" x14ac:dyDescent="0.25">
      <c r="K244" s="7"/>
      <c r="L244" s="4"/>
      <c r="M244" s="2" t="s">
        <v>263</v>
      </c>
      <c r="N244" s="2">
        <v>45</v>
      </c>
      <c r="O244" s="2">
        <v>0</v>
      </c>
      <c r="P244" s="2">
        <v>38</v>
      </c>
    </row>
    <row r="245" spans="11:16" x14ac:dyDescent="0.25">
      <c r="K245" s="7"/>
      <c r="L245" s="4"/>
      <c r="M245" s="2" t="s">
        <v>264</v>
      </c>
      <c r="N245" s="2">
        <v>59</v>
      </c>
      <c r="O245" s="2">
        <v>0</v>
      </c>
      <c r="P245" s="2">
        <v>50</v>
      </c>
    </row>
    <row r="246" spans="11:16" x14ac:dyDescent="0.25">
      <c r="K246" s="7"/>
      <c r="L246" s="4"/>
      <c r="M246" s="2" t="s">
        <v>265</v>
      </c>
      <c r="N246" s="2">
        <v>24</v>
      </c>
      <c r="O246" s="2">
        <v>0</v>
      </c>
      <c r="P246" s="2">
        <v>57</v>
      </c>
    </row>
    <row r="247" spans="11:16" x14ac:dyDescent="0.25">
      <c r="K247" s="7"/>
      <c r="L247" s="4"/>
      <c r="M247" s="2" t="s">
        <v>266</v>
      </c>
      <c r="N247" s="2">
        <v>27</v>
      </c>
      <c r="O247" s="2">
        <v>0</v>
      </c>
      <c r="P247" s="2">
        <v>53</v>
      </c>
    </row>
    <row r="248" spans="11:16" x14ac:dyDescent="0.25">
      <c r="K248" s="7"/>
      <c r="L248" s="4"/>
      <c r="M248" s="2" t="s">
        <v>267</v>
      </c>
      <c r="N248" s="2">
        <v>25</v>
      </c>
      <c r="O248" s="2">
        <v>0</v>
      </c>
      <c r="P248" s="2">
        <v>47</v>
      </c>
    </row>
    <row r="249" spans="11:16" x14ac:dyDescent="0.25">
      <c r="K249" s="7"/>
      <c r="L249" s="4"/>
      <c r="M249" s="2" t="s">
        <v>268</v>
      </c>
      <c r="N249" s="2">
        <v>41</v>
      </c>
      <c r="O249" s="2">
        <v>1</v>
      </c>
      <c r="P249" s="2">
        <v>54</v>
      </c>
    </row>
    <row r="250" spans="11:16" x14ac:dyDescent="0.25">
      <c r="K250" s="7"/>
      <c r="L250" s="4"/>
      <c r="M250" s="2" t="s">
        <v>269</v>
      </c>
      <c r="N250" s="2">
        <v>26</v>
      </c>
      <c r="O250" s="2">
        <v>0</v>
      </c>
      <c r="P250" s="2">
        <v>43</v>
      </c>
    </row>
    <row r="251" spans="11:16" x14ac:dyDescent="0.25">
      <c r="K251" s="7"/>
      <c r="L251" s="4"/>
      <c r="M251" s="2" t="s">
        <v>270</v>
      </c>
      <c r="N251" s="2">
        <v>59</v>
      </c>
      <c r="O251" s="2">
        <v>0</v>
      </c>
      <c r="P251" s="2">
        <v>48</v>
      </c>
    </row>
    <row r="252" spans="11:16" x14ac:dyDescent="0.25">
      <c r="K252" s="7"/>
      <c r="L252" s="4"/>
      <c r="M252" s="2" t="s">
        <v>271</v>
      </c>
      <c r="N252" s="2">
        <v>26</v>
      </c>
      <c r="O252" s="2">
        <v>0</v>
      </c>
      <c r="P252" s="2">
        <v>63</v>
      </c>
    </row>
    <row r="253" spans="11:16" x14ac:dyDescent="0.25">
      <c r="K253" s="7"/>
      <c r="L253" s="4"/>
      <c r="M253" s="2" t="s">
        <v>272</v>
      </c>
      <c r="N253" s="2">
        <v>72</v>
      </c>
      <c r="O253" s="2">
        <v>1</v>
      </c>
      <c r="P253" s="2">
        <v>41</v>
      </c>
    </row>
    <row r="254" spans="11:16" x14ac:dyDescent="0.25">
      <c r="K254" s="7"/>
      <c r="L254" s="4"/>
      <c r="M254" s="2" t="s">
        <v>273</v>
      </c>
      <c r="N254" s="2">
        <v>23</v>
      </c>
      <c r="O254" s="2">
        <v>0</v>
      </c>
      <c r="P254" s="2">
        <v>55</v>
      </c>
    </row>
    <row r="255" spans="11:16" x14ac:dyDescent="0.25">
      <c r="K255" s="7"/>
      <c r="L255" s="4"/>
      <c r="M255" s="2" t="s">
        <v>274</v>
      </c>
      <c r="N255" s="2">
        <v>61</v>
      </c>
      <c r="O255" s="2">
        <v>1</v>
      </c>
      <c r="P255" s="2">
        <v>48</v>
      </c>
    </row>
    <row r="256" spans="11:16" x14ac:dyDescent="0.25">
      <c r="K256" s="7"/>
      <c r="L256" s="4"/>
      <c r="M256" s="2" t="s">
        <v>275</v>
      </c>
      <c r="N256" s="2">
        <v>30</v>
      </c>
      <c r="O256" s="2">
        <v>0</v>
      </c>
      <c r="P256" s="2">
        <v>38</v>
      </c>
    </row>
    <row r="257" spans="11:16" x14ac:dyDescent="0.25">
      <c r="K257" s="7"/>
      <c r="L257" s="4"/>
      <c r="M257" s="2" t="s">
        <v>276</v>
      </c>
      <c r="N257" s="2">
        <v>54</v>
      </c>
      <c r="O257" s="2">
        <v>0</v>
      </c>
      <c r="P257" s="2">
        <v>31</v>
      </c>
    </row>
    <row r="258" spans="11:16" x14ac:dyDescent="0.25">
      <c r="K258" s="7"/>
      <c r="L258" s="4"/>
      <c r="M258" s="2" t="s">
        <v>277</v>
      </c>
      <c r="N258" s="2">
        <v>24</v>
      </c>
      <c r="O258" s="2">
        <v>0</v>
      </c>
      <c r="P258" s="2">
        <v>64</v>
      </c>
    </row>
    <row r="259" spans="11:16" x14ac:dyDescent="0.25">
      <c r="K259" s="7"/>
      <c r="L259" s="4"/>
      <c r="M259" s="2" t="s">
        <v>278</v>
      </c>
      <c r="N259" s="2">
        <v>23</v>
      </c>
      <c r="O259" s="2">
        <v>0</v>
      </c>
      <c r="P259" s="2">
        <v>38</v>
      </c>
    </row>
    <row r="260" spans="11:16" x14ac:dyDescent="0.25">
      <c r="K260" s="7"/>
      <c r="L260" s="4"/>
      <c r="M260" s="2" t="s">
        <v>279</v>
      </c>
      <c r="N260" s="2">
        <v>25</v>
      </c>
      <c r="O260" s="2">
        <v>0</v>
      </c>
      <c r="P260" s="2">
        <v>59</v>
      </c>
    </row>
    <row r="261" spans="11:16" x14ac:dyDescent="0.25">
      <c r="K261" s="7"/>
      <c r="L261" s="4"/>
      <c r="M261" s="2" t="s">
        <v>280</v>
      </c>
      <c r="N261" s="2">
        <v>24</v>
      </c>
      <c r="O261" s="2">
        <v>0</v>
      </c>
      <c r="P261" s="2">
        <v>49</v>
      </c>
    </row>
    <row r="262" spans="11:16" x14ac:dyDescent="0.25">
      <c r="K262" s="7"/>
      <c r="L262" s="4"/>
      <c r="M262" s="2" t="s">
        <v>281</v>
      </c>
      <c r="N262" s="2">
        <v>29</v>
      </c>
      <c r="O262" s="2">
        <v>0</v>
      </c>
      <c r="P262" s="2">
        <v>59</v>
      </c>
    </row>
    <row r="263" spans="11:16" x14ac:dyDescent="0.25">
      <c r="K263" s="7"/>
      <c r="L263" s="4"/>
      <c r="M263" s="2" t="s">
        <v>282</v>
      </c>
      <c r="N263" s="2">
        <v>25</v>
      </c>
      <c r="O263" s="2">
        <v>1</v>
      </c>
      <c r="P263" s="2">
        <v>55</v>
      </c>
    </row>
    <row r="264" spans="11:16" x14ac:dyDescent="0.25">
      <c r="K264" s="7"/>
      <c r="L264" s="4"/>
      <c r="M264" s="2" t="s">
        <v>283</v>
      </c>
      <c r="N264" s="2">
        <v>28</v>
      </c>
      <c r="O264" s="2">
        <v>0</v>
      </c>
      <c r="P264" s="2">
        <v>57</v>
      </c>
    </row>
    <row r="265" spans="11:16" x14ac:dyDescent="0.25">
      <c r="K265" s="7"/>
      <c r="L265" s="4"/>
      <c r="M265" s="2" t="s">
        <v>284</v>
      </c>
      <c r="N265" s="2">
        <v>24</v>
      </c>
      <c r="O265" s="2">
        <v>0</v>
      </c>
      <c r="P265" s="2">
        <v>55</v>
      </c>
    </row>
    <row r="266" spans="11:16" x14ac:dyDescent="0.25">
      <c r="K266" s="7"/>
      <c r="L266" s="4"/>
      <c r="M266" s="2" t="s">
        <v>285</v>
      </c>
      <c r="N266" s="2">
        <v>50</v>
      </c>
      <c r="O266" s="2">
        <v>0</v>
      </c>
      <c r="P266" s="2">
        <v>55</v>
      </c>
    </row>
    <row r="267" spans="11:16" x14ac:dyDescent="0.25">
      <c r="K267" s="7"/>
      <c r="L267" s="4"/>
      <c r="M267" s="2" t="s">
        <v>286</v>
      </c>
      <c r="N267" s="2">
        <v>27</v>
      </c>
      <c r="O267" s="2">
        <v>0</v>
      </c>
      <c r="P267" s="2">
        <v>54</v>
      </c>
    </row>
    <row r="268" spans="11:16" x14ac:dyDescent="0.25">
      <c r="K268" s="7"/>
      <c r="L268" s="4"/>
      <c r="M268" s="2" t="s">
        <v>287</v>
      </c>
      <c r="N268" s="2">
        <v>23</v>
      </c>
      <c r="O268" s="2">
        <v>0</v>
      </c>
      <c r="P268" s="2">
        <v>48</v>
      </c>
    </row>
    <row r="269" spans="11:16" x14ac:dyDescent="0.25">
      <c r="K269" s="7"/>
      <c r="L269" s="4"/>
      <c r="M269" s="2" t="s">
        <v>288</v>
      </c>
      <c r="N269" s="2">
        <v>24</v>
      </c>
      <c r="O269" s="2">
        <v>0</v>
      </c>
      <c r="P269" s="2">
        <v>36</v>
      </c>
    </row>
    <row r="270" spans="11:16" x14ac:dyDescent="0.25">
      <c r="K270" s="7"/>
      <c r="L270" s="4"/>
      <c r="M270" s="2" t="s">
        <v>289</v>
      </c>
      <c r="N270" s="2">
        <v>20</v>
      </c>
      <c r="O270" s="2">
        <v>1</v>
      </c>
      <c r="P270" s="2">
        <v>53</v>
      </c>
    </row>
    <row r="271" spans="11:16" x14ac:dyDescent="0.25">
      <c r="K271" s="7"/>
      <c r="L271" s="4"/>
      <c r="M271" s="2" t="s">
        <v>290</v>
      </c>
      <c r="N271" s="2">
        <v>28</v>
      </c>
      <c r="O271" s="2">
        <v>0</v>
      </c>
      <c r="P271" s="2">
        <v>31</v>
      </c>
    </row>
    <row r="272" spans="11:16" x14ac:dyDescent="0.25">
      <c r="K272" s="7"/>
      <c r="L272" s="4"/>
      <c r="M272" s="2" t="s">
        <v>291</v>
      </c>
      <c r="N272" s="2">
        <v>24</v>
      </c>
      <c r="O272" s="2">
        <v>0</v>
      </c>
      <c r="P272" s="2">
        <v>31</v>
      </c>
    </row>
    <row r="273" spans="11:16" x14ac:dyDescent="0.25">
      <c r="K273" s="7"/>
      <c r="L273" s="4"/>
      <c r="M273" s="2" t="s">
        <v>292</v>
      </c>
      <c r="N273" s="2">
        <v>28</v>
      </c>
      <c r="O273" s="2">
        <v>0</v>
      </c>
      <c r="P273" s="2">
        <v>52</v>
      </c>
    </row>
    <row r="274" spans="11:16" x14ac:dyDescent="0.25">
      <c r="K274" s="7"/>
      <c r="L274" s="4"/>
      <c r="M274" s="2" t="s">
        <v>293</v>
      </c>
      <c r="N274" s="2">
        <v>27</v>
      </c>
      <c r="O274" s="2">
        <v>0</v>
      </c>
      <c r="P274" s="2">
        <v>42</v>
      </c>
    </row>
    <row r="275" spans="11:16" x14ac:dyDescent="0.25">
      <c r="K275" s="7"/>
      <c r="L275" s="4"/>
      <c r="M275" s="2" t="s">
        <v>294</v>
      </c>
      <c r="N275" s="2">
        <v>25</v>
      </c>
      <c r="O275" s="2">
        <v>0</v>
      </c>
      <c r="P275" s="2">
        <v>58</v>
      </c>
    </row>
    <row r="276" spans="11:16" x14ac:dyDescent="0.25">
      <c r="K276" s="7"/>
      <c r="L276" s="4"/>
      <c r="M276" s="2" t="s">
        <v>295</v>
      </c>
      <c r="N276" s="2">
        <v>25</v>
      </c>
      <c r="O276" s="2">
        <v>0</v>
      </c>
      <c r="P276" s="2">
        <v>47</v>
      </c>
    </row>
    <row r="277" spans="11:16" x14ac:dyDescent="0.25">
      <c r="K277" s="7"/>
      <c r="L277" s="4"/>
      <c r="M277" s="2" t="s">
        <v>296</v>
      </c>
      <c r="N277" s="2">
        <v>27</v>
      </c>
      <c r="O277" s="2">
        <v>0</v>
      </c>
      <c r="P277" s="2">
        <v>26</v>
      </c>
    </row>
    <row r="278" spans="11:16" x14ac:dyDescent="0.25">
      <c r="K278" s="7"/>
      <c r="L278" s="4"/>
      <c r="M278" s="2" t="s">
        <v>297</v>
      </c>
      <c r="N278" s="2">
        <v>42</v>
      </c>
      <c r="O278" s="2">
        <v>0</v>
      </c>
      <c r="P278" s="2">
        <v>32</v>
      </c>
    </row>
    <row r="279" spans="11:16" x14ac:dyDescent="0.25">
      <c r="K279" s="7"/>
      <c r="L279" s="4"/>
      <c r="M279" s="2" t="s">
        <v>298</v>
      </c>
      <c r="N279" s="2">
        <v>25</v>
      </c>
      <c r="O279" s="2">
        <v>0</v>
      </c>
      <c r="P279" s="2">
        <v>68</v>
      </c>
    </row>
    <row r="280" spans="11:16" x14ac:dyDescent="0.25">
      <c r="K280" s="7"/>
      <c r="L280" s="4"/>
      <c r="M280" s="2" t="s">
        <v>299</v>
      </c>
      <c r="N280" s="2">
        <v>22</v>
      </c>
      <c r="O280" s="2">
        <v>0</v>
      </c>
      <c r="P280" s="2">
        <v>53</v>
      </c>
    </row>
    <row r="281" spans="11:16" x14ac:dyDescent="0.25">
      <c r="K281" s="7"/>
      <c r="L281" s="4"/>
      <c r="M281" s="2" t="s">
        <v>300</v>
      </c>
      <c r="N281" s="2">
        <v>22</v>
      </c>
      <c r="O281" s="2">
        <v>0</v>
      </c>
      <c r="P281" s="2">
        <v>63</v>
      </c>
    </row>
    <row r="282" spans="11:16" x14ac:dyDescent="0.25">
      <c r="K282" s="7"/>
      <c r="L282" s="4"/>
      <c r="M282" s="2" t="s">
        <v>301</v>
      </c>
      <c r="N282" s="2">
        <v>26</v>
      </c>
      <c r="O282" s="2">
        <v>0</v>
      </c>
      <c r="P282" s="2">
        <v>43</v>
      </c>
    </row>
    <row r="283" spans="11:16" x14ac:dyDescent="0.25">
      <c r="K283" s="7"/>
      <c r="L283" s="4"/>
      <c r="M283" s="2" t="s">
        <v>302</v>
      </c>
      <c r="N283" s="2">
        <v>20</v>
      </c>
      <c r="O283" s="2">
        <v>1</v>
      </c>
      <c r="P283" s="2">
        <v>55</v>
      </c>
    </row>
    <row r="284" spans="11:16" x14ac:dyDescent="0.25">
      <c r="K284" s="7"/>
      <c r="L284" s="4"/>
      <c r="M284" s="2" t="s">
        <v>303</v>
      </c>
      <c r="N284" s="2">
        <v>25</v>
      </c>
      <c r="O284" s="2">
        <v>0</v>
      </c>
      <c r="P284" s="2">
        <v>31</v>
      </c>
    </row>
    <row r="285" spans="11:16" x14ac:dyDescent="0.25">
      <c r="K285" s="7"/>
      <c r="L285" s="4"/>
      <c r="M285" s="2" t="s">
        <v>304</v>
      </c>
      <c r="N285" s="2">
        <v>24</v>
      </c>
      <c r="O285" s="2">
        <v>0</v>
      </c>
      <c r="P285" s="2">
        <v>63</v>
      </c>
    </row>
    <row r="286" spans="11:16" x14ac:dyDescent="0.25">
      <c r="K286" s="7"/>
      <c r="L286" s="4"/>
      <c r="M286" s="2" t="s">
        <v>305</v>
      </c>
      <c r="N286" s="2">
        <v>22</v>
      </c>
      <c r="O286" s="2">
        <v>1</v>
      </c>
      <c r="P286" s="2">
        <v>64</v>
      </c>
    </row>
    <row r="287" spans="11:16" x14ac:dyDescent="0.25">
      <c r="K287" s="7"/>
      <c r="L287" s="4"/>
      <c r="M287" s="2" t="s">
        <v>306</v>
      </c>
      <c r="N287" s="2">
        <v>21</v>
      </c>
      <c r="O287" s="2">
        <v>0</v>
      </c>
      <c r="P287" s="2">
        <v>61</v>
      </c>
    </row>
    <row r="288" spans="11:16" x14ac:dyDescent="0.25">
      <c r="K288" s="7"/>
      <c r="L288" s="4"/>
      <c r="M288" s="2" t="s">
        <v>307</v>
      </c>
      <c r="N288" s="2">
        <v>22</v>
      </c>
      <c r="O288" s="2">
        <v>0</v>
      </c>
      <c r="P288" s="2">
        <v>62</v>
      </c>
    </row>
    <row r="289" spans="11:16" x14ac:dyDescent="0.25">
      <c r="K289" s="7"/>
      <c r="L289" s="4"/>
      <c r="M289" s="2" t="s">
        <v>308</v>
      </c>
      <c r="N289" s="2">
        <v>27</v>
      </c>
      <c r="O289" s="2">
        <v>0</v>
      </c>
      <c r="P289" s="2">
        <v>59</v>
      </c>
    </row>
    <row r="290" spans="11:16" x14ac:dyDescent="0.25">
      <c r="K290" s="7"/>
      <c r="L290" s="4"/>
      <c r="M290" s="2" t="s">
        <v>309</v>
      </c>
      <c r="N290" s="2">
        <v>22</v>
      </c>
      <c r="O290" s="2">
        <v>0</v>
      </c>
      <c r="P290" s="2">
        <v>29</v>
      </c>
    </row>
    <row r="291" spans="11:16" x14ac:dyDescent="0.25">
      <c r="K291" s="7"/>
      <c r="L291" s="4"/>
      <c r="M291" s="2" t="s">
        <v>310</v>
      </c>
      <c r="N291" s="2">
        <v>24</v>
      </c>
      <c r="O291" s="2">
        <v>0</v>
      </c>
      <c r="P291" s="2">
        <v>59</v>
      </c>
    </row>
    <row r="292" spans="11:16" x14ac:dyDescent="0.25">
      <c r="K292" s="7"/>
      <c r="L292" s="4"/>
      <c r="M292" s="2" t="s">
        <v>311</v>
      </c>
      <c r="N292" s="2">
        <v>20</v>
      </c>
      <c r="O292" s="2">
        <v>1</v>
      </c>
      <c r="P292" s="2">
        <v>63</v>
      </c>
    </row>
    <row r="293" spans="11:16" x14ac:dyDescent="0.25">
      <c r="K293" s="7"/>
      <c r="L293" s="4"/>
      <c r="M293" s="2" t="s">
        <v>312</v>
      </c>
      <c r="N293" s="2">
        <v>35</v>
      </c>
      <c r="O293" s="2">
        <v>0</v>
      </c>
      <c r="P293" s="2">
        <v>46</v>
      </c>
    </row>
    <row r="294" spans="11:16" x14ac:dyDescent="0.25">
      <c r="K294" s="7"/>
      <c r="L294" s="4"/>
      <c r="M294" s="2" t="s">
        <v>313</v>
      </c>
      <c r="N294" s="2">
        <v>28</v>
      </c>
      <c r="O294" s="2">
        <v>0</v>
      </c>
      <c r="P294" s="2">
        <v>53</v>
      </c>
    </row>
    <row r="295" spans="11:16" x14ac:dyDescent="0.25">
      <c r="K295" s="7"/>
      <c r="L295" s="4"/>
      <c r="M295" s="2" t="s">
        <v>314</v>
      </c>
      <c r="N295" s="2">
        <v>21</v>
      </c>
      <c r="O295" s="2">
        <v>0</v>
      </c>
      <c r="P295" s="2">
        <v>64</v>
      </c>
    </row>
    <row r="296" spans="11:16" x14ac:dyDescent="0.25">
      <c r="K296" s="7"/>
      <c r="L296" s="4"/>
      <c r="M296" s="2" t="s">
        <v>315</v>
      </c>
      <c r="N296" s="2">
        <v>23</v>
      </c>
      <c r="O296" s="2">
        <v>0</v>
      </c>
      <c r="P296" s="2">
        <v>54</v>
      </c>
    </row>
    <row r="297" spans="11:16" x14ac:dyDescent="0.25">
      <c r="K297" s="7"/>
      <c r="L297" s="4"/>
      <c r="M297" s="2" t="s">
        <v>316</v>
      </c>
      <c r="N297" s="2">
        <v>23</v>
      </c>
      <c r="O297" s="2">
        <v>0</v>
      </c>
      <c r="P297" s="2">
        <v>50</v>
      </c>
    </row>
    <row r="298" spans="11:16" x14ac:dyDescent="0.25">
      <c r="K298" s="7"/>
      <c r="L298" s="4"/>
      <c r="M298" s="2" t="s">
        <v>317</v>
      </c>
      <c r="N298" s="2">
        <v>23</v>
      </c>
      <c r="O298" s="2">
        <v>0</v>
      </c>
      <c r="P298" s="2">
        <v>57</v>
      </c>
    </row>
    <row r="299" spans="11:16" x14ac:dyDescent="0.25">
      <c r="K299" s="7"/>
      <c r="L299" s="4"/>
      <c r="M299" s="2" t="s">
        <v>318</v>
      </c>
      <c r="N299" s="2">
        <v>41</v>
      </c>
      <c r="O299" s="2">
        <v>0</v>
      </c>
      <c r="P299" s="2">
        <v>32</v>
      </c>
    </row>
    <row r="300" spans="11:16" x14ac:dyDescent="0.25">
      <c r="K300" s="7"/>
      <c r="L300" s="4"/>
      <c r="M300" s="2" t="s">
        <v>319</v>
      </c>
      <c r="N300" s="2">
        <v>23</v>
      </c>
      <c r="O300" s="2">
        <v>0</v>
      </c>
      <c r="P300" s="2">
        <v>55</v>
      </c>
    </row>
    <row r="301" spans="11:16" x14ac:dyDescent="0.25">
      <c r="K301" s="7"/>
      <c r="L301" s="4"/>
      <c r="M301" s="2" t="s">
        <v>320</v>
      </c>
      <c r="N301" s="2">
        <v>21</v>
      </c>
      <c r="O301" s="2">
        <v>0</v>
      </c>
      <c r="P301" s="2">
        <v>32</v>
      </c>
    </row>
    <row r="302" spans="11:16" x14ac:dyDescent="0.25">
      <c r="K302" s="7"/>
      <c r="L302" s="4"/>
      <c r="M302" s="2" t="s">
        <v>321</v>
      </c>
      <c r="N302" s="2">
        <v>24</v>
      </c>
      <c r="O302" s="2">
        <v>0</v>
      </c>
      <c r="P302" s="2">
        <v>45</v>
      </c>
    </row>
    <row r="303" spans="11:16" x14ac:dyDescent="0.25">
      <c r="K303" s="7"/>
      <c r="L303" s="4"/>
      <c r="M303" s="2" t="s">
        <v>322</v>
      </c>
      <c r="N303" s="2">
        <v>22</v>
      </c>
      <c r="O303" s="2">
        <v>0</v>
      </c>
      <c r="P303" s="2">
        <v>67</v>
      </c>
    </row>
    <row r="304" spans="11:16" x14ac:dyDescent="0.25">
      <c r="K304" s="7"/>
      <c r="L304" s="4"/>
      <c r="M304" s="2" t="s">
        <v>323</v>
      </c>
      <c r="N304" s="2">
        <v>22</v>
      </c>
      <c r="O304" s="2">
        <v>0</v>
      </c>
      <c r="P304" s="2">
        <v>65</v>
      </c>
    </row>
    <row r="305" spans="11:16" x14ac:dyDescent="0.25">
      <c r="K305" s="7"/>
      <c r="L305" s="4"/>
      <c r="M305" s="2" t="s">
        <v>324</v>
      </c>
      <c r="N305" s="2">
        <v>21</v>
      </c>
      <c r="O305" s="2">
        <v>0</v>
      </c>
      <c r="P305" s="2">
        <v>68</v>
      </c>
    </row>
    <row r="306" spans="11:16" x14ac:dyDescent="0.25">
      <c r="K306" s="7"/>
      <c r="L306" s="4"/>
      <c r="M306" s="2" t="s">
        <v>325</v>
      </c>
      <c r="N306" s="2">
        <v>23</v>
      </c>
      <c r="O306" s="2">
        <v>0</v>
      </c>
      <c r="P306" s="2">
        <v>54</v>
      </c>
    </row>
    <row r="307" spans="11:16" x14ac:dyDescent="0.25">
      <c r="K307" s="7"/>
      <c r="L307" s="4"/>
      <c r="M307" s="2" t="s">
        <v>326</v>
      </c>
      <c r="N307" s="2">
        <v>22</v>
      </c>
      <c r="O307" s="2">
        <v>0</v>
      </c>
      <c r="P307" s="2">
        <v>62</v>
      </c>
    </row>
    <row r="308" spans="11:16" x14ac:dyDescent="0.25">
      <c r="K308" s="7"/>
      <c r="L308" s="4"/>
      <c r="M308" s="2" t="s">
        <v>327</v>
      </c>
      <c r="N308" s="2">
        <v>25</v>
      </c>
      <c r="O308" s="2">
        <v>0</v>
      </c>
      <c r="P308" s="2">
        <v>42</v>
      </c>
    </row>
    <row r="309" spans="11:16" x14ac:dyDescent="0.25">
      <c r="K309" s="7"/>
      <c r="L309" s="4"/>
      <c r="M309" s="2" t="s">
        <v>328</v>
      </c>
      <c r="N309" s="2">
        <v>21</v>
      </c>
      <c r="O309" s="2">
        <v>0</v>
      </c>
      <c r="P309" s="2">
        <v>43</v>
      </c>
    </row>
    <row r="310" spans="11:16" x14ac:dyDescent="0.25">
      <c r="K310" s="7"/>
      <c r="L310" s="4"/>
      <c r="M310" s="2" t="s">
        <v>329</v>
      </c>
      <c r="N310" s="2">
        <v>22</v>
      </c>
      <c r="O310" s="2">
        <v>0</v>
      </c>
      <c r="P310" s="2">
        <v>50</v>
      </c>
    </row>
    <row r="311" spans="11:16" x14ac:dyDescent="0.25">
      <c r="K311" s="7"/>
      <c r="L311" s="4"/>
      <c r="M311" s="2" t="s">
        <v>330</v>
      </c>
      <c r="N311" s="2">
        <v>22</v>
      </c>
      <c r="O311" s="2">
        <v>0</v>
      </c>
      <c r="P311" s="2">
        <v>57</v>
      </c>
    </row>
    <row r="312" spans="11:16" x14ac:dyDescent="0.25">
      <c r="K312" s="7"/>
      <c r="L312" s="4"/>
      <c r="M312" s="2" t="s">
        <v>331</v>
      </c>
      <c r="N312" s="2">
        <v>21</v>
      </c>
      <c r="O312" s="2">
        <v>1</v>
      </c>
      <c r="P312" s="2">
        <v>56</v>
      </c>
    </row>
    <row r="313" spans="11:16" x14ac:dyDescent="0.25">
      <c r="K313" s="7"/>
      <c r="L313" s="4"/>
      <c r="M313" s="2" t="s">
        <v>332</v>
      </c>
      <c r="N313" s="2">
        <v>26</v>
      </c>
      <c r="O313" s="2">
        <v>0</v>
      </c>
      <c r="P313" s="2">
        <v>64</v>
      </c>
    </row>
    <row r="314" spans="11:16" x14ac:dyDescent="0.25">
      <c r="K314" s="7"/>
      <c r="L314" s="4"/>
      <c r="M314" s="2" t="s">
        <v>333</v>
      </c>
      <c r="N314" s="2">
        <v>21</v>
      </c>
      <c r="O314" s="2">
        <v>0</v>
      </c>
      <c r="P314" s="2">
        <v>46</v>
      </c>
    </row>
    <row r="315" spans="11:16" x14ac:dyDescent="0.25">
      <c r="K315" s="7"/>
      <c r="L315" s="4"/>
      <c r="M315" s="2" t="s">
        <v>334</v>
      </c>
      <c r="N315" s="2">
        <v>21</v>
      </c>
      <c r="O315" s="2">
        <v>1</v>
      </c>
      <c r="P315" s="2">
        <v>50</v>
      </c>
    </row>
    <row r="316" spans="11:16" x14ac:dyDescent="0.25">
      <c r="K316" s="7"/>
      <c r="L316" s="4"/>
      <c r="M316" s="2" t="s">
        <v>335</v>
      </c>
      <c r="N316" s="2">
        <v>50</v>
      </c>
      <c r="O316" s="2">
        <v>0</v>
      </c>
      <c r="P316" s="2">
        <v>35</v>
      </c>
    </row>
    <row r="317" spans="11:16" x14ac:dyDescent="0.25">
      <c r="K317" s="7"/>
      <c r="L317" s="4"/>
      <c r="M317" s="2" t="s">
        <v>336</v>
      </c>
      <c r="N317" s="2">
        <v>61</v>
      </c>
      <c r="O317" s="2">
        <v>0</v>
      </c>
      <c r="P317" s="2">
        <v>49</v>
      </c>
    </row>
    <row r="318" spans="11:16" x14ac:dyDescent="0.25">
      <c r="K318" s="7"/>
      <c r="L318" s="4"/>
      <c r="M318" s="2" t="s">
        <v>337</v>
      </c>
      <c r="N318" s="2">
        <v>21</v>
      </c>
      <c r="O318" s="2">
        <v>0</v>
      </c>
      <c r="P318" s="2">
        <v>54</v>
      </c>
    </row>
    <row r="319" spans="11:16" x14ac:dyDescent="0.25">
      <c r="K319" s="7"/>
      <c r="L319" s="4"/>
      <c r="M319" s="2" t="s">
        <v>338</v>
      </c>
      <c r="N319" s="2">
        <v>22</v>
      </c>
      <c r="O319" s="2">
        <v>1</v>
      </c>
      <c r="P319" s="2">
        <v>66</v>
      </c>
    </row>
    <row r="320" spans="11:16" x14ac:dyDescent="0.25">
      <c r="K320" s="7"/>
      <c r="L320" s="4"/>
      <c r="M320" s="2" t="s">
        <v>339</v>
      </c>
      <c r="N320" s="2">
        <v>22</v>
      </c>
      <c r="O320" s="2">
        <v>0</v>
      </c>
      <c r="P320" s="2">
        <v>59</v>
      </c>
    </row>
    <row r="321" spans="11:16" x14ac:dyDescent="0.25">
      <c r="K321" s="7"/>
      <c r="L321" s="4"/>
      <c r="M321" s="2" t="s">
        <v>340</v>
      </c>
      <c r="N321" s="2">
        <v>25</v>
      </c>
      <c r="O321" s="2">
        <v>0</v>
      </c>
      <c r="P321" s="2">
        <v>54</v>
      </c>
    </row>
    <row r="322" spans="11:16" x14ac:dyDescent="0.25">
      <c r="K322" s="7"/>
      <c r="L322" s="4"/>
      <c r="M322" s="2" t="s">
        <v>341</v>
      </c>
      <c r="N322" s="2">
        <v>23</v>
      </c>
      <c r="O322" s="2">
        <v>0</v>
      </c>
      <c r="P322" s="2">
        <v>67</v>
      </c>
    </row>
    <row r="323" spans="11:16" x14ac:dyDescent="0.25">
      <c r="K323" s="7"/>
      <c r="L323" s="4"/>
      <c r="M323" s="2" t="s">
        <v>342</v>
      </c>
      <c r="N323" s="2">
        <v>23</v>
      </c>
      <c r="O323" s="2">
        <v>0</v>
      </c>
      <c r="P323" s="2">
        <v>69</v>
      </c>
    </row>
    <row r="324" spans="11:16" x14ac:dyDescent="0.25">
      <c r="K324" s="7"/>
      <c r="L324" s="4"/>
      <c r="M324" s="2" t="s">
        <v>343</v>
      </c>
      <c r="N324" s="2">
        <v>26</v>
      </c>
      <c r="O324" s="2">
        <v>0</v>
      </c>
      <c r="P324" s="2">
        <v>65</v>
      </c>
    </row>
    <row r="325" spans="11:16" x14ac:dyDescent="0.25">
      <c r="K325" s="7"/>
      <c r="L325" s="4"/>
      <c r="M325" s="2" t="s">
        <v>344</v>
      </c>
      <c r="N325" s="2">
        <v>21</v>
      </c>
      <c r="O325" s="2">
        <v>0</v>
      </c>
      <c r="P325" s="2">
        <v>62</v>
      </c>
    </row>
    <row r="326" spans="11:16" x14ac:dyDescent="0.25">
      <c r="K326" s="7"/>
      <c r="L326" s="4"/>
      <c r="M326" s="2" t="s">
        <v>345</v>
      </c>
      <c r="N326" s="2">
        <v>24</v>
      </c>
      <c r="O326" s="2">
        <v>0</v>
      </c>
      <c r="P326" s="2">
        <v>46</v>
      </c>
    </row>
    <row r="327" spans="11:16" x14ac:dyDescent="0.25">
      <c r="K327" s="7"/>
      <c r="L327" s="4"/>
      <c r="M327" s="2" t="s">
        <v>346</v>
      </c>
      <c r="N327" s="2">
        <v>24</v>
      </c>
      <c r="O327" s="2">
        <v>0</v>
      </c>
      <c r="P327" s="2">
        <v>54</v>
      </c>
    </row>
    <row r="328" spans="11:16" x14ac:dyDescent="0.25">
      <c r="K328" s="7"/>
      <c r="L328" s="4"/>
      <c r="M328" s="2" t="s">
        <v>347</v>
      </c>
      <c r="N328" s="2">
        <v>26</v>
      </c>
      <c r="O328" s="2">
        <v>0</v>
      </c>
      <c r="P328" s="2">
        <v>33</v>
      </c>
    </row>
    <row r="329" spans="11:16" x14ac:dyDescent="0.25">
      <c r="K329" s="7"/>
      <c r="L329" s="4"/>
      <c r="M329" s="2" t="s">
        <v>348</v>
      </c>
      <c r="N329" s="2">
        <v>57</v>
      </c>
      <c r="O329" s="2">
        <v>0</v>
      </c>
      <c r="P329" s="2">
        <v>17</v>
      </c>
    </row>
    <row r="330" spans="11:16" x14ac:dyDescent="0.25">
      <c r="K330" s="7"/>
      <c r="L330" s="4"/>
      <c r="M330" s="2" t="s">
        <v>349</v>
      </c>
      <c r="N330" s="2">
        <v>22</v>
      </c>
      <c r="O330" s="2">
        <v>0</v>
      </c>
      <c r="P330" s="2">
        <v>54</v>
      </c>
    </row>
    <row r="331" spans="11:16" x14ac:dyDescent="0.25">
      <c r="K331" s="7"/>
      <c r="L331" s="4"/>
      <c r="M331" s="2" t="s">
        <v>350</v>
      </c>
      <c r="N331" s="2">
        <v>53</v>
      </c>
      <c r="O331" s="2">
        <v>0</v>
      </c>
      <c r="P331" s="2">
        <v>57</v>
      </c>
    </row>
  </sheetData>
  <conditionalFormatting sqref="J2:J55">
    <cfRule type="colorScale" priority="1">
      <colorScale>
        <cfvo type="min"/>
        <cfvo type="max"/>
        <color rgb="FFFFFFFF"/>
        <color rgb="FF70AD47"/>
      </colorScale>
    </cfRule>
  </conditionalFormatting>
  <conditionalFormatting sqref="K2:K55">
    <cfRule type="colorScale" priority="2">
      <colorScale>
        <cfvo type="min"/>
        <cfvo type="max"/>
        <color rgb="FFFFFFFF"/>
        <color rgb="FF70AD47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Kretkova Eva</dc:creator>
  <cp:lastModifiedBy>Kretkova Eva</cp:lastModifiedBy>
  <dcterms:created xsi:type="dcterms:W3CDTF">2024-03-13T11:30:58Z</dcterms:created>
  <dcterms:modified xsi:type="dcterms:W3CDTF">2024-03-13T11:32:11Z</dcterms:modified>
</cp:coreProperties>
</file>