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VŠ\UPOL\1ZS\Psychometrika\"/>
    </mc:Choice>
  </mc:AlternateContent>
  <xr:revisionPtr revIDLastSave="0" documentId="8_{AA9BEC2D-F5A7-4F8F-B190-733ABCD148DE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Skóry" sheetId="1" r:id="rId1"/>
    <sheet name="Validační kritérium" sheetId="3" r:id="rId2"/>
    <sheet name="Faktorová analýza" sheetId="5" r:id="rId3"/>
    <sheet name="Věk a pohlaví" sheetId="6" r:id="rId4"/>
    <sheet name="Normy" sheetId="4" r:id="rId5"/>
    <sheet name="tabulky" sheetId="7" r:id="rId6"/>
    <sheet name="tabulky2" sheetId="8" r:id="rId7"/>
    <sheet name="OPRAVA" sheetId="9" r:id="rId8"/>
    <sheet name="test-retest" sheetId="10" r:id="rId9"/>
  </sheets>
  <definedNames>
    <definedName name="_xlnm._FilterDatabase" localSheetId="1" hidden="1">'Validační kritérium'!$B$3:$E$333</definedName>
    <definedName name="_xlchart.v1.0" hidden="1">Normy!$B$4:$B$333</definedName>
  </definedNames>
  <calcPr calcId="11421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0" l="1"/>
  <c r="N7" i="10"/>
  <c r="N8" i="10"/>
  <c r="N9" i="10"/>
  <c r="N10" i="10"/>
  <c r="N11" i="10"/>
  <c r="N12" i="10"/>
  <c r="N13" i="10"/>
  <c r="N14" i="10"/>
  <c r="N15" i="10"/>
  <c r="N16" i="10"/>
  <c r="N17" i="10"/>
  <c r="M6" i="10"/>
  <c r="M7" i="10"/>
  <c r="M8" i="10"/>
  <c r="M9" i="10"/>
  <c r="M10" i="10"/>
  <c r="M11" i="10"/>
  <c r="M12" i="10"/>
  <c r="M13" i="10"/>
  <c r="M14" i="10"/>
  <c r="M15" i="10"/>
  <c r="M16" i="10"/>
  <c r="M17" i="10"/>
  <c r="N5" i="10"/>
  <c r="M5" i="10"/>
  <c r="D7" i="9"/>
  <c r="D8" i="9"/>
  <c r="D9" i="9"/>
  <c r="D10" i="9"/>
  <c r="D6" i="9"/>
  <c r="E311" i="6"/>
  <c r="E99" i="6"/>
  <c r="E144" i="6"/>
  <c r="E312" i="6"/>
  <c r="E145" i="6"/>
  <c r="E100" i="6"/>
  <c r="E184" i="6"/>
  <c r="E117" i="6"/>
  <c r="E92" i="6"/>
  <c r="E209" i="6"/>
  <c r="E288" i="6"/>
  <c r="E60" i="6"/>
  <c r="E101" i="6"/>
  <c r="E292" i="6"/>
  <c r="E102" i="6"/>
  <c r="E146" i="6"/>
  <c r="E210" i="6"/>
  <c r="E118" i="6"/>
  <c r="E147" i="6"/>
  <c r="E240" i="6"/>
  <c r="E148" i="6"/>
  <c r="E293" i="6"/>
  <c r="E149" i="6"/>
  <c r="E274" i="6"/>
  <c r="E150" i="6"/>
  <c r="E302" i="6"/>
  <c r="E103" i="6"/>
  <c r="E93" i="6"/>
  <c r="E318" i="6"/>
  <c r="E119" i="6"/>
  <c r="E211" i="6"/>
  <c r="E323" i="6"/>
  <c r="E151" i="6"/>
  <c r="E120" i="6"/>
  <c r="E185" i="6"/>
  <c r="E152" i="6"/>
  <c r="E212" i="6"/>
  <c r="E121" i="6"/>
  <c r="E331" i="6"/>
  <c r="E122" i="6"/>
  <c r="E123" i="6"/>
  <c r="E124" i="6"/>
  <c r="E79" i="6"/>
  <c r="E294" i="6"/>
  <c r="E125" i="6"/>
  <c r="E153" i="6"/>
  <c r="E295" i="6"/>
  <c r="E80" i="6"/>
  <c r="E213" i="6"/>
  <c r="E214" i="6"/>
  <c r="E29" i="6"/>
  <c r="E10" i="6"/>
  <c r="E30" i="6"/>
  <c r="E215" i="6"/>
  <c r="E296" i="6"/>
  <c r="E186" i="6"/>
  <c r="E85" i="6"/>
  <c r="E154" i="6"/>
  <c r="E319" i="6"/>
  <c r="E216" i="6"/>
  <c r="E155" i="6"/>
  <c r="E86" i="6"/>
  <c r="E156" i="6"/>
  <c r="E233" i="6"/>
  <c r="E279" i="6"/>
  <c r="E313" i="6"/>
  <c r="E157" i="6"/>
  <c r="E126" i="6"/>
  <c r="E297" i="6"/>
  <c r="E280" i="6"/>
  <c r="E127" i="6"/>
  <c r="E128" i="6"/>
  <c r="E129" i="6"/>
  <c r="E187" i="6"/>
  <c r="E281" i="6"/>
  <c r="E303" i="6"/>
  <c r="E217" i="6"/>
  <c r="E158" i="6"/>
  <c r="E94" i="6"/>
  <c r="E130" i="6"/>
  <c r="E282" i="6"/>
  <c r="E41" i="6"/>
  <c r="E159" i="6"/>
  <c r="E131" i="6"/>
  <c r="E18" i="6"/>
  <c r="E246" i="6"/>
  <c r="E160" i="6"/>
  <c r="E52" i="6"/>
  <c r="E24" i="6"/>
  <c r="E68" i="6"/>
  <c r="E161" i="6"/>
  <c r="E70" i="6"/>
  <c r="E81" i="6"/>
  <c r="E74" i="6"/>
  <c r="E162" i="6"/>
  <c r="E104" i="6"/>
  <c r="E163" i="6"/>
  <c r="E132" i="6"/>
  <c r="E133" i="6"/>
  <c r="E17" i="6"/>
  <c r="E164" i="6"/>
  <c r="E87" i="6"/>
  <c r="E47" i="6"/>
  <c r="E134" i="6"/>
  <c r="E304" i="6"/>
  <c r="E165" i="6"/>
  <c r="E166" i="6"/>
  <c r="E218" i="6"/>
  <c r="E324" i="6"/>
  <c r="E258" i="6"/>
  <c r="E188" i="6"/>
  <c r="E135" i="6"/>
  <c r="E9" i="6"/>
  <c r="E50" i="6"/>
  <c r="E36" i="6"/>
  <c r="E325" i="6"/>
  <c r="E249" i="6"/>
  <c r="E105" i="6"/>
  <c r="E136" i="6"/>
  <c r="E189" i="6"/>
  <c r="E190" i="6"/>
  <c r="E167" i="6"/>
  <c r="E289" i="6"/>
  <c r="E234" i="6"/>
  <c r="E168" i="6"/>
  <c r="E137" i="6"/>
  <c r="E241" i="6"/>
  <c r="E7" i="6"/>
  <c r="E54" i="6"/>
  <c r="E332" i="6"/>
  <c r="E219" i="6"/>
  <c r="E247" i="6"/>
  <c r="E283" i="6"/>
  <c r="E333" i="6"/>
  <c r="E220" i="6"/>
  <c r="E235" i="6"/>
  <c r="E326" i="6"/>
  <c r="E221" i="6"/>
  <c r="E31" i="6"/>
  <c r="E314" i="6"/>
  <c r="E191" i="6"/>
  <c r="E106" i="6"/>
  <c r="E138" i="6"/>
  <c r="E192" i="6"/>
  <c r="E320" i="6"/>
  <c r="E12" i="6"/>
  <c r="E315" i="6"/>
  <c r="E305" i="6"/>
  <c r="E321" i="6"/>
  <c r="E250" i="6"/>
  <c r="E236" i="6"/>
  <c r="E316" i="6"/>
  <c r="E63" i="6"/>
  <c r="E267" i="6"/>
  <c r="E222" i="6"/>
  <c r="E33" i="6"/>
  <c r="E139" i="6"/>
  <c r="E306" i="6"/>
  <c r="E255" i="6"/>
  <c r="E107" i="6"/>
  <c r="E8" i="6"/>
  <c r="E108" i="6"/>
  <c r="E251" i="6"/>
  <c r="E95" i="6"/>
  <c r="E223" i="6"/>
  <c r="E109" i="6"/>
  <c r="E224" i="6"/>
  <c r="E37" i="6"/>
  <c r="E237" i="6"/>
  <c r="E82" i="6"/>
  <c r="E270" i="6"/>
  <c r="E57" i="6"/>
  <c r="E169" i="6"/>
  <c r="E284" i="6"/>
  <c r="E264" i="6"/>
  <c r="E327" i="6"/>
  <c r="E193" i="6"/>
  <c r="E25" i="6"/>
  <c r="E58" i="6"/>
  <c r="E140" i="6"/>
  <c r="E71" i="6"/>
  <c r="E72" i="6"/>
  <c r="E4" i="6"/>
  <c r="E55" i="6"/>
  <c r="E110" i="6"/>
  <c r="E225" i="6"/>
  <c r="E275" i="6"/>
  <c r="E226" i="6"/>
  <c r="E242" i="6"/>
  <c r="E307" i="6"/>
  <c r="E13" i="6"/>
  <c r="E194" i="6"/>
  <c r="E61" i="6"/>
  <c r="E27" i="6"/>
  <c r="E170" i="6"/>
  <c r="E171" i="6"/>
  <c r="E256" i="6"/>
  <c r="E34" i="6"/>
  <c r="E172" i="6"/>
  <c r="E298" i="6"/>
  <c r="E227" i="6"/>
  <c r="E35" i="6"/>
  <c r="E285" i="6"/>
  <c r="E88" i="6"/>
  <c r="E96" i="6"/>
  <c r="E308" i="6"/>
  <c r="E42" i="6"/>
  <c r="E317" i="6"/>
  <c r="E328" i="6"/>
  <c r="E195" i="6"/>
  <c r="E141" i="6"/>
  <c r="E173" i="6"/>
  <c r="E111" i="6"/>
  <c r="E174" i="6"/>
  <c r="E268" i="6"/>
  <c r="E322" i="6"/>
  <c r="E196" i="6"/>
  <c r="E75" i="6"/>
  <c r="E56" i="6"/>
  <c r="E14" i="6"/>
  <c r="E59" i="6"/>
  <c r="E175" i="6"/>
  <c r="E252" i="6"/>
  <c r="E197" i="6"/>
  <c r="E11" i="6"/>
  <c r="E176" i="6"/>
  <c r="E259" i="6"/>
  <c r="E198" i="6"/>
  <c r="E177" i="6"/>
  <c r="E261" i="6"/>
  <c r="E199" i="6"/>
  <c r="E97" i="6"/>
  <c r="E15" i="6"/>
  <c r="E62" i="6"/>
  <c r="E228" i="6"/>
  <c r="E19" i="6"/>
  <c r="E28" i="6"/>
  <c r="E273" i="6"/>
  <c r="E83" i="6"/>
  <c r="E200" i="6"/>
  <c r="E48" i="6"/>
  <c r="E229" i="6"/>
  <c r="E243" i="6"/>
  <c r="E20" i="6"/>
  <c r="E290" i="6"/>
  <c r="E299" i="6"/>
  <c r="E201" i="6"/>
  <c r="E142" i="6"/>
  <c r="E64" i="6"/>
  <c r="E89" i="6"/>
  <c r="E202" i="6"/>
  <c r="E38" i="6"/>
  <c r="E65" i="6"/>
  <c r="E178" i="6"/>
  <c r="E43" i="6"/>
  <c r="E203" i="6"/>
  <c r="E265" i="6"/>
  <c r="E276" i="6"/>
  <c r="E112" i="6"/>
  <c r="E84" i="6"/>
  <c r="E286" i="6"/>
  <c r="E269" i="6"/>
  <c r="E262" i="6"/>
  <c r="E113" i="6"/>
  <c r="E90" i="6"/>
  <c r="E266" i="6"/>
  <c r="E69" i="6"/>
  <c r="E179" i="6"/>
  <c r="E291" i="6"/>
  <c r="E66" i="6"/>
  <c r="E98" i="6"/>
  <c r="E180" i="6"/>
  <c r="E91" i="6"/>
  <c r="E114" i="6"/>
  <c r="E271" i="6"/>
  <c r="E278" i="6"/>
  <c r="E238" i="6"/>
  <c r="E44" i="6"/>
  <c r="E21" i="6"/>
  <c r="E254" i="6"/>
  <c r="E272" i="6"/>
  <c r="E329" i="6"/>
  <c r="E204" i="6"/>
  <c r="E244" i="6"/>
  <c r="E39" i="6"/>
  <c r="E67" i="6"/>
  <c r="E49" i="6"/>
  <c r="E5" i="6"/>
  <c r="E26" i="6"/>
  <c r="E260" i="6"/>
  <c r="E277" i="6"/>
  <c r="E309" i="6"/>
  <c r="E51" i="6"/>
  <c r="E239" i="6"/>
  <c r="E205" i="6"/>
  <c r="E115" i="6"/>
  <c r="E181" i="6"/>
  <c r="E73" i="6"/>
  <c r="E230" i="6"/>
  <c r="E245" i="6"/>
  <c r="E182" i="6"/>
  <c r="E300" i="6"/>
  <c r="E143" i="6"/>
  <c r="E330" i="6"/>
  <c r="E206" i="6"/>
  <c r="E76" i="6"/>
  <c r="E40" i="6"/>
  <c r="E116" i="6"/>
  <c r="E231" i="6"/>
  <c r="E53" i="6"/>
  <c r="E32" i="6"/>
  <c r="E6" i="6"/>
  <c r="E263" i="6"/>
  <c r="E183" i="6"/>
  <c r="E45" i="6"/>
  <c r="E22" i="6"/>
  <c r="E23" i="6"/>
  <c r="E207" i="6"/>
  <c r="E248" i="6"/>
  <c r="E232" i="6"/>
  <c r="E310" i="6"/>
  <c r="E46" i="6"/>
  <c r="E16" i="6"/>
  <c r="E77" i="6"/>
  <c r="E301" i="6"/>
  <c r="E78" i="6"/>
  <c r="E257" i="6"/>
  <c r="E287" i="6"/>
  <c r="E208" i="6"/>
  <c r="E253" i="6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I4" i="1"/>
  <c r="H4" i="1"/>
  <c r="I4" i="3"/>
  <c r="I3" i="3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4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L4" i="6" l="1"/>
  <c r="L3" i="6"/>
  <c r="L3" i="3"/>
  <c r="E8" i="4"/>
  <c r="E7" i="4"/>
  <c r="E6" i="4"/>
  <c r="E5" i="4"/>
  <c r="E4" i="4"/>
  <c r="M4" i="1"/>
  <c r="M3" i="1"/>
</calcChain>
</file>

<file path=xl/sharedStrings.xml><?xml version="1.0" encoding="utf-8"?>
<sst xmlns="http://schemas.openxmlformats.org/spreadsheetml/2006/main" count="529" uniqueCount="139">
  <si>
    <t>p2</t>
  </si>
  <si>
    <t>p3</t>
  </si>
  <si>
    <t>p4</t>
  </si>
  <si>
    <t>p5</t>
  </si>
  <si>
    <t>p6</t>
  </si>
  <si>
    <t>SD =</t>
  </si>
  <si>
    <t>M =</t>
  </si>
  <si>
    <t>p1_r</t>
  </si>
  <si>
    <t>Hrubý skór</t>
  </si>
  <si>
    <t>Respondent</t>
  </si>
  <si>
    <t>Odpověď</t>
  </si>
  <si>
    <t xml:space="preserve"> Ne</t>
  </si>
  <si>
    <t xml:space="preserve"> NE </t>
  </si>
  <si>
    <t xml:space="preserve"> Ano</t>
  </si>
  <si>
    <t xml:space="preserve"> Ne, nemám, ale chápu lidi, kteří spadnou pod jejich vliv. Škola a dnešní doba není zrovna přátelské prostředí pro mentálně příčetné. </t>
  </si>
  <si>
    <t xml:space="preserve"> ne</t>
  </si>
  <si>
    <t xml:space="preserve"> </t>
  </si>
  <si>
    <t xml:space="preserve"> ano:)</t>
  </si>
  <si>
    <t xml:space="preserve"> ano</t>
  </si>
  <si>
    <t xml:space="preserve"> Nemám, pouze jsem zkusila alkohol…</t>
  </si>
  <si>
    <t xml:space="preserve"> anoooo, bylo to super ale nikdy víc dík</t>
  </si>
  <si>
    <t xml:space="preserve"> Nie</t>
  </si>
  <si>
    <t xml:space="preserve"> Nemám.</t>
  </si>
  <si>
    <t xml:space="preserve"> Nemam </t>
  </si>
  <si>
    <t xml:space="preserve"> Ne. V životě jsem ani nepila alkohol (je mi 22 let)</t>
  </si>
  <si>
    <t xml:space="preserve"> Ano.</t>
  </si>
  <si>
    <t xml:space="preserve"> ano </t>
  </si>
  <si>
    <t xml:space="preserve"> Nie, odsudzujem ich</t>
  </si>
  <si>
    <t xml:space="preserve">  ne</t>
  </si>
  <si>
    <t xml:space="preserve"> Max hašiš</t>
  </si>
  <si>
    <t xml:space="preserve"> Áno</t>
  </si>
  <si>
    <t xml:space="preserve"> Ne.</t>
  </si>
  <si>
    <t xml:space="preserve"> nemám</t>
  </si>
  <si>
    <t xml:space="preserve"> Ne, žádnou </t>
  </si>
  <si>
    <t xml:space="preserve"> určitě ne </t>
  </si>
  <si>
    <t xml:space="preserve"> ne </t>
  </si>
  <si>
    <t xml:space="preserve"> Nemám</t>
  </si>
  <si>
    <t xml:space="preserve"> psilocybe bohemica</t>
  </si>
  <si>
    <t xml:space="preserve"> Ne. </t>
  </si>
  <si>
    <t xml:space="preserve"> Ne </t>
  </si>
  <si>
    <t xml:space="preserve"> Ne, neužívám žádné psychoaktivní látky</t>
  </si>
  <si>
    <t xml:space="preserve"> ano, kratom, nikotin</t>
  </si>
  <si>
    <t xml:space="preserve"> Ne. Vlastně ano, se sedativy (neurol, lexaurin, zolsana - rozhodně však ne pravidelně ani často! )</t>
  </si>
  <si>
    <t xml:space="preserve"> ano, konkrétně pak lysohlávky, LSD</t>
  </si>
  <si>
    <t xml:space="preserve"> jo</t>
  </si>
  <si>
    <t xml:space="preserve"> Cigarety </t>
  </si>
  <si>
    <t xml:space="preserve"> Nevím jestli se počítají antidepresiva a Xanax</t>
  </si>
  <si>
    <t xml:space="preserve"> NE</t>
  </si>
  <si>
    <t xml:space="preserve"> Ano - 1krat jsem vyzkoušela houbičky </t>
  </si>
  <si>
    <t xml:space="preserve"> Nikotin </t>
  </si>
  <si>
    <t xml:space="preserve"> Áno, ale nie pravidelne (2 razy extáza), neplánujem v tom pokračovať.</t>
  </si>
  <si>
    <t xml:space="preserve"> LSD, houbičky, kofein, tabák</t>
  </si>
  <si>
    <t xml:space="preserve"> nie</t>
  </si>
  <si>
    <t xml:space="preserve"> Nemám a Nemám ani zájem </t>
  </si>
  <si>
    <t xml:space="preserve"> ano, extáze</t>
  </si>
  <si>
    <t xml:space="preserve"> ne a vživotě si myslím že to ani nechci zkusit fujeto :) ale neodsuzuju ty co to chteji zkusit jejich tělo jejich volba</t>
  </si>
  <si>
    <t xml:space="preserve"> N3</t>
  </si>
  <si>
    <t>M ano =</t>
  </si>
  <si>
    <t>M ne =</t>
  </si>
  <si>
    <t>před odstraněním položky</t>
  </si>
  <si>
    <t>c</t>
  </si>
  <si>
    <t>pohlavi</t>
  </si>
  <si>
    <t>rocnik</t>
  </si>
  <si>
    <t>HS</t>
  </si>
  <si>
    <t>Krit_drogy</t>
  </si>
  <si>
    <t>Rozdíl =</t>
  </si>
  <si>
    <t>Factor</t>
  </si>
  <si>
    <t>Expl.Var</t>
  </si>
  <si>
    <t>Prp.Totl</t>
  </si>
  <si>
    <t xml:space="preserve"> Variable</t>
  </si>
  <si>
    <r>
      <rPr>
        <sz val="10"/>
        <color indexed="8"/>
        <rFont val="Arial"/>
        <family val="2"/>
        <charset val="238"/>
      </rPr>
      <t>Factor Loadings (Unrotated) (Spreadsheet4)
Extraction: Principal components
(Marked loadings are &gt;,700000)</t>
    </r>
  </si>
  <si>
    <r>
      <rPr>
        <sz val="10"/>
        <color indexed="8"/>
        <rFont val="Arial"/>
        <family val="2"/>
        <charset val="238"/>
      </rPr>
      <t>Factor Loadings (Varimax raw) (Spreadsheet4)
Extraction: Principal components
(Marked loadings are &gt;,700000)</t>
    </r>
  </si>
  <si>
    <t>Factor Loadings (Varimax raw) (Spreadsheet4)
Extraction: Principal components
(Marked loadings are &gt;,700000)</t>
  </si>
  <si>
    <t>Když jedu na výlet, předem si detailně naplánuji celý jeho průběh.</t>
  </si>
  <si>
    <t>Lákají mě adrenalinové zážitky.</t>
  </si>
  <si>
    <t>Rutinní činnosti mě nudí.</t>
  </si>
  <si>
    <t>Když dokážu dopředu odhadnout, jak film skončí, ztrácím o něj zájem.</t>
  </si>
  <si>
    <t>Bez alkoholu nebo jiných látek by sešlost byla nudná.</t>
  </si>
  <si>
    <t>V intimním životě ráda zkouším nové věci.</t>
  </si>
  <si>
    <t>nuda</t>
  </si>
  <si>
    <t>zážitky</t>
  </si>
  <si>
    <t>From 1</t>
  </si>
  <si>
    <t>From 2</t>
  </si>
  <si>
    <t>Multiple</t>
  </si>
  <si>
    <r>
      <rPr>
        <sz val="10"/>
        <color indexed="8"/>
        <rFont val="Arial"/>
        <family val="2"/>
        <charset val="238"/>
      </rPr>
      <t>Communalities (Spreadsheet4)
Extraction: Principal components
Rotation: Varimax raw</t>
    </r>
  </si>
  <si>
    <t>věk</t>
  </si>
  <si>
    <t>0 = žena</t>
  </si>
  <si>
    <t>1 = muž</t>
  </si>
  <si>
    <t>Položka</t>
  </si>
  <si>
    <t>Nesnášenlivost nudy</t>
  </si>
  <si>
    <t>Vyhledávání vzrušení</t>
  </si>
  <si>
    <t>Komunalita</t>
  </si>
  <si>
    <t>Vysvětlený rozptyl (%)</t>
  </si>
  <si>
    <t>N</t>
  </si>
  <si>
    <t>M</t>
  </si>
  <si>
    <t>SD</t>
  </si>
  <si>
    <t>t</t>
  </si>
  <si>
    <t>df</t>
  </si>
  <si>
    <t>p</t>
  </si>
  <si>
    <t>Mean</t>
  </si>
  <si>
    <t>t-value</t>
  </si>
  <si>
    <t>Valid N</t>
  </si>
  <si>
    <t>Std.Dev.</t>
  </si>
  <si>
    <t>F-ratio</t>
  </si>
  <si>
    <r>
      <rPr>
        <sz val="10"/>
        <color indexed="8"/>
        <rFont val="Arial"/>
        <family val="2"/>
        <charset val="238"/>
      </rPr>
      <t>T-tests; Grouping: krit_drogy (Spreadsheet59)
Group 1: 0
Group 2: 1</t>
    </r>
  </si>
  <si>
    <t>&lt;0,01</t>
  </si>
  <si>
    <t>Bez zkušenosti</t>
  </si>
  <si>
    <t>Se zkušeností</t>
  </si>
  <si>
    <t xml:space="preserve">           variable</t>
  </si>
  <si>
    <t xml:space="preserve">Correlations (Spreadsheet4)
</t>
  </si>
  <si>
    <t xml:space="preserve"> variable</t>
  </si>
  <si>
    <t>Itm-Totl</t>
  </si>
  <si>
    <r>
      <rPr>
        <sz val="10"/>
        <color indexed="8"/>
        <rFont val="Arial"/>
        <charset val="238"/>
      </rPr>
      <t>Summary for scale: Mean=11,6485 Std.Dv.=2,32551 Valid N:330 (Spreadsheet4)
Cronbach alpha: ,416542 Standardized alpha: ,415030
Average inter-item corr.: ,125471</t>
    </r>
  </si>
  <si>
    <t>Descriptive Statistics (Spreadsheet4)</t>
  </si>
  <si>
    <t>Průměr HS</t>
  </si>
  <si>
    <t>R</t>
  </si>
  <si>
    <t>Směrodatná odchylka</t>
  </si>
  <si>
    <t>Eigenvalue</t>
  </si>
  <si>
    <t>1</t>
  </si>
  <si>
    <t>M věk =</t>
  </si>
  <si>
    <r>
      <rPr>
        <sz val="10"/>
        <color indexed="8"/>
        <rFont val="Arial"/>
        <charset val="238"/>
      </rPr>
      <t>Factor Loadings (Unrotated) (Spreadsheet4)
Extraction: Principal components
(Marked loadings are &gt;,700000)</t>
    </r>
  </si>
  <si>
    <t xml:space="preserve"> Value</t>
  </si>
  <si>
    <t>% Total</t>
  </si>
  <si>
    <t>Cumulative</t>
  </si>
  <si>
    <r>
      <rPr>
        <sz val="10"/>
        <color indexed="8"/>
        <rFont val="Arial"/>
        <charset val="238"/>
      </rPr>
      <t>Eigenvalues (Spreadsheet4)
Extraction: Principal components</t>
    </r>
  </si>
  <si>
    <t>respondent</t>
  </si>
  <si>
    <t>p2_1</t>
  </si>
  <si>
    <t>p3_1</t>
  </si>
  <si>
    <t>p4_1</t>
  </si>
  <si>
    <t>p5_1</t>
  </si>
  <si>
    <t>p6_1</t>
  </si>
  <si>
    <t>p2_2</t>
  </si>
  <si>
    <t>p3_2</t>
  </si>
  <si>
    <t>p4_2</t>
  </si>
  <si>
    <t>p5_2</t>
  </si>
  <si>
    <t>p6_2</t>
  </si>
  <si>
    <t>HS 1</t>
  </si>
  <si>
    <t>HS 2</t>
  </si>
  <si>
    <r>
      <rPr>
        <sz val="10"/>
        <color indexed="8"/>
        <rFont val="Arial"/>
        <charset val="238"/>
      </rPr>
      <t>Correlations (Spreadsheet48)
Marked correlations are significant at p &lt; ,05000
N=13 (Casewise deletion of missing data)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</si>
</sst>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Calibri"/>
      <family val="2"/>
      <scheme val="minor"/>
    </font>
    <font>
      <sz val="10"/>
      <color indexed="10"/>
      <name val="Arial"/>
      <family val="2"/>
      <charset val="238"/>
    </font>
    <font>
      <sz val="10"/>
      <name val="Arial"/>
      <charset val="238"/>
    </font>
    <font>
      <sz val="10"/>
      <color indexed="8"/>
      <name val="Arial"/>
      <charset val="238"/>
    </font>
    <font>
      <sz val="10"/>
      <color indexed="10"/>
      <name val="Arial"/>
      <charset val="238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</cellStyleXfs>
  <cellXfs count="10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9" fontId="1" fillId="0" borderId="0" xfId="0" applyNumberFormat="1" applyFont="1"/>
    <xf numFmtId="0" fontId="1" fillId="5" borderId="5" xfId="0" applyFont="1" applyFill="1" applyBorder="1" applyAlignment="1">
      <alignment horizontal="center"/>
    </xf>
    <xf numFmtId="164" fontId="1" fillId="5" borderId="5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2" fontId="1" fillId="0" borderId="0" xfId="0" applyNumberFormat="1" applyFont="1"/>
    <xf numFmtId="0" fontId="3" fillId="0" borderId="0" xfId="1"/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left" vertical="center"/>
    </xf>
    <xf numFmtId="165" fontId="4" fillId="0" borderId="0" xfId="1" applyNumberFormat="1" applyFont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2" fontId="6" fillId="0" borderId="0" xfId="1" applyNumberFormat="1" applyFont="1" applyAlignment="1">
      <alignment horizontal="right" vertical="center"/>
    </xf>
    <xf numFmtId="0" fontId="4" fillId="6" borderId="0" xfId="1" applyFont="1" applyFill="1" applyAlignment="1">
      <alignment horizontal="left" vertical="center"/>
    </xf>
    <xf numFmtId="0" fontId="4" fillId="6" borderId="0" xfId="1" applyFont="1" applyFill="1" applyAlignment="1">
      <alignment horizontal="center" vertical="top" wrapText="1"/>
    </xf>
    <xf numFmtId="0" fontId="4" fillId="6" borderId="5" xfId="1" applyFont="1" applyFill="1" applyBorder="1" applyAlignment="1">
      <alignment horizontal="left" vertical="center"/>
    </xf>
    <xf numFmtId="0" fontId="4" fillId="6" borderId="5" xfId="1" applyFont="1" applyFill="1" applyBorder="1" applyAlignment="1">
      <alignment horizontal="center" vertical="top" wrapText="1"/>
    </xf>
    <xf numFmtId="2" fontId="4" fillId="0" borderId="5" xfId="1" applyNumberFormat="1" applyFont="1" applyBorder="1" applyAlignment="1">
      <alignment horizontal="right" vertical="center"/>
    </xf>
    <xf numFmtId="2" fontId="6" fillId="0" borderId="5" xfId="1" applyNumberFormat="1" applyFont="1" applyBorder="1" applyAlignment="1">
      <alignment horizontal="right" vertical="center"/>
    </xf>
    <xf numFmtId="2" fontId="6" fillId="7" borderId="5" xfId="1" applyNumberFormat="1" applyFont="1" applyFill="1" applyBorder="1" applyAlignment="1">
      <alignment horizontal="right" vertical="center"/>
    </xf>
    <xf numFmtId="2" fontId="4" fillId="7" borderId="5" xfId="1" applyNumberFormat="1" applyFont="1" applyFill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vertical="top"/>
    </xf>
    <xf numFmtId="0" fontId="1" fillId="0" borderId="7" xfId="0" applyFont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3" xfId="0" applyBorder="1"/>
    <xf numFmtId="0" fontId="0" fillId="0" borderId="8" xfId="0" applyBorder="1"/>
    <xf numFmtId="0" fontId="0" fillId="0" borderId="6" xfId="0" applyBorder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wrapText="1"/>
    </xf>
    <xf numFmtId="2" fontId="4" fillId="0" borderId="0" xfId="1" applyNumberFormat="1" applyFont="1" applyAlignment="1">
      <alignment horizontal="center" vertical="center"/>
    </xf>
    <xf numFmtId="0" fontId="4" fillId="0" borderId="0" xfId="2" applyFont="1" applyAlignment="1">
      <alignment horizontal="center" vertical="top" wrapText="1"/>
    </xf>
    <xf numFmtId="0" fontId="4" fillId="0" borderId="0" xfId="2" applyFont="1" applyAlignment="1">
      <alignment horizontal="left" vertical="center"/>
    </xf>
    <xf numFmtId="2" fontId="6" fillId="0" borderId="0" xfId="2" applyNumberFormat="1" applyFont="1" applyAlignment="1">
      <alignment horizontal="right" vertical="center"/>
    </xf>
    <xf numFmtId="0" fontId="4" fillId="0" borderId="0" xfId="3" applyFont="1" applyAlignment="1">
      <alignment horizontal="center" vertical="top" wrapText="1"/>
    </xf>
    <xf numFmtId="0" fontId="4" fillId="0" borderId="0" xfId="3" applyFont="1" applyAlignment="1">
      <alignment horizontal="left" vertical="center"/>
    </xf>
    <xf numFmtId="2" fontId="4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8" fillId="0" borderId="0" xfId="4" applyFont="1" applyAlignment="1">
      <alignment horizontal="left" vertical="top"/>
    </xf>
    <xf numFmtId="0" fontId="8" fillId="0" borderId="0" xfId="4" applyFont="1" applyAlignment="1">
      <alignment horizontal="center" vertical="top" wrapText="1"/>
    </xf>
    <xf numFmtId="0" fontId="8" fillId="0" borderId="0" xfId="4" applyFont="1" applyAlignment="1">
      <alignment horizontal="left" vertical="center"/>
    </xf>
    <xf numFmtId="165" fontId="8" fillId="0" borderId="0" xfId="4" applyNumberFormat="1" applyFont="1" applyAlignment="1">
      <alignment horizontal="right" vertical="center"/>
    </xf>
    <xf numFmtId="0" fontId="8" fillId="0" borderId="0" xfId="4" applyFont="1" applyAlignment="1">
      <alignment horizontal="right" vertical="center"/>
    </xf>
    <xf numFmtId="2" fontId="8" fillId="0" borderId="0" xfId="4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1" applyFont="1" applyAlignment="1">
      <alignment horizontal="left" vertical="top"/>
    </xf>
    <xf numFmtId="0" fontId="3" fillId="0" borderId="0" xfId="1"/>
    <xf numFmtId="0" fontId="4" fillId="6" borderId="0" xfId="1" applyFont="1" applyFill="1" applyAlignment="1">
      <alignment horizontal="left"/>
    </xf>
    <xf numFmtId="0" fontId="3" fillId="6" borderId="0" xfId="1" applyFill="1"/>
    <xf numFmtId="0" fontId="4" fillId="6" borderId="0" xfId="1" applyFont="1" applyFill="1" applyAlignment="1">
      <alignment horizontal="left" vertical="top" wrapText="1"/>
    </xf>
    <xf numFmtId="0" fontId="4" fillId="6" borderId="5" xfId="1" applyFont="1" applyFill="1" applyBorder="1" applyAlignment="1">
      <alignment horizontal="left"/>
    </xf>
    <xf numFmtId="0" fontId="3" fillId="6" borderId="5" xfId="1" applyFill="1" applyBorder="1"/>
    <xf numFmtId="0" fontId="4" fillId="6" borderId="5" xfId="1" applyFont="1" applyFill="1" applyBorder="1" applyAlignment="1">
      <alignment horizontal="left" vertical="top"/>
    </xf>
    <xf numFmtId="0" fontId="4" fillId="0" borderId="0" xfId="1" applyFont="1" applyAlignment="1">
      <alignment horizontal="left"/>
    </xf>
    <xf numFmtId="0" fontId="4" fillId="0" borderId="0" xfId="2" applyFont="1" applyAlignment="1">
      <alignment horizontal="left"/>
    </xf>
    <xf numFmtId="0" fontId="3" fillId="0" borderId="0" xfId="2"/>
    <xf numFmtId="0" fontId="4" fillId="0" borderId="0" xfId="2" applyFont="1" applyAlignment="1">
      <alignment horizontal="left" vertical="top"/>
    </xf>
    <xf numFmtId="0" fontId="4" fillId="0" borderId="0" xfId="3" applyFont="1" applyAlignment="1">
      <alignment horizontal="left"/>
    </xf>
    <xf numFmtId="0" fontId="3" fillId="0" borderId="0" xfId="3"/>
    <xf numFmtId="0" fontId="4" fillId="0" borderId="0" xfId="3" applyFont="1" applyAlignment="1">
      <alignment horizontal="left" vertical="top"/>
    </xf>
    <xf numFmtId="0" fontId="8" fillId="0" borderId="0" xfId="4" applyFont="1" applyAlignment="1">
      <alignment horizontal="left"/>
    </xf>
    <xf numFmtId="0" fontId="7" fillId="0" borderId="0" xfId="4"/>
    <xf numFmtId="0" fontId="8" fillId="0" borderId="0" xfId="4" applyFont="1" applyAlignment="1">
      <alignment horizontal="left" vertical="top"/>
    </xf>
    <xf numFmtId="0" fontId="8" fillId="0" borderId="0" xfId="5" applyNumberFormat="1" applyFont="1" applyAlignment="1">
      <alignment horizontal="left"/>
    </xf>
    <xf numFmtId="0" fontId="8" fillId="0" borderId="0" xfId="5" applyNumberFormat="1" applyFont="1" applyAlignment="1">
      <alignment horizontal="left" vertical="top"/>
    </xf>
    <xf numFmtId="0" fontId="7" fillId="0" borderId="0" xfId="5"/>
    <xf numFmtId="0" fontId="8" fillId="0" borderId="0" xfId="5" applyNumberFormat="1" applyFont="1" applyAlignment="1">
      <alignment horizontal="center" vertical="top" wrapText="1"/>
    </xf>
    <xf numFmtId="0" fontId="8" fillId="0" borderId="0" xfId="5" applyNumberFormat="1" applyFont="1" applyAlignment="1">
      <alignment horizontal="left" vertical="center"/>
    </xf>
    <xf numFmtId="2" fontId="8" fillId="0" borderId="0" xfId="5" applyNumberFormat="1" applyFont="1" applyAlignment="1">
      <alignment horizontal="right" vertical="center"/>
    </xf>
    <xf numFmtId="0" fontId="8" fillId="0" borderId="0" xfId="5" applyNumberFormat="1" applyFont="1" applyAlignment="1">
      <alignment horizontal="left" vertical="top"/>
    </xf>
    <xf numFmtId="0" fontId="0" fillId="10" borderId="5" xfId="0" applyFill="1" applyBorder="1"/>
    <xf numFmtId="0" fontId="0" fillId="5" borderId="5" xfId="0" applyFill="1" applyBorder="1"/>
    <xf numFmtId="0" fontId="0" fillId="11" borderId="5" xfId="0" applyFill="1" applyBorder="1"/>
    <xf numFmtId="0" fontId="8" fillId="0" borderId="0" xfId="6" applyNumberFormat="1" applyFont="1" applyAlignment="1">
      <alignment horizontal="left"/>
    </xf>
    <xf numFmtId="0" fontId="8" fillId="0" borderId="0" xfId="6" applyNumberFormat="1" applyFont="1" applyAlignment="1">
      <alignment horizontal="left" vertical="top"/>
    </xf>
    <xf numFmtId="0" fontId="7" fillId="0" borderId="0" xfId="6"/>
    <xf numFmtId="0" fontId="8" fillId="0" borderId="0" xfId="6" applyNumberFormat="1" applyFont="1" applyAlignment="1">
      <alignment horizontal="center" vertical="top" wrapText="1"/>
    </xf>
    <xf numFmtId="0" fontId="8" fillId="0" borderId="0" xfId="6" applyNumberFormat="1" applyFont="1" applyAlignment="1">
      <alignment horizontal="left" vertical="center"/>
    </xf>
    <xf numFmtId="2" fontId="9" fillId="0" borderId="0" xfId="6" applyNumberFormat="1" applyFont="1" applyAlignment="1">
      <alignment horizontal="right" vertical="center"/>
    </xf>
  </cellXfs>
  <cellStyles count="7">
    <cellStyle name="Normální" xfId="0" builtinId="0"/>
    <cellStyle name="Normální_List1" xfId="1" xr:uid="{771A383A-4CF8-49A3-A409-A71A79252B7F}"/>
    <cellStyle name="Normální_List4" xfId="3" xr:uid="{406B3E3A-F79E-4A0C-9B33-F55C2E81A939}"/>
    <cellStyle name="Normální_List4_1" xfId="4" xr:uid="{16D243E4-D168-4A71-AFB5-5B26822F811A}"/>
    <cellStyle name="Normální_OPRAVA" xfId="5" xr:uid="{633045F3-DF2D-468A-8D1E-1C7A7FD02D35}"/>
    <cellStyle name="Normální_tabulky" xfId="2" xr:uid="{9CBAE043-8C50-4024-9AC1-49EAF06B368E}"/>
    <cellStyle name="Normální_test-retest" xfId="6" xr:uid="{FEA63463-FCF4-420C-8617-044938A937CD}"/>
  </cellStyles>
  <dxfs count="10"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Sutinový</a:t>
            </a:r>
            <a:r>
              <a:rPr lang="cs-CZ" baseline="0"/>
              <a:t> graf</a:t>
            </a:r>
            <a:endParaRPr lang="cs-CZ"/>
          </a:p>
        </c:rich>
      </c:tx>
      <c:layout>
        <c:manualLayout>
          <c:xMode val="edge"/>
          <c:yMode val="edge"/>
          <c:x val="0.3989234470691163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tabulky2!$Q$17:$Q$22</c:f>
              <c:numCache>
                <c:formatCode>0.000000</c:formatCode>
                <c:ptCount val="6"/>
                <c:pt idx="0">
                  <c:v>1.5265110506663753</c:v>
                </c:pt>
                <c:pt idx="1">
                  <c:v>1.2120524108060713</c:v>
                </c:pt>
                <c:pt idx="2">
                  <c:v>1.0391916118503306</c:v>
                </c:pt>
                <c:pt idx="3">
                  <c:v>0.81746553631205232</c:v>
                </c:pt>
                <c:pt idx="4">
                  <c:v>0.71858594126879161</c:v>
                </c:pt>
                <c:pt idx="5">
                  <c:v>0.68619344909637958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B0-4B34-897E-F43CFF108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78848"/>
        <c:axId val="211967328"/>
      </c:scatterChart>
      <c:valAx>
        <c:axId val="21197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Faktory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1967328"/>
        <c:crosses val="autoZero"/>
        <c:crossBetween val="midCat"/>
      </c:valAx>
      <c:valAx>
        <c:axId val="21196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Vlastní</a:t>
                </a:r>
                <a:r>
                  <a:rPr lang="cs-CZ" baseline="0"/>
                  <a:t> číslo</a:t>
                </a: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1978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>
      <cx:tx>
        <cx:txData>
          <cx:v>Histogram rozložení hrubých skórů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cs-CZ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Histogram rozložení hrubých skórů</a:t>
          </a:r>
        </a:p>
      </cx:txPr>
    </cx:title>
    <cx:plotArea>
      <cx:plotAreaRegion>
        <cx:series layoutId="clusteredColumn" uniqueId="{F010B958-C6D6-432B-B09A-D10E043D4E0E}">
          <cx:dataId val="0"/>
          <cx:layoutPr>
            <cx:binning intervalClosed="r">
              <cx:binSize val="1"/>
            </cx:binning>
          </cx:layoutPr>
        </cx:series>
      </cx:plotAreaRegion>
      <cx:axis id="0">
        <cx:catScaling gapWidth="0"/>
        <cx:title>
          <cx:tx>
            <cx:txData>
              <cx:v>Hrubé skóry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cs-CZ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Hrubé skóry</a:t>
              </a:r>
            </a:p>
          </cx:txPr>
        </cx:title>
        <cx:tickLabels/>
      </cx:axis>
      <cx:axis id="1">
        <cx:valScaling/>
        <cx:title>
          <cx:tx>
            <cx:txData>
              <cx:v>Počet respondentů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cs-CZ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Počet respondentů</a:t>
              </a:r>
            </a:p>
          </cx:txPr>
        </cx:title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66674</xdr:colOff>
      <xdr:row>308</xdr:row>
      <xdr:rowOff>42862</xdr:rowOff>
    </xdr:from>
    <xdr:to>
      <xdr:col>12</xdr:col>
      <xdr:colOff>504825</xdr:colOff>
      <xdr:row>324</xdr:row>
      <xdr:rowOff>133350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E5B71179-EE9F-B058-94D9-141B056868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47874" y="58716862"/>
              <a:ext cx="5924551" cy="313848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285750</xdr:colOff>
      <xdr:row>15</xdr:row>
      <xdr:rowOff>176212</xdr:rowOff>
    </xdr:from>
    <xdr:to>
      <xdr:col>21</xdr:col>
      <xdr:colOff>590550</xdr:colOff>
      <xdr:row>30</xdr:row>
      <xdr:rowOff>61912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2756FB47-E6C3-5A1B-91E8-33628BA13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C10CC2-4DF0-4EE0-BF5B-E793AFD27637}" name="Tabulka1" displayName="Tabulka1" ref="B3:F333" totalsRowShown="0" headerRowDxfId="9" headerRowBorderDxfId="8" tableBorderDxfId="7" totalsRowBorderDxfId="6">
  <autoFilter ref="B3:F333" xr:uid="{32C10CC2-4DF0-4EE0-BF5B-E793AFD27637}"/>
  <sortState xmlns:xlrd2="http://schemas.microsoft.com/office/spreadsheetml/2017/richdata2" ref="B4:F333">
    <sortCondition ref="C3:C333"/>
  </sortState>
  <tableColumns count="5">
    <tableColumn id="1" xr3:uid="{79E5E202-BAFC-448B-AE8D-F22DDF30F735}" name="c" dataDxfId="5"/>
    <tableColumn id="2" xr3:uid="{FCAB1869-E190-4B2A-B489-A7C27D1E0F69}" name="pohlavi" dataDxfId="4"/>
    <tableColumn id="3" xr3:uid="{85E298C6-0680-431B-9D63-A366256C1ABB}" name="rocnik" dataDxfId="3"/>
    <tableColumn id="4" xr3:uid="{44267F18-6FFF-4AC2-BCCC-8A8E840F1750}" name="věk" dataDxfId="2">
      <calculatedColumnFormula>YEAR(TODAY())-D4</calculatedColumnFormula>
    </tableColumn>
    <tableColumn id="5" xr3:uid="{3E114091-F2FE-4D77-BC80-2E56BC8FC3BB}" name="H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333"/>
  <sheetViews>
    <sheetView zoomScaleNormal="100" workbookViewId="0">
      <selection activeCell="O3" sqref="O3"/>
    </sheetView>
  </sheetViews>
  <sheetFormatPr defaultRowHeight="15" x14ac:dyDescent="0.25"/>
  <cols>
    <col min="2" max="2" width="13.140625" style="9" customWidth="1"/>
    <col min="3" max="9" width="9.140625" style="3"/>
    <col min="10" max="10" width="12.28515625" style="3" customWidth="1"/>
    <col min="11" max="11" width="11.85546875" style="3" bestFit="1" customWidth="1"/>
    <col min="12" max="12" width="9.140625" style="10"/>
    <col min="13" max="13" width="9.140625" style="3"/>
  </cols>
  <sheetData>
    <row r="1" spans="2:22" x14ac:dyDescent="0.25">
      <c r="B1" s="3"/>
    </row>
    <row r="2" spans="2:22" s="1" customFormat="1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Q2" s="69" t="s">
        <v>59</v>
      </c>
      <c r="R2" s="69"/>
      <c r="S2" s="69"/>
    </row>
    <row r="3" spans="2:22" x14ac:dyDescent="0.25">
      <c r="B3" s="2" t="s">
        <v>9</v>
      </c>
      <c r="C3" s="5" t="s">
        <v>0</v>
      </c>
      <c r="D3" s="6" t="s">
        <v>1</v>
      </c>
      <c r="E3" s="6" t="s">
        <v>2</v>
      </c>
      <c r="F3" s="7" t="s">
        <v>3</v>
      </c>
      <c r="G3" s="12" t="s">
        <v>4</v>
      </c>
      <c r="H3" s="41" t="s">
        <v>79</v>
      </c>
      <c r="I3" s="2" t="s">
        <v>80</v>
      </c>
      <c r="J3" s="2" t="s">
        <v>8</v>
      </c>
      <c r="K3" s="10"/>
      <c r="L3" s="20" t="s">
        <v>6</v>
      </c>
      <c r="M3" s="21">
        <f>AVERAGE(J4:J333)</f>
        <v>11.648484848484848</v>
      </c>
      <c r="Q3" s="4" t="s">
        <v>7</v>
      </c>
      <c r="R3" s="5" t="s">
        <v>0</v>
      </c>
      <c r="S3" s="6" t="s">
        <v>1</v>
      </c>
      <c r="T3" s="6" t="s">
        <v>2</v>
      </c>
      <c r="U3" s="7" t="s">
        <v>3</v>
      </c>
      <c r="V3" s="7" t="s">
        <v>4</v>
      </c>
    </row>
    <row r="4" spans="2:22" x14ac:dyDescent="0.25">
      <c r="B4" s="8">
        <v>40680</v>
      </c>
      <c r="C4" s="3">
        <v>2</v>
      </c>
      <c r="D4" s="3">
        <v>2</v>
      </c>
      <c r="E4" s="3">
        <v>2</v>
      </c>
      <c r="F4" s="3">
        <v>1</v>
      </c>
      <c r="G4" s="11">
        <v>2</v>
      </c>
      <c r="H4" s="42">
        <f>SUM(D4:F4)</f>
        <v>5</v>
      </c>
      <c r="I4" s="42">
        <f>SUM(C4,G4)</f>
        <v>4</v>
      </c>
      <c r="J4" s="43">
        <f>SUM(C4:G4)</f>
        <v>9</v>
      </c>
      <c r="L4" s="20" t="s">
        <v>5</v>
      </c>
      <c r="M4" s="21">
        <f>_xlfn.STDEV.S(J4:J333)</f>
        <v>2.325505626899746</v>
      </c>
      <c r="Q4" s="3" t="e">
        <f>5-#REF!</f>
        <v>#REF!</v>
      </c>
      <c r="R4" s="3">
        <v>2</v>
      </c>
      <c r="S4" s="3">
        <v>2</v>
      </c>
      <c r="T4" s="3">
        <v>2</v>
      </c>
      <c r="U4" s="3">
        <v>1</v>
      </c>
      <c r="V4" s="3">
        <v>2</v>
      </c>
    </row>
    <row r="5" spans="2:22" x14ac:dyDescent="0.25">
      <c r="B5" s="8">
        <v>40689</v>
      </c>
      <c r="C5" s="3">
        <v>4</v>
      </c>
      <c r="D5" s="3">
        <v>2</v>
      </c>
      <c r="E5" s="3">
        <v>2</v>
      </c>
      <c r="F5" s="3">
        <v>1</v>
      </c>
      <c r="G5" s="9">
        <v>4</v>
      </c>
      <c r="H5" s="42">
        <f t="shared" ref="H5:H68" si="0">SUM(D5:F5)</f>
        <v>5</v>
      </c>
      <c r="I5" s="42">
        <f t="shared" ref="I5:I68" si="1">SUM(C5,G5)</f>
        <v>8</v>
      </c>
      <c r="J5" s="43">
        <f t="shared" ref="J5:J68" si="2">SUM(C5:G5)</f>
        <v>13</v>
      </c>
      <c r="Q5" s="3" t="e">
        <f>5-#REF!</f>
        <v>#REF!</v>
      </c>
      <c r="R5" s="3">
        <v>4</v>
      </c>
      <c r="S5" s="3">
        <v>2</v>
      </c>
      <c r="T5" s="3">
        <v>2</v>
      </c>
      <c r="U5" s="3">
        <v>1</v>
      </c>
      <c r="V5" s="3">
        <v>4</v>
      </c>
    </row>
    <row r="6" spans="2:22" x14ac:dyDescent="0.25">
      <c r="B6" s="8">
        <v>40697</v>
      </c>
      <c r="C6" s="3">
        <v>3</v>
      </c>
      <c r="D6" s="3">
        <v>2</v>
      </c>
      <c r="E6" s="3">
        <v>1</v>
      </c>
      <c r="F6" s="3">
        <v>1</v>
      </c>
      <c r="G6" s="9">
        <v>4</v>
      </c>
      <c r="H6" s="42">
        <f t="shared" si="0"/>
        <v>4</v>
      </c>
      <c r="I6" s="42">
        <f t="shared" si="1"/>
        <v>7</v>
      </c>
      <c r="J6" s="43">
        <f t="shared" si="2"/>
        <v>11</v>
      </c>
      <c r="Q6" s="3" t="e">
        <f>5-#REF!</f>
        <v>#REF!</v>
      </c>
      <c r="R6" s="3">
        <v>3</v>
      </c>
      <c r="S6" s="3">
        <v>2</v>
      </c>
      <c r="T6" s="3">
        <v>1</v>
      </c>
      <c r="U6" s="3">
        <v>1</v>
      </c>
      <c r="V6" s="3">
        <v>4</v>
      </c>
    </row>
    <row r="7" spans="2:22" x14ac:dyDescent="0.25">
      <c r="B7" s="8">
        <v>40693</v>
      </c>
      <c r="C7" s="3">
        <v>2</v>
      </c>
      <c r="D7" s="3">
        <v>4</v>
      </c>
      <c r="E7" s="3">
        <v>2</v>
      </c>
      <c r="F7" s="3">
        <v>1</v>
      </c>
      <c r="G7" s="9">
        <v>3</v>
      </c>
      <c r="H7" s="42">
        <f t="shared" si="0"/>
        <v>7</v>
      </c>
      <c r="I7" s="42">
        <f t="shared" si="1"/>
        <v>5</v>
      </c>
      <c r="J7" s="43">
        <f t="shared" si="2"/>
        <v>12</v>
      </c>
      <c r="Q7" s="3" t="e">
        <f>5-#REF!</f>
        <v>#REF!</v>
      </c>
      <c r="R7" s="3">
        <v>2</v>
      </c>
      <c r="S7" s="3">
        <v>4</v>
      </c>
      <c r="T7" s="3">
        <v>2</v>
      </c>
      <c r="U7" s="3">
        <v>1</v>
      </c>
      <c r="V7" s="3">
        <v>3</v>
      </c>
    </row>
    <row r="8" spans="2:22" x14ac:dyDescent="0.25">
      <c r="B8" s="8">
        <v>40722</v>
      </c>
      <c r="C8" s="3">
        <v>2</v>
      </c>
      <c r="D8" s="3">
        <v>1</v>
      </c>
      <c r="E8" s="3">
        <v>2</v>
      </c>
      <c r="F8" s="3">
        <v>1</v>
      </c>
      <c r="G8" s="9">
        <v>1</v>
      </c>
      <c r="H8" s="42">
        <f t="shared" si="0"/>
        <v>4</v>
      </c>
      <c r="I8" s="42">
        <f t="shared" si="1"/>
        <v>3</v>
      </c>
      <c r="J8" s="43">
        <f t="shared" si="2"/>
        <v>7</v>
      </c>
      <c r="Q8" s="3" t="e">
        <f>5-#REF!</f>
        <v>#REF!</v>
      </c>
      <c r="R8" s="3">
        <v>2</v>
      </c>
      <c r="S8" s="3">
        <v>1</v>
      </c>
      <c r="T8" s="3">
        <v>2</v>
      </c>
      <c r="U8" s="3">
        <v>1</v>
      </c>
      <c r="V8" s="3">
        <v>1</v>
      </c>
    </row>
    <row r="9" spans="2:22" x14ac:dyDescent="0.25">
      <c r="B9" s="8">
        <v>40726</v>
      </c>
      <c r="C9" s="3">
        <v>3</v>
      </c>
      <c r="D9" s="3">
        <v>3</v>
      </c>
      <c r="E9" s="3">
        <v>3</v>
      </c>
      <c r="F9" s="3">
        <v>2</v>
      </c>
      <c r="G9" s="9">
        <v>3</v>
      </c>
      <c r="H9" s="42">
        <f t="shared" si="0"/>
        <v>8</v>
      </c>
      <c r="I9" s="42">
        <f t="shared" si="1"/>
        <v>6</v>
      </c>
      <c r="J9" s="43">
        <f t="shared" si="2"/>
        <v>14</v>
      </c>
      <c r="Q9" s="3" t="e">
        <f>5-#REF!</f>
        <v>#REF!</v>
      </c>
      <c r="R9" s="3">
        <v>3</v>
      </c>
      <c r="S9" s="3">
        <v>3</v>
      </c>
      <c r="T9" s="3">
        <v>3</v>
      </c>
      <c r="U9" s="3">
        <v>2</v>
      </c>
      <c r="V9" s="3">
        <v>3</v>
      </c>
    </row>
    <row r="10" spans="2:22" x14ac:dyDescent="0.25">
      <c r="B10" s="8">
        <v>40737</v>
      </c>
      <c r="C10" s="3">
        <v>2</v>
      </c>
      <c r="D10" s="3">
        <v>2</v>
      </c>
      <c r="E10" s="3">
        <v>2</v>
      </c>
      <c r="F10" s="3">
        <v>2</v>
      </c>
      <c r="G10" s="9">
        <v>3</v>
      </c>
      <c r="H10" s="42">
        <f t="shared" si="0"/>
        <v>6</v>
      </c>
      <c r="I10" s="42">
        <f t="shared" si="1"/>
        <v>5</v>
      </c>
      <c r="J10" s="43">
        <f t="shared" si="2"/>
        <v>11</v>
      </c>
      <c r="Q10" s="3" t="e">
        <f>5-#REF!</f>
        <v>#REF!</v>
      </c>
      <c r="R10" s="3">
        <v>2</v>
      </c>
      <c r="S10" s="3">
        <v>2</v>
      </c>
      <c r="T10" s="3">
        <v>2</v>
      </c>
      <c r="U10" s="3">
        <v>2</v>
      </c>
      <c r="V10" s="3">
        <v>3</v>
      </c>
    </row>
    <row r="11" spans="2:22" x14ac:dyDescent="0.25">
      <c r="B11" s="8">
        <v>40743</v>
      </c>
      <c r="C11" s="3">
        <v>3</v>
      </c>
      <c r="D11" s="3">
        <v>3</v>
      </c>
      <c r="E11" s="3">
        <v>3</v>
      </c>
      <c r="F11" s="3">
        <v>2</v>
      </c>
      <c r="G11" s="9">
        <v>2</v>
      </c>
      <c r="H11" s="42">
        <f t="shared" si="0"/>
        <v>8</v>
      </c>
      <c r="I11" s="42">
        <f t="shared" si="1"/>
        <v>5</v>
      </c>
      <c r="J11" s="43">
        <f t="shared" si="2"/>
        <v>13</v>
      </c>
      <c r="Q11" s="3" t="e">
        <f>5-#REF!</f>
        <v>#REF!</v>
      </c>
      <c r="R11" s="3">
        <v>3</v>
      </c>
      <c r="S11" s="3">
        <v>3</v>
      </c>
      <c r="T11" s="3">
        <v>3</v>
      </c>
      <c r="U11" s="3">
        <v>2</v>
      </c>
      <c r="V11" s="3">
        <v>2</v>
      </c>
    </row>
    <row r="12" spans="2:22" x14ac:dyDescent="0.25">
      <c r="B12" s="8">
        <v>40754</v>
      </c>
      <c r="C12" s="3">
        <v>3</v>
      </c>
      <c r="D12" s="3">
        <v>3</v>
      </c>
      <c r="E12" s="3">
        <v>3</v>
      </c>
      <c r="F12" s="3">
        <v>1</v>
      </c>
      <c r="G12" s="9">
        <v>3</v>
      </c>
      <c r="H12" s="42">
        <f t="shared" si="0"/>
        <v>7</v>
      </c>
      <c r="I12" s="42">
        <f t="shared" si="1"/>
        <v>6</v>
      </c>
      <c r="J12" s="43">
        <f t="shared" si="2"/>
        <v>13</v>
      </c>
      <c r="Q12" s="3" t="e">
        <f>5-#REF!</f>
        <v>#REF!</v>
      </c>
      <c r="R12" s="3">
        <v>3</v>
      </c>
      <c r="S12" s="3">
        <v>3</v>
      </c>
      <c r="T12" s="3">
        <v>3</v>
      </c>
      <c r="U12" s="3">
        <v>1</v>
      </c>
      <c r="V12" s="3">
        <v>3</v>
      </c>
    </row>
    <row r="13" spans="2:22" x14ac:dyDescent="0.25">
      <c r="B13" s="8">
        <v>40757</v>
      </c>
      <c r="C13" s="3">
        <v>3</v>
      </c>
      <c r="D13" s="3">
        <v>4</v>
      </c>
      <c r="E13" s="3">
        <v>3</v>
      </c>
      <c r="F13" s="3">
        <v>2</v>
      </c>
      <c r="G13" s="9">
        <v>4</v>
      </c>
      <c r="H13" s="42">
        <f t="shared" si="0"/>
        <v>9</v>
      </c>
      <c r="I13" s="42">
        <f t="shared" si="1"/>
        <v>7</v>
      </c>
      <c r="J13" s="43">
        <f t="shared" si="2"/>
        <v>16</v>
      </c>
      <c r="Q13" s="3" t="e">
        <f>5-#REF!</f>
        <v>#REF!</v>
      </c>
      <c r="R13" s="3">
        <v>3</v>
      </c>
      <c r="S13" s="3">
        <v>4</v>
      </c>
      <c r="T13" s="3">
        <v>3</v>
      </c>
      <c r="U13" s="3">
        <v>2</v>
      </c>
      <c r="V13" s="3">
        <v>4</v>
      </c>
    </row>
    <row r="14" spans="2:22" x14ac:dyDescent="0.25">
      <c r="B14" s="8">
        <v>40761</v>
      </c>
      <c r="C14" s="3">
        <v>2</v>
      </c>
      <c r="D14" s="3">
        <v>3</v>
      </c>
      <c r="E14" s="3">
        <v>2</v>
      </c>
      <c r="F14" s="3">
        <v>2</v>
      </c>
      <c r="G14" s="9">
        <v>3</v>
      </c>
      <c r="H14" s="42">
        <f t="shared" si="0"/>
        <v>7</v>
      </c>
      <c r="I14" s="42">
        <f t="shared" si="1"/>
        <v>5</v>
      </c>
      <c r="J14" s="43">
        <f t="shared" si="2"/>
        <v>12</v>
      </c>
      <c r="Q14" s="3" t="e">
        <f>5-#REF!</f>
        <v>#REF!</v>
      </c>
      <c r="R14" s="3">
        <v>2</v>
      </c>
      <c r="S14" s="3">
        <v>3</v>
      </c>
      <c r="T14" s="3">
        <v>2</v>
      </c>
      <c r="U14" s="3">
        <v>2</v>
      </c>
      <c r="V14" s="3">
        <v>3</v>
      </c>
    </row>
    <row r="15" spans="2:22" x14ac:dyDescent="0.25">
      <c r="B15" s="8">
        <v>40762</v>
      </c>
      <c r="C15" s="3">
        <v>2</v>
      </c>
      <c r="D15" s="3">
        <v>4</v>
      </c>
      <c r="E15" s="3">
        <v>2</v>
      </c>
      <c r="F15" s="3">
        <v>1</v>
      </c>
      <c r="G15" s="9">
        <v>3</v>
      </c>
      <c r="H15" s="42">
        <f t="shared" si="0"/>
        <v>7</v>
      </c>
      <c r="I15" s="42">
        <f t="shared" si="1"/>
        <v>5</v>
      </c>
      <c r="J15" s="43">
        <f t="shared" si="2"/>
        <v>12</v>
      </c>
      <c r="Q15" s="3" t="e">
        <f>5-#REF!</f>
        <v>#REF!</v>
      </c>
      <c r="R15" s="3">
        <v>2</v>
      </c>
      <c r="S15" s="3">
        <v>4</v>
      </c>
      <c r="T15" s="3">
        <v>2</v>
      </c>
      <c r="U15" s="3">
        <v>1</v>
      </c>
      <c r="V15" s="3">
        <v>3</v>
      </c>
    </row>
    <row r="16" spans="2:22" x14ac:dyDescent="0.25">
      <c r="B16" s="8">
        <v>40764</v>
      </c>
      <c r="C16" s="3">
        <v>3</v>
      </c>
      <c r="D16" s="3">
        <v>1</v>
      </c>
      <c r="E16" s="3">
        <v>2</v>
      </c>
      <c r="F16" s="3">
        <v>2</v>
      </c>
      <c r="G16" s="9">
        <v>2</v>
      </c>
      <c r="H16" s="42">
        <f t="shared" si="0"/>
        <v>5</v>
      </c>
      <c r="I16" s="42">
        <f t="shared" si="1"/>
        <v>5</v>
      </c>
      <c r="J16" s="43">
        <f t="shared" si="2"/>
        <v>10</v>
      </c>
      <c r="Q16" s="3" t="e">
        <f>5-#REF!</f>
        <v>#REF!</v>
      </c>
      <c r="R16" s="3">
        <v>3</v>
      </c>
      <c r="S16" s="3">
        <v>1</v>
      </c>
      <c r="T16" s="3">
        <v>2</v>
      </c>
      <c r="U16" s="3">
        <v>2</v>
      </c>
      <c r="V16" s="3">
        <v>2</v>
      </c>
    </row>
    <row r="17" spans="2:22" x14ac:dyDescent="0.25">
      <c r="B17" s="8">
        <v>40768</v>
      </c>
      <c r="C17" s="3">
        <v>4</v>
      </c>
      <c r="D17" s="3">
        <v>2</v>
      </c>
      <c r="E17" s="3">
        <v>3</v>
      </c>
      <c r="F17" s="3">
        <v>1</v>
      </c>
      <c r="G17" s="9">
        <v>3</v>
      </c>
      <c r="H17" s="42">
        <f t="shared" si="0"/>
        <v>6</v>
      </c>
      <c r="I17" s="42">
        <f t="shared" si="1"/>
        <v>7</v>
      </c>
      <c r="J17" s="43">
        <f t="shared" si="2"/>
        <v>13</v>
      </c>
      <c r="Q17" s="3" t="e">
        <f>5-#REF!</f>
        <v>#REF!</v>
      </c>
      <c r="R17" s="3">
        <v>4</v>
      </c>
      <c r="S17" s="3">
        <v>2</v>
      </c>
      <c r="T17" s="3">
        <v>3</v>
      </c>
      <c r="U17" s="3">
        <v>1</v>
      </c>
      <c r="V17" s="3">
        <v>3</v>
      </c>
    </row>
    <row r="18" spans="2:22" x14ac:dyDescent="0.25">
      <c r="B18" s="8">
        <v>40774</v>
      </c>
      <c r="C18" s="3">
        <v>3</v>
      </c>
      <c r="D18" s="3">
        <v>3</v>
      </c>
      <c r="E18" s="3">
        <v>3</v>
      </c>
      <c r="F18" s="3">
        <v>3</v>
      </c>
      <c r="G18" s="9">
        <v>3</v>
      </c>
      <c r="H18" s="42">
        <f t="shared" si="0"/>
        <v>9</v>
      </c>
      <c r="I18" s="42">
        <f t="shared" si="1"/>
        <v>6</v>
      </c>
      <c r="J18" s="43">
        <f t="shared" si="2"/>
        <v>15</v>
      </c>
      <c r="Q18" s="3" t="e">
        <f>5-#REF!</f>
        <v>#REF!</v>
      </c>
      <c r="R18" s="3">
        <v>3</v>
      </c>
      <c r="S18" s="3">
        <v>3</v>
      </c>
      <c r="T18" s="3">
        <v>3</v>
      </c>
      <c r="U18" s="3">
        <v>3</v>
      </c>
      <c r="V18" s="3">
        <v>3</v>
      </c>
    </row>
    <row r="19" spans="2:22" x14ac:dyDescent="0.25">
      <c r="B19" s="8">
        <v>40783</v>
      </c>
      <c r="C19" s="3">
        <v>3</v>
      </c>
      <c r="D19" s="3">
        <v>1</v>
      </c>
      <c r="E19" s="3">
        <v>2</v>
      </c>
      <c r="F19" s="3">
        <v>1</v>
      </c>
      <c r="G19" s="9">
        <v>4</v>
      </c>
      <c r="H19" s="42">
        <f t="shared" si="0"/>
        <v>4</v>
      </c>
      <c r="I19" s="42">
        <f t="shared" si="1"/>
        <v>7</v>
      </c>
      <c r="J19" s="43">
        <f t="shared" si="2"/>
        <v>11</v>
      </c>
      <c r="Q19" s="3" t="e">
        <f>5-#REF!</f>
        <v>#REF!</v>
      </c>
      <c r="R19" s="3">
        <v>3</v>
      </c>
      <c r="S19" s="3">
        <v>1</v>
      </c>
      <c r="T19" s="3">
        <v>2</v>
      </c>
      <c r="U19" s="3">
        <v>1</v>
      </c>
      <c r="V19" s="3">
        <v>4</v>
      </c>
    </row>
    <row r="20" spans="2:22" x14ac:dyDescent="0.25">
      <c r="B20" s="8">
        <v>40786</v>
      </c>
      <c r="C20" s="3">
        <v>3</v>
      </c>
      <c r="D20" s="3">
        <v>3</v>
      </c>
      <c r="E20" s="3">
        <v>2</v>
      </c>
      <c r="F20" s="3">
        <v>1</v>
      </c>
      <c r="G20" s="9">
        <v>3</v>
      </c>
      <c r="H20" s="42">
        <f t="shared" si="0"/>
        <v>6</v>
      </c>
      <c r="I20" s="42">
        <f t="shared" si="1"/>
        <v>6</v>
      </c>
      <c r="J20" s="43">
        <f t="shared" si="2"/>
        <v>12</v>
      </c>
      <c r="Q20" s="3" t="e">
        <f>5-#REF!</f>
        <v>#REF!</v>
      </c>
      <c r="R20" s="3">
        <v>3</v>
      </c>
      <c r="S20" s="3">
        <v>3</v>
      </c>
      <c r="T20" s="3">
        <v>2</v>
      </c>
      <c r="U20" s="3">
        <v>1</v>
      </c>
      <c r="V20" s="3">
        <v>3</v>
      </c>
    </row>
    <row r="21" spans="2:22" x14ac:dyDescent="0.25">
      <c r="B21" s="8">
        <v>40751</v>
      </c>
      <c r="C21" s="3">
        <v>3</v>
      </c>
      <c r="D21" s="3">
        <v>2</v>
      </c>
      <c r="E21" s="3">
        <v>2</v>
      </c>
      <c r="F21" s="3">
        <v>1</v>
      </c>
      <c r="G21" s="9">
        <v>4</v>
      </c>
      <c r="H21" s="42">
        <f t="shared" si="0"/>
        <v>5</v>
      </c>
      <c r="I21" s="42">
        <f t="shared" si="1"/>
        <v>7</v>
      </c>
      <c r="J21" s="43">
        <f t="shared" si="2"/>
        <v>12</v>
      </c>
      <c r="Q21" s="3" t="e">
        <f>5-#REF!</f>
        <v>#REF!</v>
      </c>
      <c r="R21" s="3">
        <v>3</v>
      </c>
      <c r="S21" s="3">
        <v>2</v>
      </c>
      <c r="T21" s="3">
        <v>2</v>
      </c>
      <c r="U21" s="3">
        <v>1</v>
      </c>
      <c r="V21" s="3">
        <v>4</v>
      </c>
    </row>
    <row r="22" spans="2:22" x14ac:dyDescent="0.25">
      <c r="B22" s="8">
        <v>40803</v>
      </c>
      <c r="C22" s="3">
        <v>2</v>
      </c>
      <c r="D22" s="3">
        <v>2</v>
      </c>
      <c r="E22" s="3">
        <v>2</v>
      </c>
      <c r="F22" s="3">
        <v>1</v>
      </c>
      <c r="G22" s="9">
        <v>3</v>
      </c>
      <c r="H22" s="42">
        <f t="shared" si="0"/>
        <v>5</v>
      </c>
      <c r="I22" s="42">
        <f t="shared" si="1"/>
        <v>5</v>
      </c>
      <c r="J22" s="43">
        <f t="shared" si="2"/>
        <v>10</v>
      </c>
      <c r="Q22" s="3" t="e">
        <f>5-#REF!</f>
        <v>#REF!</v>
      </c>
      <c r="R22" s="3">
        <v>2</v>
      </c>
      <c r="S22" s="3">
        <v>2</v>
      </c>
      <c r="T22" s="3">
        <v>2</v>
      </c>
      <c r="U22" s="3">
        <v>1</v>
      </c>
      <c r="V22" s="3">
        <v>3</v>
      </c>
    </row>
    <row r="23" spans="2:22" x14ac:dyDescent="0.25">
      <c r="B23" s="8">
        <v>40702</v>
      </c>
      <c r="C23" s="3">
        <v>3</v>
      </c>
      <c r="D23" s="3">
        <v>2</v>
      </c>
      <c r="E23" s="3">
        <v>3</v>
      </c>
      <c r="F23" s="3">
        <v>1</v>
      </c>
      <c r="G23" s="9">
        <v>2</v>
      </c>
      <c r="H23" s="42">
        <f t="shared" si="0"/>
        <v>6</v>
      </c>
      <c r="I23" s="42">
        <f t="shared" si="1"/>
        <v>5</v>
      </c>
      <c r="J23" s="43">
        <f t="shared" si="2"/>
        <v>11</v>
      </c>
      <c r="Q23" s="3" t="e">
        <f>5-#REF!</f>
        <v>#REF!</v>
      </c>
      <c r="R23" s="3">
        <v>3</v>
      </c>
      <c r="S23" s="3">
        <v>2</v>
      </c>
      <c r="T23" s="3">
        <v>3</v>
      </c>
      <c r="U23" s="3">
        <v>1</v>
      </c>
      <c r="V23" s="3">
        <v>2</v>
      </c>
    </row>
    <row r="24" spans="2:22" x14ac:dyDescent="0.25">
      <c r="B24" s="8">
        <v>40807</v>
      </c>
      <c r="C24" s="3">
        <v>2</v>
      </c>
      <c r="D24" s="3">
        <v>2</v>
      </c>
      <c r="E24" s="3">
        <v>2</v>
      </c>
      <c r="F24" s="3">
        <v>3</v>
      </c>
      <c r="G24" s="9">
        <v>3</v>
      </c>
      <c r="H24" s="42">
        <f t="shared" si="0"/>
        <v>7</v>
      </c>
      <c r="I24" s="42">
        <f t="shared" si="1"/>
        <v>5</v>
      </c>
      <c r="J24" s="43">
        <f t="shared" si="2"/>
        <v>12</v>
      </c>
      <c r="Q24" s="3" t="e">
        <f>5-#REF!</f>
        <v>#REF!</v>
      </c>
      <c r="R24" s="3">
        <v>2</v>
      </c>
      <c r="S24" s="3">
        <v>2</v>
      </c>
      <c r="T24" s="3">
        <v>2</v>
      </c>
      <c r="U24" s="3">
        <v>3</v>
      </c>
      <c r="V24" s="3">
        <v>3</v>
      </c>
    </row>
    <row r="25" spans="2:22" x14ac:dyDescent="0.25">
      <c r="B25" s="8">
        <v>40827</v>
      </c>
      <c r="C25" s="3">
        <v>3</v>
      </c>
      <c r="D25" s="3">
        <v>1</v>
      </c>
      <c r="E25" s="3">
        <v>2</v>
      </c>
      <c r="F25" s="3">
        <v>1</v>
      </c>
      <c r="G25" s="9">
        <v>2</v>
      </c>
      <c r="H25" s="42">
        <f t="shared" si="0"/>
        <v>4</v>
      </c>
      <c r="I25" s="42">
        <f t="shared" si="1"/>
        <v>5</v>
      </c>
      <c r="J25" s="43">
        <f t="shared" si="2"/>
        <v>9</v>
      </c>
      <c r="Q25" s="3" t="e">
        <f>5-#REF!</f>
        <v>#REF!</v>
      </c>
      <c r="R25" s="3">
        <v>3</v>
      </c>
      <c r="S25" s="3">
        <v>1</v>
      </c>
      <c r="T25" s="3">
        <v>2</v>
      </c>
      <c r="U25" s="3">
        <v>1</v>
      </c>
      <c r="V25" s="3">
        <v>2</v>
      </c>
    </row>
    <row r="26" spans="2:22" x14ac:dyDescent="0.25">
      <c r="B26" s="8">
        <v>40829</v>
      </c>
      <c r="C26" s="3">
        <v>4</v>
      </c>
      <c r="D26" s="3">
        <v>3</v>
      </c>
      <c r="E26" s="3">
        <v>2</v>
      </c>
      <c r="F26" s="3">
        <v>1</v>
      </c>
      <c r="G26" s="9">
        <v>3</v>
      </c>
      <c r="H26" s="42">
        <f t="shared" si="0"/>
        <v>6</v>
      </c>
      <c r="I26" s="42">
        <f t="shared" si="1"/>
        <v>7</v>
      </c>
      <c r="J26" s="43">
        <f t="shared" si="2"/>
        <v>13</v>
      </c>
      <c r="Q26" s="3" t="e">
        <f>5-#REF!</f>
        <v>#REF!</v>
      </c>
      <c r="R26" s="3">
        <v>4</v>
      </c>
      <c r="S26" s="3">
        <v>3</v>
      </c>
      <c r="T26" s="3">
        <v>2</v>
      </c>
      <c r="U26" s="3">
        <v>1</v>
      </c>
      <c r="V26" s="3">
        <v>3</v>
      </c>
    </row>
    <row r="27" spans="2:22" x14ac:dyDescent="0.25">
      <c r="B27" s="8">
        <v>40833</v>
      </c>
      <c r="C27" s="3">
        <v>1</v>
      </c>
      <c r="D27" s="3">
        <v>2</v>
      </c>
      <c r="E27" s="3">
        <v>2</v>
      </c>
      <c r="F27" s="3">
        <v>1</v>
      </c>
      <c r="G27" s="9">
        <v>3</v>
      </c>
      <c r="H27" s="42">
        <f t="shared" si="0"/>
        <v>5</v>
      </c>
      <c r="I27" s="42">
        <f t="shared" si="1"/>
        <v>4</v>
      </c>
      <c r="J27" s="43">
        <f t="shared" si="2"/>
        <v>9</v>
      </c>
      <c r="Q27" s="3" t="e">
        <f>5-#REF!</f>
        <v>#REF!</v>
      </c>
      <c r="R27" s="3">
        <v>1</v>
      </c>
      <c r="S27" s="3">
        <v>2</v>
      </c>
      <c r="T27" s="3">
        <v>2</v>
      </c>
      <c r="U27" s="3">
        <v>1</v>
      </c>
      <c r="V27" s="3">
        <v>3</v>
      </c>
    </row>
    <row r="28" spans="2:22" x14ac:dyDescent="0.25">
      <c r="B28" s="8">
        <v>40837</v>
      </c>
      <c r="C28" s="3">
        <v>4</v>
      </c>
      <c r="D28" s="3">
        <v>4</v>
      </c>
      <c r="E28" s="3">
        <v>2</v>
      </c>
      <c r="F28" s="3">
        <v>3</v>
      </c>
      <c r="G28" s="9">
        <v>4</v>
      </c>
      <c r="H28" s="42">
        <f t="shared" si="0"/>
        <v>9</v>
      </c>
      <c r="I28" s="42">
        <f t="shared" si="1"/>
        <v>8</v>
      </c>
      <c r="J28" s="43">
        <f t="shared" si="2"/>
        <v>17</v>
      </c>
      <c r="Q28" s="3" t="e">
        <f>5-#REF!</f>
        <v>#REF!</v>
      </c>
      <c r="R28" s="3">
        <v>4</v>
      </c>
      <c r="S28" s="3">
        <v>4</v>
      </c>
      <c r="T28" s="3">
        <v>2</v>
      </c>
      <c r="U28" s="3">
        <v>3</v>
      </c>
      <c r="V28" s="3">
        <v>4</v>
      </c>
    </row>
    <row r="29" spans="2:22" x14ac:dyDescent="0.25">
      <c r="B29" s="8">
        <v>40844</v>
      </c>
      <c r="C29" s="3">
        <v>2</v>
      </c>
      <c r="D29" s="3">
        <v>3</v>
      </c>
      <c r="E29" s="3">
        <v>2</v>
      </c>
      <c r="F29" s="3">
        <v>3</v>
      </c>
      <c r="G29" s="9">
        <v>4</v>
      </c>
      <c r="H29" s="42">
        <f t="shared" si="0"/>
        <v>8</v>
      </c>
      <c r="I29" s="42">
        <f t="shared" si="1"/>
        <v>6</v>
      </c>
      <c r="J29" s="43">
        <f t="shared" si="2"/>
        <v>14</v>
      </c>
      <c r="Q29" s="3" t="e">
        <f>5-#REF!</f>
        <v>#REF!</v>
      </c>
      <c r="R29" s="3">
        <v>2</v>
      </c>
      <c r="S29" s="3">
        <v>3</v>
      </c>
      <c r="T29" s="3">
        <v>2</v>
      </c>
      <c r="U29" s="3">
        <v>3</v>
      </c>
      <c r="V29" s="3">
        <v>4</v>
      </c>
    </row>
    <row r="30" spans="2:22" x14ac:dyDescent="0.25">
      <c r="B30" s="8">
        <v>40840</v>
      </c>
      <c r="C30" s="3">
        <v>3</v>
      </c>
      <c r="D30" s="3">
        <v>3</v>
      </c>
      <c r="E30" s="3">
        <v>2</v>
      </c>
      <c r="F30" s="3">
        <v>3</v>
      </c>
      <c r="G30" s="9">
        <v>3</v>
      </c>
      <c r="H30" s="42">
        <f t="shared" si="0"/>
        <v>8</v>
      </c>
      <c r="I30" s="42">
        <f t="shared" si="1"/>
        <v>6</v>
      </c>
      <c r="J30" s="43">
        <f t="shared" si="2"/>
        <v>14</v>
      </c>
      <c r="Q30" s="3" t="e">
        <f>5-#REF!</f>
        <v>#REF!</v>
      </c>
      <c r="R30" s="3">
        <v>3</v>
      </c>
      <c r="S30" s="3">
        <v>3</v>
      </c>
      <c r="T30" s="3">
        <v>2</v>
      </c>
      <c r="U30" s="3">
        <v>3</v>
      </c>
      <c r="V30" s="3">
        <v>3</v>
      </c>
    </row>
    <row r="31" spans="2:22" x14ac:dyDescent="0.25">
      <c r="B31" s="8">
        <v>40855</v>
      </c>
      <c r="C31" s="3">
        <v>2</v>
      </c>
      <c r="D31" s="3">
        <v>2</v>
      </c>
      <c r="E31" s="3">
        <v>2</v>
      </c>
      <c r="F31" s="3">
        <v>3</v>
      </c>
      <c r="G31" s="9">
        <v>2</v>
      </c>
      <c r="H31" s="42">
        <f t="shared" si="0"/>
        <v>7</v>
      </c>
      <c r="I31" s="42">
        <f t="shared" si="1"/>
        <v>4</v>
      </c>
      <c r="J31" s="43">
        <f t="shared" si="2"/>
        <v>11</v>
      </c>
      <c r="Q31" s="3" t="e">
        <f>5-#REF!</f>
        <v>#REF!</v>
      </c>
      <c r="R31" s="3">
        <v>2</v>
      </c>
      <c r="S31" s="3">
        <v>2</v>
      </c>
      <c r="T31" s="3">
        <v>2</v>
      </c>
      <c r="U31" s="3">
        <v>3</v>
      </c>
      <c r="V31" s="3">
        <v>2</v>
      </c>
    </row>
    <row r="32" spans="2:22" x14ac:dyDescent="0.25">
      <c r="B32" s="8">
        <v>40861</v>
      </c>
      <c r="C32" s="3">
        <v>3</v>
      </c>
      <c r="D32" s="3">
        <v>3</v>
      </c>
      <c r="E32" s="3">
        <v>1</v>
      </c>
      <c r="F32" s="3">
        <v>2</v>
      </c>
      <c r="G32" s="9">
        <v>3</v>
      </c>
      <c r="H32" s="42">
        <f t="shared" si="0"/>
        <v>6</v>
      </c>
      <c r="I32" s="42">
        <f t="shared" si="1"/>
        <v>6</v>
      </c>
      <c r="J32" s="43">
        <f t="shared" si="2"/>
        <v>12</v>
      </c>
      <c r="Q32" s="3" t="e">
        <f>5-#REF!</f>
        <v>#REF!</v>
      </c>
      <c r="R32" s="3">
        <v>3</v>
      </c>
      <c r="S32" s="3">
        <v>3</v>
      </c>
      <c r="T32" s="3">
        <v>1</v>
      </c>
      <c r="U32" s="3">
        <v>2</v>
      </c>
      <c r="V32" s="3">
        <v>3</v>
      </c>
    </row>
    <row r="33" spans="2:22" x14ac:dyDescent="0.25">
      <c r="B33" s="8">
        <v>40836</v>
      </c>
      <c r="C33" s="3">
        <v>3</v>
      </c>
      <c r="D33" s="3">
        <v>4</v>
      </c>
      <c r="E33" s="3">
        <v>2</v>
      </c>
      <c r="F33" s="3">
        <v>1</v>
      </c>
      <c r="G33" s="9">
        <v>1</v>
      </c>
      <c r="H33" s="42">
        <f t="shared" si="0"/>
        <v>7</v>
      </c>
      <c r="I33" s="42">
        <f t="shared" si="1"/>
        <v>4</v>
      </c>
      <c r="J33" s="43">
        <f t="shared" si="2"/>
        <v>11</v>
      </c>
      <c r="Q33" s="3" t="e">
        <f>5-#REF!</f>
        <v>#REF!</v>
      </c>
      <c r="R33" s="3">
        <v>3</v>
      </c>
      <c r="S33" s="3">
        <v>4</v>
      </c>
      <c r="T33" s="3">
        <v>2</v>
      </c>
      <c r="U33" s="3">
        <v>1</v>
      </c>
      <c r="V33" s="3">
        <v>1</v>
      </c>
    </row>
    <row r="34" spans="2:22" x14ac:dyDescent="0.25">
      <c r="B34" s="8">
        <v>40867</v>
      </c>
      <c r="C34" s="3">
        <v>1</v>
      </c>
      <c r="D34" s="3">
        <v>2</v>
      </c>
      <c r="E34" s="3">
        <v>1</v>
      </c>
      <c r="F34" s="3">
        <v>2</v>
      </c>
      <c r="G34" s="9">
        <v>3</v>
      </c>
      <c r="H34" s="42">
        <f t="shared" si="0"/>
        <v>5</v>
      </c>
      <c r="I34" s="42">
        <f t="shared" si="1"/>
        <v>4</v>
      </c>
      <c r="J34" s="43">
        <f t="shared" si="2"/>
        <v>9</v>
      </c>
      <c r="Q34" s="3" t="e">
        <f>5-#REF!</f>
        <v>#REF!</v>
      </c>
      <c r="R34" s="3">
        <v>1</v>
      </c>
      <c r="S34" s="3">
        <v>2</v>
      </c>
      <c r="T34" s="3">
        <v>1</v>
      </c>
      <c r="U34" s="3">
        <v>2</v>
      </c>
      <c r="V34" s="3">
        <v>3</v>
      </c>
    </row>
    <row r="35" spans="2:22" x14ac:dyDescent="0.25">
      <c r="B35" s="8">
        <v>40873</v>
      </c>
      <c r="C35" s="3">
        <v>4</v>
      </c>
      <c r="D35" s="3">
        <v>2</v>
      </c>
      <c r="E35" s="3">
        <v>3</v>
      </c>
      <c r="F35" s="3">
        <v>4</v>
      </c>
      <c r="G35" s="9">
        <v>3</v>
      </c>
      <c r="H35" s="42">
        <f t="shared" si="0"/>
        <v>9</v>
      </c>
      <c r="I35" s="42">
        <f t="shared" si="1"/>
        <v>7</v>
      </c>
      <c r="J35" s="43">
        <f t="shared" si="2"/>
        <v>16</v>
      </c>
      <c r="Q35" s="3" t="e">
        <f>5-#REF!</f>
        <v>#REF!</v>
      </c>
      <c r="R35" s="3">
        <v>4</v>
      </c>
      <c r="S35" s="3">
        <v>2</v>
      </c>
      <c r="T35" s="3">
        <v>3</v>
      </c>
      <c r="U35" s="3">
        <v>4</v>
      </c>
      <c r="V35" s="3">
        <v>3</v>
      </c>
    </row>
    <row r="36" spans="2:22" x14ac:dyDescent="0.25">
      <c r="B36" s="8">
        <v>40883</v>
      </c>
      <c r="C36" s="3">
        <v>1</v>
      </c>
      <c r="D36" s="3">
        <v>2</v>
      </c>
      <c r="E36" s="3">
        <v>2</v>
      </c>
      <c r="F36" s="3">
        <v>1</v>
      </c>
      <c r="G36" s="9">
        <v>1</v>
      </c>
      <c r="H36" s="42">
        <f t="shared" si="0"/>
        <v>5</v>
      </c>
      <c r="I36" s="42">
        <f t="shared" si="1"/>
        <v>2</v>
      </c>
      <c r="J36" s="43">
        <f t="shared" si="2"/>
        <v>7</v>
      </c>
      <c r="Q36" s="3" t="e">
        <f>5-#REF!</f>
        <v>#REF!</v>
      </c>
      <c r="R36" s="3">
        <v>1</v>
      </c>
      <c r="S36" s="3">
        <v>2</v>
      </c>
      <c r="T36" s="3">
        <v>2</v>
      </c>
      <c r="U36" s="3">
        <v>1</v>
      </c>
      <c r="V36" s="3">
        <v>1</v>
      </c>
    </row>
    <row r="37" spans="2:22" x14ac:dyDescent="0.25">
      <c r="B37" s="8">
        <v>40892</v>
      </c>
      <c r="C37" s="3">
        <v>3</v>
      </c>
      <c r="D37" s="3">
        <v>3</v>
      </c>
      <c r="E37" s="3">
        <v>3</v>
      </c>
      <c r="F37" s="3">
        <v>1</v>
      </c>
      <c r="G37" s="9">
        <v>3</v>
      </c>
      <c r="H37" s="42">
        <f t="shared" si="0"/>
        <v>7</v>
      </c>
      <c r="I37" s="42">
        <f t="shared" si="1"/>
        <v>6</v>
      </c>
      <c r="J37" s="43">
        <f t="shared" si="2"/>
        <v>13</v>
      </c>
      <c r="Q37" s="3" t="e">
        <f>5-#REF!</f>
        <v>#REF!</v>
      </c>
      <c r="R37" s="3">
        <v>3</v>
      </c>
      <c r="S37" s="3">
        <v>3</v>
      </c>
      <c r="T37" s="3">
        <v>3</v>
      </c>
      <c r="U37" s="3">
        <v>1</v>
      </c>
      <c r="V37" s="3">
        <v>3</v>
      </c>
    </row>
    <row r="38" spans="2:22" x14ac:dyDescent="0.25">
      <c r="B38" s="8">
        <v>40896</v>
      </c>
      <c r="C38" s="3">
        <v>2</v>
      </c>
      <c r="D38" s="3">
        <v>2</v>
      </c>
      <c r="E38" s="3">
        <v>1</v>
      </c>
      <c r="F38" s="3">
        <v>2</v>
      </c>
      <c r="G38" s="9">
        <v>3</v>
      </c>
      <c r="H38" s="42">
        <f t="shared" si="0"/>
        <v>5</v>
      </c>
      <c r="I38" s="42">
        <f t="shared" si="1"/>
        <v>5</v>
      </c>
      <c r="J38" s="43">
        <f t="shared" si="2"/>
        <v>10</v>
      </c>
      <c r="Q38" s="3" t="e">
        <f>5-#REF!</f>
        <v>#REF!</v>
      </c>
      <c r="R38" s="3">
        <v>2</v>
      </c>
      <c r="S38" s="3">
        <v>2</v>
      </c>
      <c r="T38" s="3">
        <v>1</v>
      </c>
      <c r="U38" s="3">
        <v>2</v>
      </c>
      <c r="V38" s="3">
        <v>3</v>
      </c>
    </row>
    <row r="39" spans="2:22" x14ac:dyDescent="0.25">
      <c r="B39" s="8">
        <v>40903</v>
      </c>
      <c r="C39" s="3">
        <v>3</v>
      </c>
      <c r="D39" s="3">
        <v>2</v>
      </c>
      <c r="E39" s="3">
        <v>3</v>
      </c>
      <c r="F39" s="3">
        <v>2</v>
      </c>
      <c r="G39" s="9">
        <v>2</v>
      </c>
      <c r="H39" s="42">
        <f t="shared" si="0"/>
        <v>7</v>
      </c>
      <c r="I39" s="42">
        <f t="shared" si="1"/>
        <v>5</v>
      </c>
      <c r="J39" s="43">
        <f t="shared" si="2"/>
        <v>12</v>
      </c>
      <c r="Q39" s="3" t="e">
        <f>5-#REF!</f>
        <v>#REF!</v>
      </c>
      <c r="R39" s="3">
        <v>3</v>
      </c>
      <c r="S39" s="3">
        <v>2</v>
      </c>
      <c r="T39" s="3">
        <v>3</v>
      </c>
      <c r="U39" s="3">
        <v>2</v>
      </c>
      <c r="V39" s="3">
        <v>2</v>
      </c>
    </row>
    <row r="40" spans="2:22" x14ac:dyDescent="0.25">
      <c r="B40" s="8">
        <v>40902</v>
      </c>
      <c r="C40" s="3">
        <v>2</v>
      </c>
      <c r="D40" s="3">
        <v>3</v>
      </c>
      <c r="E40" s="3">
        <v>2</v>
      </c>
      <c r="F40" s="3">
        <v>3</v>
      </c>
      <c r="G40" s="9">
        <v>1</v>
      </c>
      <c r="H40" s="42">
        <f t="shared" si="0"/>
        <v>8</v>
      </c>
      <c r="I40" s="42">
        <f t="shared" si="1"/>
        <v>3</v>
      </c>
      <c r="J40" s="43">
        <f t="shared" si="2"/>
        <v>11</v>
      </c>
      <c r="Q40" s="3" t="e">
        <f>5-#REF!</f>
        <v>#REF!</v>
      </c>
      <c r="R40" s="3">
        <v>2</v>
      </c>
      <c r="S40" s="3">
        <v>3</v>
      </c>
      <c r="T40" s="3">
        <v>2</v>
      </c>
      <c r="U40" s="3">
        <v>3</v>
      </c>
      <c r="V40" s="3">
        <v>1</v>
      </c>
    </row>
    <row r="41" spans="2:22" x14ac:dyDescent="0.25">
      <c r="B41" s="8">
        <v>40912</v>
      </c>
      <c r="C41" s="3">
        <v>4</v>
      </c>
      <c r="D41" s="3">
        <v>2</v>
      </c>
      <c r="E41" s="3">
        <v>1</v>
      </c>
      <c r="F41" s="3">
        <v>1</v>
      </c>
      <c r="G41" s="9">
        <v>3</v>
      </c>
      <c r="H41" s="42">
        <f t="shared" si="0"/>
        <v>4</v>
      </c>
      <c r="I41" s="42">
        <f t="shared" si="1"/>
        <v>7</v>
      </c>
      <c r="J41" s="43">
        <f t="shared" si="2"/>
        <v>11</v>
      </c>
      <c r="Q41" s="3" t="e">
        <f>5-#REF!</f>
        <v>#REF!</v>
      </c>
      <c r="R41" s="3">
        <v>4</v>
      </c>
      <c r="S41" s="3">
        <v>2</v>
      </c>
      <c r="T41" s="3">
        <v>1</v>
      </c>
      <c r="U41" s="3">
        <v>1</v>
      </c>
      <c r="V41" s="3">
        <v>3</v>
      </c>
    </row>
    <row r="42" spans="2:22" x14ac:dyDescent="0.25">
      <c r="B42" s="8">
        <v>40923</v>
      </c>
      <c r="C42" s="3">
        <v>2</v>
      </c>
      <c r="D42" s="3">
        <v>2</v>
      </c>
      <c r="E42" s="3">
        <v>2</v>
      </c>
      <c r="F42" s="3">
        <v>1</v>
      </c>
      <c r="G42" s="9">
        <v>3</v>
      </c>
      <c r="H42" s="42">
        <f t="shared" si="0"/>
        <v>5</v>
      </c>
      <c r="I42" s="42">
        <f t="shared" si="1"/>
        <v>5</v>
      </c>
      <c r="J42" s="43">
        <f t="shared" si="2"/>
        <v>10</v>
      </c>
      <c r="Q42" s="3" t="e">
        <f>5-#REF!</f>
        <v>#REF!</v>
      </c>
      <c r="R42" s="3">
        <v>2</v>
      </c>
      <c r="S42" s="3">
        <v>2</v>
      </c>
      <c r="T42" s="3">
        <v>2</v>
      </c>
      <c r="U42" s="3">
        <v>1</v>
      </c>
      <c r="V42" s="3">
        <v>3</v>
      </c>
    </row>
    <row r="43" spans="2:22" x14ac:dyDescent="0.25">
      <c r="B43" s="8">
        <v>40918</v>
      </c>
      <c r="C43" s="3">
        <v>4</v>
      </c>
      <c r="D43" s="3">
        <v>2</v>
      </c>
      <c r="E43" s="3">
        <v>2</v>
      </c>
      <c r="F43" s="3">
        <v>1</v>
      </c>
      <c r="G43" s="9">
        <v>4</v>
      </c>
      <c r="H43" s="42">
        <f t="shared" si="0"/>
        <v>5</v>
      </c>
      <c r="I43" s="42">
        <f t="shared" si="1"/>
        <v>8</v>
      </c>
      <c r="J43" s="43">
        <f t="shared" si="2"/>
        <v>13</v>
      </c>
      <c r="Q43" s="3" t="e">
        <f>5-#REF!</f>
        <v>#REF!</v>
      </c>
      <c r="R43" s="3">
        <v>4</v>
      </c>
      <c r="S43" s="3">
        <v>2</v>
      </c>
      <c r="T43" s="3">
        <v>2</v>
      </c>
      <c r="U43" s="3">
        <v>1</v>
      </c>
      <c r="V43" s="3">
        <v>4</v>
      </c>
    </row>
    <row r="44" spans="2:22" x14ac:dyDescent="0.25">
      <c r="B44" s="8">
        <v>40932</v>
      </c>
      <c r="C44" s="3">
        <v>3</v>
      </c>
      <c r="D44" s="3">
        <v>4</v>
      </c>
      <c r="E44" s="3">
        <v>2</v>
      </c>
      <c r="F44" s="3">
        <v>1</v>
      </c>
      <c r="G44" s="9">
        <v>3</v>
      </c>
      <c r="H44" s="42">
        <f t="shared" si="0"/>
        <v>7</v>
      </c>
      <c r="I44" s="42">
        <f t="shared" si="1"/>
        <v>6</v>
      </c>
      <c r="J44" s="43">
        <f t="shared" si="2"/>
        <v>13</v>
      </c>
      <c r="Q44" s="3" t="e">
        <f>5-#REF!</f>
        <v>#REF!</v>
      </c>
      <c r="R44" s="3">
        <v>3</v>
      </c>
      <c r="S44" s="3">
        <v>4</v>
      </c>
      <c r="T44" s="3">
        <v>2</v>
      </c>
      <c r="U44" s="3">
        <v>1</v>
      </c>
      <c r="V44" s="3">
        <v>3</v>
      </c>
    </row>
    <row r="45" spans="2:22" x14ac:dyDescent="0.25">
      <c r="B45" s="8">
        <v>40935</v>
      </c>
      <c r="C45" s="3">
        <v>4</v>
      </c>
      <c r="D45" s="3">
        <v>2</v>
      </c>
      <c r="E45" s="3">
        <v>3</v>
      </c>
      <c r="F45" s="3">
        <v>1</v>
      </c>
      <c r="G45" s="9">
        <v>4</v>
      </c>
      <c r="H45" s="42">
        <f t="shared" si="0"/>
        <v>6</v>
      </c>
      <c r="I45" s="42">
        <f t="shared" si="1"/>
        <v>8</v>
      </c>
      <c r="J45" s="43">
        <f t="shared" si="2"/>
        <v>14</v>
      </c>
      <c r="Q45" s="3" t="e">
        <f>5-#REF!</f>
        <v>#REF!</v>
      </c>
      <c r="R45" s="3">
        <v>4</v>
      </c>
      <c r="S45" s="3">
        <v>2</v>
      </c>
      <c r="T45" s="3">
        <v>3</v>
      </c>
      <c r="U45" s="3">
        <v>1</v>
      </c>
      <c r="V45" s="3">
        <v>4</v>
      </c>
    </row>
    <row r="46" spans="2:22" x14ac:dyDescent="0.25">
      <c r="B46" s="8">
        <v>41000</v>
      </c>
      <c r="C46" s="3">
        <v>3</v>
      </c>
      <c r="D46" s="3">
        <v>3</v>
      </c>
      <c r="E46" s="3">
        <v>2</v>
      </c>
      <c r="F46" s="3">
        <v>1</v>
      </c>
      <c r="G46" s="9">
        <v>3</v>
      </c>
      <c r="H46" s="42">
        <f t="shared" si="0"/>
        <v>6</v>
      </c>
      <c r="I46" s="42">
        <f t="shared" si="1"/>
        <v>6</v>
      </c>
      <c r="J46" s="43">
        <f t="shared" si="2"/>
        <v>12</v>
      </c>
      <c r="Q46" s="3" t="e">
        <f>5-#REF!</f>
        <v>#REF!</v>
      </c>
      <c r="R46" s="3">
        <v>3</v>
      </c>
      <c r="S46" s="3">
        <v>3</v>
      </c>
      <c r="T46" s="3">
        <v>2</v>
      </c>
      <c r="U46" s="3">
        <v>1</v>
      </c>
      <c r="V46" s="3">
        <v>3</v>
      </c>
    </row>
    <row r="47" spans="2:22" x14ac:dyDescent="0.25">
      <c r="B47" s="8">
        <v>41002</v>
      </c>
      <c r="C47" s="3">
        <v>1</v>
      </c>
      <c r="D47" s="3">
        <v>3</v>
      </c>
      <c r="E47" s="3">
        <v>3</v>
      </c>
      <c r="F47" s="3">
        <v>1</v>
      </c>
      <c r="G47" s="9">
        <v>2</v>
      </c>
      <c r="H47" s="42">
        <f t="shared" si="0"/>
        <v>7</v>
      </c>
      <c r="I47" s="42">
        <f t="shared" si="1"/>
        <v>3</v>
      </c>
      <c r="J47" s="43">
        <f t="shared" si="2"/>
        <v>10</v>
      </c>
      <c r="Q47" s="3" t="e">
        <f>5-#REF!</f>
        <v>#REF!</v>
      </c>
      <c r="R47" s="3">
        <v>1</v>
      </c>
      <c r="S47" s="3">
        <v>3</v>
      </c>
      <c r="T47" s="3">
        <v>3</v>
      </c>
      <c r="U47" s="3">
        <v>1</v>
      </c>
      <c r="V47" s="3">
        <v>2</v>
      </c>
    </row>
    <row r="48" spans="2:22" x14ac:dyDescent="0.25">
      <c r="B48" s="8">
        <v>40992</v>
      </c>
      <c r="C48" s="3">
        <v>2</v>
      </c>
      <c r="D48" s="3">
        <v>2</v>
      </c>
      <c r="E48" s="3">
        <v>2</v>
      </c>
      <c r="F48" s="3">
        <v>3</v>
      </c>
      <c r="G48" s="9">
        <v>2</v>
      </c>
      <c r="H48" s="42">
        <f t="shared" si="0"/>
        <v>7</v>
      </c>
      <c r="I48" s="42">
        <f t="shared" si="1"/>
        <v>4</v>
      </c>
      <c r="J48" s="43">
        <f t="shared" si="2"/>
        <v>11</v>
      </c>
      <c r="Q48" s="3" t="e">
        <f>5-#REF!</f>
        <v>#REF!</v>
      </c>
      <c r="R48" s="3">
        <v>2</v>
      </c>
      <c r="S48" s="3">
        <v>2</v>
      </c>
      <c r="T48" s="3">
        <v>2</v>
      </c>
      <c r="U48" s="3">
        <v>3</v>
      </c>
      <c r="V48" s="3">
        <v>2</v>
      </c>
    </row>
    <row r="49" spans="2:22" x14ac:dyDescent="0.25">
      <c r="B49" s="8">
        <v>41012</v>
      </c>
      <c r="C49" s="3">
        <v>2</v>
      </c>
      <c r="D49" s="3">
        <v>2</v>
      </c>
      <c r="E49" s="3">
        <v>3</v>
      </c>
      <c r="F49" s="3">
        <v>1</v>
      </c>
      <c r="G49" s="9">
        <v>3</v>
      </c>
      <c r="H49" s="42">
        <f t="shared" si="0"/>
        <v>6</v>
      </c>
      <c r="I49" s="42">
        <f t="shared" si="1"/>
        <v>5</v>
      </c>
      <c r="J49" s="43">
        <f t="shared" si="2"/>
        <v>11</v>
      </c>
      <c r="Q49" s="3" t="e">
        <f>5-#REF!</f>
        <v>#REF!</v>
      </c>
      <c r="R49" s="3">
        <v>2</v>
      </c>
      <c r="S49" s="3">
        <v>2</v>
      </c>
      <c r="T49" s="3">
        <v>3</v>
      </c>
      <c r="U49" s="3">
        <v>1</v>
      </c>
      <c r="V49" s="3">
        <v>3</v>
      </c>
    </row>
    <row r="50" spans="2:22" x14ac:dyDescent="0.25">
      <c r="B50" s="8">
        <v>41019</v>
      </c>
      <c r="C50" s="3">
        <v>2</v>
      </c>
      <c r="D50" s="3">
        <v>3</v>
      </c>
      <c r="E50" s="3">
        <v>2</v>
      </c>
      <c r="F50" s="3">
        <v>1</v>
      </c>
      <c r="G50" s="9">
        <v>1</v>
      </c>
      <c r="H50" s="42">
        <f t="shared" si="0"/>
        <v>6</v>
      </c>
      <c r="I50" s="42">
        <f t="shared" si="1"/>
        <v>3</v>
      </c>
      <c r="J50" s="43">
        <f t="shared" si="2"/>
        <v>9</v>
      </c>
      <c r="Q50" s="3" t="e">
        <f>5-#REF!</f>
        <v>#REF!</v>
      </c>
      <c r="R50" s="3">
        <v>2</v>
      </c>
      <c r="S50" s="3">
        <v>3</v>
      </c>
      <c r="T50" s="3">
        <v>2</v>
      </c>
      <c r="U50" s="3">
        <v>1</v>
      </c>
      <c r="V50" s="3">
        <v>1</v>
      </c>
    </row>
    <row r="51" spans="2:22" x14ac:dyDescent="0.25">
      <c r="B51" s="8">
        <v>41033</v>
      </c>
      <c r="C51" s="3">
        <v>3</v>
      </c>
      <c r="D51" s="3">
        <v>2</v>
      </c>
      <c r="E51" s="3">
        <v>3</v>
      </c>
      <c r="F51" s="3">
        <v>2</v>
      </c>
      <c r="G51" s="9">
        <v>3</v>
      </c>
      <c r="H51" s="42">
        <f t="shared" si="0"/>
        <v>7</v>
      </c>
      <c r="I51" s="42">
        <f t="shared" si="1"/>
        <v>6</v>
      </c>
      <c r="J51" s="43">
        <f t="shared" si="2"/>
        <v>13</v>
      </c>
      <c r="Q51" s="3" t="e">
        <f>5-#REF!</f>
        <v>#REF!</v>
      </c>
      <c r="R51" s="3">
        <v>3</v>
      </c>
      <c r="S51" s="3">
        <v>2</v>
      </c>
      <c r="T51" s="3">
        <v>3</v>
      </c>
      <c r="U51" s="3">
        <v>2</v>
      </c>
      <c r="V51" s="3">
        <v>3</v>
      </c>
    </row>
    <row r="52" spans="2:22" x14ac:dyDescent="0.25">
      <c r="B52" s="8">
        <v>41061</v>
      </c>
      <c r="C52" s="3">
        <v>1</v>
      </c>
      <c r="D52" s="3">
        <v>2</v>
      </c>
      <c r="E52" s="3">
        <v>2</v>
      </c>
      <c r="F52" s="3">
        <v>2</v>
      </c>
      <c r="G52" s="9">
        <v>1</v>
      </c>
      <c r="H52" s="42">
        <f t="shared" si="0"/>
        <v>6</v>
      </c>
      <c r="I52" s="42">
        <f t="shared" si="1"/>
        <v>2</v>
      </c>
      <c r="J52" s="43">
        <f t="shared" si="2"/>
        <v>8</v>
      </c>
      <c r="Q52" s="3" t="e">
        <f>5-#REF!</f>
        <v>#REF!</v>
      </c>
      <c r="R52" s="3">
        <v>1</v>
      </c>
      <c r="S52" s="3">
        <v>2</v>
      </c>
      <c r="T52" s="3">
        <v>2</v>
      </c>
      <c r="U52" s="3">
        <v>2</v>
      </c>
      <c r="V52" s="3">
        <v>1</v>
      </c>
    </row>
    <row r="53" spans="2:22" x14ac:dyDescent="0.25">
      <c r="B53" s="8">
        <v>41077</v>
      </c>
      <c r="C53" s="3">
        <v>4</v>
      </c>
      <c r="D53" s="3">
        <v>1</v>
      </c>
      <c r="E53" s="3">
        <v>1</v>
      </c>
      <c r="F53" s="3">
        <v>1</v>
      </c>
      <c r="G53" s="9">
        <v>4</v>
      </c>
      <c r="H53" s="42">
        <f t="shared" si="0"/>
        <v>3</v>
      </c>
      <c r="I53" s="42">
        <f t="shared" si="1"/>
        <v>8</v>
      </c>
      <c r="J53" s="43">
        <f t="shared" si="2"/>
        <v>11</v>
      </c>
      <c r="Q53" s="3" t="e">
        <f>5-#REF!</f>
        <v>#REF!</v>
      </c>
      <c r="R53" s="3">
        <v>4</v>
      </c>
      <c r="S53" s="3">
        <v>1</v>
      </c>
      <c r="T53" s="3">
        <v>1</v>
      </c>
      <c r="U53" s="3">
        <v>1</v>
      </c>
      <c r="V53" s="3">
        <v>4</v>
      </c>
    </row>
    <row r="54" spans="2:22" x14ac:dyDescent="0.25">
      <c r="B54" s="8">
        <v>40822</v>
      </c>
      <c r="C54" s="3">
        <v>2</v>
      </c>
      <c r="D54" s="3">
        <v>2</v>
      </c>
      <c r="E54" s="3">
        <v>4</v>
      </c>
      <c r="F54" s="3">
        <v>1</v>
      </c>
      <c r="G54" s="9">
        <v>2</v>
      </c>
      <c r="H54" s="42">
        <f t="shared" si="0"/>
        <v>7</v>
      </c>
      <c r="I54" s="42">
        <f t="shared" si="1"/>
        <v>4</v>
      </c>
      <c r="J54" s="43">
        <f t="shared" si="2"/>
        <v>11</v>
      </c>
      <c r="Q54" s="3" t="e">
        <f>5-#REF!</f>
        <v>#REF!</v>
      </c>
      <c r="R54" s="3">
        <v>2</v>
      </c>
      <c r="S54" s="3">
        <v>2</v>
      </c>
      <c r="T54" s="3">
        <v>4</v>
      </c>
      <c r="U54" s="3">
        <v>1</v>
      </c>
      <c r="V54" s="3">
        <v>2</v>
      </c>
    </row>
    <row r="55" spans="2:22" x14ac:dyDescent="0.25">
      <c r="B55" s="8">
        <v>41087</v>
      </c>
      <c r="C55" s="3">
        <v>3</v>
      </c>
      <c r="D55" s="3">
        <v>3</v>
      </c>
      <c r="E55" s="3">
        <v>3</v>
      </c>
      <c r="F55" s="3">
        <v>2</v>
      </c>
      <c r="G55" s="9">
        <v>3</v>
      </c>
      <c r="H55" s="42">
        <f t="shared" si="0"/>
        <v>8</v>
      </c>
      <c r="I55" s="42">
        <f t="shared" si="1"/>
        <v>6</v>
      </c>
      <c r="J55" s="43">
        <f t="shared" si="2"/>
        <v>14</v>
      </c>
      <c r="Q55" s="3" t="e">
        <f>5-#REF!</f>
        <v>#REF!</v>
      </c>
      <c r="R55" s="3">
        <v>3</v>
      </c>
      <c r="S55" s="3">
        <v>3</v>
      </c>
      <c r="T55" s="3">
        <v>3</v>
      </c>
      <c r="U55" s="3">
        <v>2</v>
      </c>
      <c r="V55" s="3">
        <v>3</v>
      </c>
    </row>
    <row r="56" spans="2:22" x14ac:dyDescent="0.25">
      <c r="B56" s="8">
        <v>41091</v>
      </c>
      <c r="C56" s="3">
        <v>2</v>
      </c>
      <c r="D56" s="3">
        <v>2</v>
      </c>
      <c r="E56" s="3">
        <v>2</v>
      </c>
      <c r="F56" s="3">
        <v>2</v>
      </c>
      <c r="G56" s="9">
        <v>2</v>
      </c>
      <c r="H56" s="42">
        <f t="shared" si="0"/>
        <v>6</v>
      </c>
      <c r="I56" s="42">
        <f t="shared" si="1"/>
        <v>4</v>
      </c>
      <c r="J56" s="43">
        <f t="shared" si="2"/>
        <v>10</v>
      </c>
      <c r="Q56" s="3" t="e">
        <f>5-#REF!</f>
        <v>#REF!</v>
      </c>
      <c r="R56" s="3">
        <v>2</v>
      </c>
      <c r="S56" s="3">
        <v>2</v>
      </c>
      <c r="T56" s="3">
        <v>2</v>
      </c>
      <c r="U56" s="3">
        <v>2</v>
      </c>
      <c r="V56" s="3">
        <v>2</v>
      </c>
    </row>
    <row r="57" spans="2:22" x14ac:dyDescent="0.25">
      <c r="B57" s="8">
        <v>41105</v>
      </c>
      <c r="C57" s="3">
        <v>1</v>
      </c>
      <c r="D57" s="3">
        <v>2</v>
      </c>
      <c r="E57" s="3">
        <v>2</v>
      </c>
      <c r="F57" s="3">
        <v>1</v>
      </c>
      <c r="G57" s="9">
        <v>4</v>
      </c>
      <c r="H57" s="42">
        <f t="shared" si="0"/>
        <v>5</v>
      </c>
      <c r="I57" s="42">
        <f t="shared" si="1"/>
        <v>5</v>
      </c>
      <c r="J57" s="43">
        <f t="shared" si="2"/>
        <v>10</v>
      </c>
      <c r="Q57" s="3" t="e">
        <f>5-#REF!</f>
        <v>#REF!</v>
      </c>
      <c r="R57" s="3">
        <v>1</v>
      </c>
      <c r="S57" s="3">
        <v>2</v>
      </c>
      <c r="T57" s="3">
        <v>2</v>
      </c>
      <c r="U57" s="3">
        <v>1</v>
      </c>
      <c r="V57" s="3">
        <v>4</v>
      </c>
    </row>
    <row r="58" spans="2:22" x14ac:dyDescent="0.25">
      <c r="B58" s="8">
        <v>41138</v>
      </c>
      <c r="C58" s="3">
        <v>2</v>
      </c>
      <c r="D58" s="3">
        <v>2</v>
      </c>
      <c r="E58" s="3">
        <v>2</v>
      </c>
      <c r="F58" s="3">
        <v>1</v>
      </c>
      <c r="G58" s="9">
        <v>4</v>
      </c>
      <c r="H58" s="42">
        <f t="shared" si="0"/>
        <v>5</v>
      </c>
      <c r="I58" s="42">
        <f t="shared" si="1"/>
        <v>6</v>
      </c>
      <c r="J58" s="43">
        <f t="shared" si="2"/>
        <v>11</v>
      </c>
      <c r="Q58" s="3" t="e">
        <f>5-#REF!</f>
        <v>#REF!</v>
      </c>
      <c r="R58" s="3">
        <v>2</v>
      </c>
      <c r="S58" s="3">
        <v>2</v>
      </c>
      <c r="T58" s="3">
        <v>2</v>
      </c>
      <c r="U58" s="3">
        <v>1</v>
      </c>
      <c r="V58" s="3">
        <v>4</v>
      </c>
    </row>
    <row r="59" spans="2:22" x14ac:dyDescent="0.25">
      <c r="B59" s="8">
        <v>41143</v>
      </c>
      <c r="C59" s="3">
        <v>3</v>
      </c>
      <c r="D59" s="3">
        <v>2</v>
      </c>
      <c r="E59" s="3">
        <v>2</v>
      </c>
      <c r="F59" s="3">
        <v>3</v>
      </c>
      <c r="G59" s="9">
        <v>3</v>
      </c>
      <c r="H59" s="42">
        <f t="shared" si="0"/>
        <v>7</v>
      </c>
      <c r="I59" s="42">
        <f t="shared" si="1"/>
        <v>6</v>
      </c>
      <c r="J59" s="43">
        <f t="shared" si="2"/>
        <v>13</v>
      </c>
      <c r="Q59" s="3" t="e">
        <f>5-#REF!</f>
        <v>#REF!</v>
      </c>
      <c r="R59" s="3">
        <v>3</v>
      </c>
      <c r="S59" s="3">
        <v>2</v>
      </c>
      <c r="T59" s="3">
        <v>2</v>
      </c>
      <c r="U59" s="3">
        <v>3</v>
      </c>
      <c r="V59" s="3">
        <v>3</v>
      </c>
    </row>
    <row r="60" spans="2:22" x14ac:dyDescent="0.25">
      <c r="B60" s="8">
        <v>41149</v>
      </c>
      <c r="C60" s="3">
        <v>2</v>
      </c>
      <c r="D60" s="3">
        <v>3</v>
      </c>
      <c r="E60" s="3">
        <v>3</v>
      </c>
      <c r="F60" s="3">
        <v>2</v>
      </c>
      <c r="G60" s="9">
        <v>2</v>
      </c>
      <c r="H60" s="42">
        <f t="shared" si="0"/>
        <v>8</v>
      </c>
      <c r="I60" s="42">
        <f t="shared" si="1"/>
        <v>4</v>
      </c>
      <c r="J60" s="43">
        <f t="shared" si="2"/>
        <v>12</v>
      </c>
      <c r="Q60" s="3" t="e">
        <f>5-#REF!</f>
        <v>#REF!</v>
      </c>
      <c r="R60" s="3">
        <v>2</v>
      </c>
      <c r="S60" s="3">
        <v>3</v>
      </c>
      <c r="T60" s="3">
        <v>3</v>
      </c>
      <c r="U60" s="3">
        <v>2</v>
      </c>
      <c r="V60" s="3">
        <v>2</v>
      </c>
    </row>
    <row r="61" spans="2:22" x14ac:dyDescent="0.25">
      <c r="B61" s="8">
        <v>41144</v>
      </c>
      <c r="C61" s="3">
        <v>2</v>
      </c>
      <c r="D61" s="3">
        <v>1</v>
      </c>
      <c r="E61" s="3">
        <v>1</v>
      </c>
      <c r="F61" s="3">
        <v>1</v>
      </c>
      <c r="G61" s="9">
        <v>2</v>
      </c>
      <c r="H61" s="42">
        <f t="shared" si="0"/>
        <v>3</v>
      </c>
      <c r="I61" s="42">
        <f t="shared" si="1"/>
        <v>4</v>
      </c>
      <c r="J61" s="43">
        <f t="shared" si="2"/>
        <v>7</v>
      </c>
      <c r="Q61" s="3" t="e">
        <f>5-#REF!</f>
        <v>#REF!</v>
      </c>
      <c r="R61" s="3">
        <v>2</v>
      </c>
      <c r="S61" s="3">
        <v>1</v>
      </c>
      <c r="T61" s="3">
        <v>1</v>
      </c>
      <c r="U61" s="3">
        <v>1</v>
      </c>
      <c r="V61" s="3">
        <v>2</v>
      </c>
    </row>
    <row r="62" spans="2:22" x14ac:dyDescent="0.25">
      <c r="B62" s="8">
        <v>41171</v>
      </c>
      <c r="C62" s="3">
        <v>3</v>
      </c>
      <c r="D62" s="3">
        <v>2</v>
      </c>
      <c r="E62" s="3">
        <v>1</v>
      </c>
      <c r="F62" s="3">
        <v>2</v>
      </c>
      <c r="G62" s="9">
        <v>3</v>
      </c>
      <c r="H62" s="42">
        <f t="shared" si="0"/>
        <v>5</v>
      </c>
      <c r="I62" s="42">
        <f t="shared" si="1"/>
        <v>6</v>
      </c>
      <c r="J62" s="43">
        <f t="shared" si="2"/>
        <v>11</v>
      </c>
      <c r="Q62" s="3" t="e">
        <f>5-#REF!</f>
        <v>#REF!</v>
      </c>
      <c r="R62" s="3">
        <v>3</v>
      </c>
      <c r="S62" s="3">
        <v>2</v>
      </c>
      <c r="T62" s="3">
        <v>1</v>
      </c>
      <c r="U62" s="3">
        <v>2</v>
      </c>
      <c r="V62" s="3">
        <v>3</v>
      </c>
    </row>
    <row r="63" spans="2:22" x14ac:dyDescent="0.25">
      <c r="B63" s="8">
        <v>41181</v>
      </c>
      <c r="C63" s="3">
        <v>3</v>
      </c>
      <c r="D63" s="3">
        <v>3</v>
      </c>
      <c r="E63" s="3">
        <v>3</v>
      </c>
      <c r="F63" s="3">
        <v>3</v>
      </c>
      <c r="G63" s="9">
        <v>3</v>
      </c>
      <c r="H63" s="42">
        <f t="shared" si="0"/>
        <v>9</v>
      </c>
      <c r="I63" s="42">
        <f t="shared" si="1"/>
        <v>6</v>
      </c>
      <c r="J63" s="43">
        <f t="shared" si="2"/>
        <v>15</v>
      </c>
      <c r="Q63" s="3" t="e">
        <f>5-#REF!</f>
        <v>#REF!</v>
      </c>
      <c r="R63" s="3">
        <v>3</v>
      </c>
      <c r="S63" s="3">
        <v>3</v>
      </c>
      <c r="T63" s="3">
        <v>3</v>
      </c>
      <c r="U63" s="3">
        <v>3</v>
      </c>
      <c r="V63" s="3">
        <v>3</v>
      </c>
    </row>
    <row r="64" spans="2:22" x14ac:dyDescent="0.25">
      <c r="B64" s="8">
        <v>41185</v>
      </c>
      <c r="C64" s="3">
        <v>4</v>
      </c>
      <c r="D64" s="3">
        <v>4</v>
      </c>
      <c r="E64" s="3">
        <v>1</v>
      </c>
      <c r="F64" s="3">
        <v>1</v>
      </c>
      <c r="G64" s="9">
        <v>4</v>
      </c>
      <c r="H64" s="42">
        <f t="shared" si="0"/>
        <v>6</v>
      </c>
      <c r="I64" s="42">
        <f t="shared" si="1"/>
        <v>8</v>
      </c>
      <c r="J64" s="43">
        <f t="shared" si="2"/>
        <v>14</v>
      </c>
      <c r="Q64" s="3" t="e">
        <f>5-#REF!</f>
        <v>#REF!</v>
      </c>
      <c r="R64" s="3">
        <v>4</v>
      </c>
      <c r="S64" s="3">
        <v>4</v>
      </c>
      <c r="T64" s="3">
        <v>1</v>
      </c>
      <c r="U64" s="3">
        <v>1</v>
      </c>
      <c r="V64" s="3">
        <v>4</v>
      </c>
    </row>
    <row r="65" spans="2:22" x14ac:dyDescent="0.25">
      <c r="B65" s="8">
        <v>41203</v>
      </c>
      <c r="C65" s="3">
        <v>4</v>
      </c>
      <c r="D65" s="3">
        <v>2</v>
      </c>
      <c r="E65" s="3">
        <v>2</v>
      </c>
      <c r="F65" s="3">
        <v>2</v>
      </c>
      <c r="G65" s="9">
        <v>4</v>
      </c>
      <c r="H65" s="42">
        <f t="shared" si="0"/>
        <v>6</v>
      </c>
      <c r="I65" s="42">
        <f t="shared" si="1"/>
        <v>8</v>
      </c>
      <c r="J65" s="43">
        <f t="shared" si="2"/>
        <v>14</v>
      </c>
      <c r="Q65" s="3" t="e">
        <f>5-#REF!</f>
        <v>#REF!</v>
      </c>
      <c r="R65" s="3">
        <v>4</v>
      </c>
      <c r="S65" s="3">
        <v>2</v>
      </c>
      <c r="T65" s="3">
        <v>2</v>
      </c>
      <c r="U65" s="3">
        <v>2</v>
      </c>
      <c r="V65" s="3">
        <v>4</v>
      </c>
    </row>
    <row r="66" spans="2:22" x14ac:dyDescent="0.25">
      <c r="B66" s="8">
        <v>41246</v>
      </c>
      <c r="C66" s="3">
        <v>4</v>
      </c>
      <c r="D66" s="3">
        <v>4</v>
      </c>
      <c r="E66" s="3">
        <v>2</v>
      </c>
      <c r="F66" s="3">
        <v>2</v>
      </c>
      <c r="G66" s="9">
        <v>3</v>
      </c>
      <c r="H66" s="42">
        <f t="shared" si="0"/>
        <v>8</v>
      </c>
      <c r="I66" s="42">
        <f t="shared" si="1"/>
        <v>7</v>
      </c>
      <c r="J66" s="43">
        <f t="shared" si="2"/>
        <v>15</v>
      </c>
      <c r="Q66" s="3" t="e">
        <f>5-#REF!</f>
        <v>#REF!</v>
      </c>
      <c r="R66" s="3">
        <v>4</v>
      </c>
      <c r="S66" s="3">
        <v>4</v>
      </c>
      <c r="T66" s="3">
        <v>2</v>
      </c>
      <c r="U66" s="3">
        <v>2</v>
      </c>
      <c r="V66" s="3">
        <v>3</v>
      </c>
    </row>
    <row r="67" spans="2:22" x14ac:dyDescent="0.25">
      <c r="B67" s="8">
        <v>41227</v>
      </c>
      <c r="C67" s="3">
        <v>2</v>
      </c>
      <c r="D67" s="3">
        <v>3</v>
      </c>
      <c r="E67" s="3">
        <v>4</v>
      </c>
      <c r="F67" s="3">
        <v>2</v>
      </c>
      <c r="G67" s="9">
        <v>3</v>
      </c>
      <c r="H67" s="42">
        <f t="shared" si="0"/>
        <v>9</v>
      </c>
      <c r="I67" s="42">
        <f t="shared" si="1"/>
        <v>5</v>
      </c>
      <c r="J67" s="43">
        <f t="shared" si="2"/>
        <v>14</v>
      </c>
      <c r="Q67" s="3" t="e">
        <f>5-#REF!</f>
        <v>#REF!</v>
      </c>
      <c r="R67" s="3">
        <v>2</v>
      </c>
      <c r="S67" s="3">
        <v>3</v>
      </c>
      <c r="T67" s="3">
        <v>4</v>
      </c>
      <c r="U67" s="3">
        <v>2</v>
      </c>
      <c r="V67" s="3">
        <v>3</v>
      </c>
    </row>
    <row r="68" spans="2:22" x14ac:dyDescent="0.25">
      <c r="B68" s="8">
        <v>41264</v>
      </c>
      <c r="C68" s="3">
        <v>2</v>
      </c>
      <c r="D68" s="3">
        <v>2</v>
      </c>
      <c r="E68" s="3">
        <v>3</v>
      </c>
      <c r="F68" s="3">
        <v>1</v>
      </c>
      <c r="G68" s="9">
        <v>3</v>
      </c>
      <c r="H68" s="42">
        <f t="shared" si="0"/>
        <v>6</v>
      </c>
      <c r="I68" s="42">
        <f t="shared" si="1"/>
        <v>5</v>
      </c>
      <c r="J68" s="43">
        <f t="shared" si="2"/>
        <v>11</v>
      </c>
      <c r="Q68" s="3" t="e">
        <f>5-#REF!</f>
        <v>#REF!</v>
      </c>
      <c r="R68" s="3">
        <v>2</v>
      </c>
      <c r="S68" s="3">
        <v>2</v>
      </c>
      <c r="T68" s="3">
        <v>3</v>
      </c>
      <c r="U68" s="3">
        <v>1</v>
      </c>
      <c r="V68" s="3">
        <v>3</v>
      </c>
    </row>
    <row r="69" spans="2:22" x14ac:dyDescent="0.25">
      <c r="B69" s="8">
        <v>41291</v>
      </c>
      <c r="C69" s="3">
        <v>2</v>
      </c>
      <c r="D69" s="3">
        <v>2</v>
      </c>
      <c r="E69" s="3">
        <v>2</v>
      </c>
      <c r="F69" s="3">
        <v>1</v>
      </c>
      <c r="G69" s="9">
        <v>4</v>
      </c>
      <c r="H69" s="42">
        <f t="shared" ref="H69:H132" si="3">SUM(D69:F69)</f>
        <v>5</v>
      </c>
      <c r="I69" s="42">
        <f t="shared" ref="I69:I132" si="4">SUM(C69,G69)</f>
        <v>6</v>
      </c>
      <c r="J69" s="43">
        <f t="shared" ref="J69:J132" si="5">SUM(C69:G69)</f>
        <v>11</v>
      </c>
      <c r="Q69" s="3" t="e">
        <f>5-#REF!</f>
        <v>#REF!</v>
      </c>
      <c r="R69" s="3">
        <v>2</v>
      </c>
      <c r="S69" s="3">
        <v>2</v>
      </c>
      <c r="T69" s="3">
        <v>2</v>
      </c>
      <c r="U69" s="3">
        <v>1</v>
      </c>
      <c r="V69" s="3">
        <v>4</v>
      </c>
    </row>
    <row r="70" spans="2:22" x14ac:dyDescent="0.25">
      <c r="B70" s="8">
        <v>34587</v>
      </c>
      <c r="C70" s="3">
        <v>1</v>
      </c>
      <c r="D70" s="3">
        <v>1</v>
      </c>
      <c r="E70" s="3">
        <v>2</v>
      </c>
      <c r="F70" s="3">
        <v>1</v>
      </c>
      <c r="G70" s="9">
        <v>3</v>
      </c>
      <c r="H70" s="42">
        <f t="shared" si="3"/>
        <v>4</v>
      </c>
      <c r="I70" s="42">
        <f t="shared" si="4"/>
        <v>4</v>
      </c>
      <c r="J70" s="43">
        <f t="shared" si="5"/>
        <v>8</v>
      </c>
      <c r="Q70" s="3" t="e">
        <f>5-#REF!</f>
        <v>#REF!</v>
      </c>
      <c r="R70" s="3">
        <v>1</v>
      </c>
      <c r="S70" s="3">
        <v>1</v>
      </c>
      <c r="T70" s="3">
        <v>2</v>
      </c>
      <c r="U70" s="3">
        <v>1</v>
      </c>
      <c r="V70" s="3">
        <v>3</v>
      </c>
    </row>
    <row r="71" spans="2:22" x14ac:dyDescent="0.25">
      <c r="B71" s="8">
        <v>41379</v>
      </c>
      <c r="C71" s="3">
        <v>4</v>
      </c>
      <c r="D71" s="3">
        <v>1</v>
      </c>
      <c r="E71" s="3">
        <v>1</v>
      </c>
      <c r="F71" s="3">
        <v>1</v>
      </c>
      <c r="G71" s="9">
        <v>2</v>
      </c>
      <c r="H71" s="42">
        <f t="shared" si="3"/>
        <v>3</v>
      </c>
      <c r="I71" s="42">
        <f t="shared" si="4"/>
        <v>6</v>
      </c>
      <c r="J71" s="43">
        <f t="shared" si="5"/>
        <v>9</v>
      </c>
      <c r="Q71" s="3" t="e">
        <f>5-#REF!</f>
        <v>#REF!</v>
      </c>
      <c r="R71" s="3">
        <v>4</v>
      </c>
      <c r="S71" s="3">
        <v>1</v>
      </c>
      <c r="T71" s="3">
        <v>1</v>
      </c>
      <c r="U71" s="3">
        <v>1</v>
      </c>
      <c r="V71" s="3">
        <v>2</v>
      </c>
    </row>
    <row r="72" spans="2:22" x14ac:dyDescent="0.25">
      <c r="B72" s="8">
        <v>41404</v>
      </c>
      <c r="C72" s="3">
        <v>2</v>
      </c>
      <c r="D72" s="3">
        <v>2</v>
      </c>
      <c r="E72" s="3">
        <v>2</v>
      </c>
      <c r="F72" s="3">
        <v>1</v>
      </c>
      <c r="G72" s="9">
        <v>3</v>
      </c>
      <c r="H72" s="42">
        <f t="shared" si="3"/>
        <v>5</v>
      </c>
      <c r="I72" s="42">
        <f t="shared" si="4"/>
        <v>5</v>
      </c>
      <c r="J72" s="43">
        <f t="shared" si="5"/>
        <v>10</v>
      </c>
      <c r="Q72" s="3" t="e">
        <f>5-#REF!</f>
        <v>#REF!</v>
      </c>
      <c r="R72" s="3">
        <v>2</v>
      </c>
      <c r="S72" s="3">
        <v>2</v>
      </c>
      <c r="T72" s="3">
        <v>2</v>
      </c>
      <c r="U72" s="3">
        <v>1</v>
      </c>
      <c r="V72" s="3">
        <v>3</v>
      </c>
    </row>
    <row r="73" spans="2:22" x14ac:dyDescent="0.25">
      <c r="B73" s="8">
        <v>41415</v>
      </c>
      <c r="C73" s="3">
        <v>3</v>
      </c>
      <c r="D73" s="3">
        <v>2</v>
      </c>
      <c r="E73" s="3">
        <v>1</v>
      </c>
      <c r="F73" s="3">
        <v>2</v>
      </c>
      <c r="G73" s="9">
        <v>3</v>
      </c>
      <c r="H73" s="42">
        <f t="shared" si="3"/>
        <v>5</v>
      </c>
      <c r="I73" s="42">
        <f t="shared" si="4"/>
        <v>6</v>
      </c>
      <c r="J73" s="43">
        <f t="shared" si="5"/>
        <v>11</v>
      </c>
      <c r="Q73" s="3" t="e">
        <f>5-#REF!</f>
        <v>#REF!</v>
      </c>
      <c r="R73" s="3">
        <v>3</v>
      </c>
      <c r="S73" s="3">
        <v>2</v>
      </c>
      <c r="T73" s="3">
        <v>1</v>
      </c>
      <c r="U73" s="3">
        <v>2</v>
      </c>
      <c r="V73" s="3">
        <v>3</v>
      </c>
    </row>
    <row r="74" spans="2:22" x14ac:dyDescent="0.25">
      <c r="B74" s="8">
        <v>41413</v>
      </c>
      <c r="C74" s="3">
        <v>3</v>
      </c>
      <c r="D74" s="3">
        <v>3</v>
      </c>
      <c r="E74" s="3">
        <v>2</v>
      </c>
      <c r="F74" s="3">
        <v>3</v>
      </c>
      <c r="G74" s="9">
        <v>4</v>
      </c>
      <c r="H74" s="42">
        <f t="shared" si="3"/>
        <v>8</v>
      </c>
      <c r="I74" s="42">
        <f t="shared" si="4"/>
        <v>7</v>
      </c>
      <c r="J74" s="43">
        <f t="shared" si="5"/>
        <v>15</v>
      </c>
      <c r="Q74" s="3" t="e">
        <f>5-#REF!</f>
        <v>#REF!</v>
      </c>
      <c r="R74" s="3">
        <v>3</v>
      </c>
      <c r="S74" s="3">
        <v>3</v>
      </c>
      <c r="T74" s="3">
        <v>2</v>
      </c>
      <c r="U74" s="3">
        <v>3</v>
      </c>
      <c r="V74" s="3">
        <v>4</v>
      </c>
    </row>
    <row r="75" spans="2:22" x14ac:dyDescent="0.25">
      <c r="B75" s="8">
        <v>41429</v>
      </c>
      <c r="C75" s="3">
        <v>2</v>
      </c>
      <c r="D75" s="3">
        <v>2</v>
      </c>
      <c r="E75" s="3">
        <v>3</v>
      </c>
      <c r="F75" s="3">
        <v>3</v>
      </c>
      <c r="G75" s="9">
        <v>2</v>
      </c>
      <c r="H75" s="42">
        <f t="shared" si="3"/>
        <v>8</v>
      </c>
      <c r="I75" s="42">
        <f t="shared" si="4"/>
        <v>4</v>
      </c>
      <c r="J75" s="43">
        <f t="shared" si="5"/>
        <v>12</v>
      </c>
      <c r="Q75" s="3" t="e">
        <f>5-#REF!</f>
        <v>#REF!</v>
      </c>
      <c r="R75" s="3">
        <v>2</v>
      </c>
      <c r="S75" s="3">
        <v>2</v>
      </c>
      <c r="T75" s="3">
        <v>3</v>
      </c>
      <c r="U75" s="3">
        <v>3</v>
      </c>
      <c r="V75" s="3">
        <v>2</v>
      </c>
    </row>
    <row r="76" spans="2:22" x14ac:dyDescent="0.25">
      <c r="B76" s="8">
        <v>41419</v>
      </c>
      <c r="C76" s="3">
        <v>2</v>
      </c>
      <c r="D76" s="3">
        <v>2</v>
      </c>
      <c r="E76" s="3">
        <v>2</v>
      </c>
      <c r="F76" s="3">
        <v>2</v>
      </c>
      <c r="G76" s="9">
        <v>3</v>
      </c>
      <c r="H76" s="42">
        <f t="shared" si="3"/>
        <v>6</v>
      </c>
      <c r="I76" s="42">
        <f t="shared" si="4"/>
        <v>5</v>
      </c>
      <c r="J76" s="43">
        <f t="shared" si="5"/>
        <v>11</v>
      </c>
      <c r="Q76" s="3" t="e">
        <f>5-#REF!</f>
        <v>#REF!</v>
      </c>
      <c r="R76" s="3">
        <v>2</v>
      </c>
      <c r="S76" s="3">
        <v>2</v>
      </c>
      <c r="T76" s="3">
        <v>2</v>
      </c>
      <c r="U76" s="3">
        <v>2</v>
      </c>
      <c r="V76" s="3">
        <v>3</v>
      </c>
    </row>
    <row r="77" spans="2:22" x14ac:dyDescent="0.25">
      <c r="B77" s="8">
        <v>41499</v>
      </c>
      <c r="C77" s="3">
        <v>2</v>
      </c>
      <c r="D77" s="3">
        <v>3</v>
      </c>
      <c r="E77" s="3">
        <v>3</v>
      </c>
      <c r="F77" s="3">
        <v>2</v>
      </c>
      <c r="G77" s="9">
        <v>4</v>
      </c>
      <c r="H77" s="42">
        <f t="shared" si="3"/>
        <v>8</v>
      </c>
      <c r="I77" s="42">
        <f t="shared" si="4"/>
        <v>6</v>
      </c>
      <c r="J77" s="43">
        <f t="shared" si="5"/>
        <v>14</v>
      </c>
      <c r="Q77" s="3" t="e">
        <f>5-#REF!</f>
        <v>#REF!</v>
      </c>
      <c r="R77" s="3">
        <v>2</v>
      </c>
      <c r="S77" s="3">
        <v>3</v>
      </c>
      <c r="T77" s="3">
        <v>3</v>
      </c>
      <c r="U77" s="3">
        <v>2</v>
      </c>
      <c r="V77" s="3">
        <v>4</v>
      </c>
    </row>
    <row r="78" spans="2:22" x14ac:dyDescent="0.25">
      <c r="B78" s="8">
        <v>41457</v>
      </c>
      <c r="C78" s="3">
        <v>3</v>
      </c>
      <c r="D78" s="3">
        <v>1</v>
      </c>
      <c r="E78" s="3">
        <v>2</v>
      </c>
      <c r="F78" s="3">
        <v>1</v>
      </c>
      <c r="G78" s="9">
        <v>1</v>
      </c>
      <c r="H78" s="42">
        <f t="shared" si="3"/>
        <v>4</v>
      </c>
      <c r="I78" s="42">
        <f t="shared" si="4"/>
        <v>4</v>
      </c>
      <c r="J78" s="43">
        <f t="shared" si="5"/>
        <v>8</v>
      </c>
      <c r="Q78" s="3" t="e">
        <f>5-#REF!</f>
        <v>#REF!</v>
      </c>
      <c r="R78" s="3">
        <v>3</v>
      </c>
      <c r="S78" s="3">
        <v>1</v>
      </c>
      <c r="T78" s="3">
        <v>2</v>
      </c>
      <c r="U78" s="3">
        <v>1</v>
      </c>
      <c r="V78" s="3">
        <v>1</v>
      </c>
    </row>
    <row r="79" spans="2:22" x14ac:dyDescent="0.25">
      <c r="B79" s="8">
        <v>41518</v>
      </c>
      <c r="C79" s="3">
        <v>4</v>
      </c>
      <c r="D79" s="3">
        <v>2</v>
      </c>
      <c r="E79" s="3">
        <v>2</v>
      </c>
      <c r="F79" s="3">
        <v>2</v>
      </c>
      <c r="G79" s="9">
        <v>3</v>
      </c>
      <c r="H79" s="42">
        <f t="shared" si="3"/>
        <v>6</v>
      </c>
      <c r="I79" s="42">
        <f t="shared" si="4"/>
        <v>7</v>
      </c>
      <c r="J79" s="43">
        <f t="shared" si="5"/>
        <v>13</v>
      </c>
      <c r="Q79" s="3" t="e">
        <f>5-#REF!</f>
        <v>#REF!</v>
      </c>
      <c r="R79" s="3">
        <v>4</v>
      </c>
      <c r="S79" s="3">
        <v>2</v>
      </c>
      <c r="T79" s="3">
        <v>2</v>
      </c>
      <c r="U79" s="3">
        <v>2</v>
      </c>
      <c r="V79" s="3">
        <v>3</v>
      </c>
    </row>
    <row r="80" spans="2:22" x14ac:dyDescent="0.25">
      <c r="B80" s="8">
        <v>41452</v>
      </c>
      <c r="C80" s="3">
        <v>2</v>
      </c>
      <c r="D80" s="3">
        <v>3</v>
      </c>
      <c r="E80" s="3">
        <v>2</v>
      </c>
      <c r="F80" s="3">
        <v>2</v>
      </c>
      <c r="G80" s="9">
        <v>2</v>
      </c>
      <c r="H80" s="42">
        <f t="shared" si="3"/>
        <v>7</v>
      </c>
      <c r="I80" s="42">
        <f t="shared" si="4"/>
        <v>4</v>
      </c>
      <c r="J80" s="43">
        <f t="shared" si="5"/>
        <v>11</v>
      </c>
      <c r="Q80" s="3" t="e">
        <f>5-#REF!</f>
        <v>#REF!</v>
      </c>
      <c r="R80" s="3">
        <v>2</v>
      </c>
      <c r="S80" s="3">
        <v>3</v>
      </c>
      <c r="T80" s="3">
        <v>2</v>
      </c>
      <c r="U80" s="3">
        <v>2</v>
      </c>
      <c r="V80" s="3">
        <v>2</v>
      </c>
    </row>
    <row r="81" spans="2:22" x14ac:dyDescent="0.25">
      <c r="B81" s="8">
        <v>41567</v>
      </c>
      <c r="C81" s="3">
        <v>4</v>
      </c>
      <c r="D81" s="3">
        <v>3</v>
      </c>
      <c r="E81" s="3">
        <v>3</v>
      </c>
      <c r="F81" s="3">
        <v>1</v>
      </c>
      <c r="G81" s="9">
        <v>3</v>
      </c>
      <c r="H81" s="42">
        <f t="shared" si="3"/>
        <v>7</v>
      </c>
      <c r="I81" s="42">
        <f t="shared" si="4"/>
        <v>7</v>
      </c>
      <c r="J81" s="43">
        <f t="shared" si="5"/>
        <v>14</v>
      </c>
      <c r="Q81" s="3" t="e">
        <f>5-#REF!</f>
        <v>#REF!</v>
      </c>
      <c r="R81" s="3">
        <v>4</v>
      </c>
      <c r="S81" s="3">
        <v>3</v>
      </c>
      <c r="T81" s="3">
        <v>3</v>
      </c>
      <c r="U81" s="3">
        <v>1</v>
      </c>
      <c r="V81" s="3">
        <v>3</v>
      </c>
    </row>
    <row r="82" spans="2:22" x14ac:dyDescent="0.25">
      <c r="B82" s="8">
        <v>41573</v>
      </c>
      <c r="C82" s="3">
        <v>4</v>
      </c>
      <c r="D82" s="3">
        <v>4</v>
      </c>
      <c r="E82" s="3">
        <v>3</v>
      </c>
      <c r="F82" s="3">
        <v>3</v>
      </c>
      <c r="G82" s="9">
        <v>3</v>
      </c>
      <c r="H82" s="42">
        <f t="shared" si="3"/>
        <v>10</v>
      </c>
      <c r="I82" s="42">
        <f t="shared" si="4"/>
        <v>7</v>
      </c>
      <c r="J82" s="43">
        <f t="shared" si="5"/>
        <v>17</v>
      </c>
      <c r="Q82" s="3" t="e">
        <f>5-#REF!</f>
        <v>#REF!</v>
      </c>
      <c r="R82" s="3">
        <v>4</v>
      </c>
      <c r="S82" s="3">
        <v>4</v>
      </c>
      <c r="T82" s="3">
        <v>3</v>
      </c>
      <c r="U82" s="3">
        <v>3</v>
      </c>
      <c r="V82" s="3">
        <v>3</v>
      </c>
    </row>
    <row r="83" spans="2:22" x14ac:dyDescent="0.25">
      <c r="B83" s="8">
        <v>41591</v>
      </c>
      <c r="C83" s="3">
        <v>2</v>
      </c>
      <c r="D83" s="3">
        <v>2</v>
      </c>
      <c r="E83" s="3">
        <v>3</v>
      </c>
      <c r="F83" s="3">
        <v>2</v>
      </c>
      <c r="G83" s="9">
        <v>2</v>
      </c>
      <c r="H83" s="42">
        <f t="shared" si="3"/>
        <v>7</v>
      </c>
      <c r="I83" s="42">
        <f t="shared" si="4"/>
        <v>4</v>
      </c>
      <c r="J83" s="43">
        <f t="shared" si="5"/>
        <v>11</v>
      </c>
      <c r="Q83" s="3" t="e">
        <f>5-#REF!</f>
        <v>#REF!</v>
      </c>
      <c r="R83" s="3">
        <v>2</v>
      </c>
      <c r="S83" s="3">
        <v>2</v>
      </c>
      <c r="T83" s="3">
        <v>3</v>
      </c>
      <c r="U83" s="3">
        <v>2</v>
      </c>
      <c r="V83" s="3">
        <v>2</v>
      </c>
    </row>
    <row r="84" spans="2:22" x14ac:dyDescent="0.25">
      <c r="B84" s="8">
        <v>41578</v>
      </c>
      <c r="C84" s="3">
        <v>1</v>
      </c>
      <c r="D84" s="3">
        <v>1</v>
      </c>
      <c r="E84" s="3">
        <v>2</v>
      </c>
      <c r="F84" s="3">
        <v>2</v>
      </c>
      <c r="G84" s="9">
        <v>4</v>
      </c>
      <c r="H84" s="42">
        <f t="shared" si="3"/>
        <v>5</v>
      </c>
      <c r="I84" s="42">
        <f t="shared" si="4"/>
        <v>5</v>
      </c>
      <c r="J84" s="43">
        <f t="shared" si="5"/>
        <v>10</v>
      </c>
      <c r="Q84" s="3" t="e">
        <f>5-#REF!</f>
        <v>#REF!</v>
      </c>
      <c r="R84" s="3">
        <v>1</v>
      </c>
      <c r="S84" s="3">
        <v>1</v>
      </c>
      <c r="T84" s="3">
        <v>2</v>
      </c>
      <c r="U84" s="3">
        <v>2</v>
      </c>
      <c r="V84" s="3">
        <v>4</v>
      </c>
    </row>
    <row r="85" spans="2:22" x14ac:dyDescent="0.25">
      <c r="B85" s="8">
        <v>41614</v>
      </c>
      <c r="C85" s="3">
        <v>3</v>
      </c>
      <c r="D85" s="3">
        <v>3</v>
      </c>
      <c r="E85" s="3">
        <v>3</v>
      </c>
      <c r="F85" s="3">
        <v>3</v>
      </c>
      <c r="G85" s="9">
        <v>2</v>
      </c>
      <c r="H85" s="42">
        <f t="shared" si="3"/>
        <v>9</v>
      </c>
      <c r="I85" s="42">
        <f t="shared" si="4"/>
        <v>5</v>
      </c>
      <c r="J85" s="43">
        <f t="shared" si="5"/>
        <v>14</v>
      </c>
      <c r="Q85" s="3" t="e">
        <f>5-#REF!</f>
        <v>#REF!</v>
      </c>
      <c r="R85" s="3">
        <v>3</v>
      </c>
      <c r="S85" s="3">
        <v>3</v>
      </c>
      <c r="T85" s="3">
        <v>3</v>
      </c>
      <c r="U85" s="3">
        <v>3</v>
      </c>
      <c r="V85" s="3">
        <v>2</v>
      </c>
    </row>
    <row r="86" spans="2:22" x14ac:dyDescent="0.25">
      <c r="B86" s="8">
        <v>41674</v>
      </c>
      <c r="C86" s="3">
        <v>1</v>
      </c>
      <c r="D86" s="3">
        <v>4</v>
      </c>
      <c r="E86" s="3">
        <v>1</v>
      </c>
      <c r="F86" s="3">
        <v>1</v>
      </c>
      <c r="G86" s="9">
        <v>4</v>
      </c>
      <c r="H86" s="42">
        <f t="shared" si="3"/>
        <v>6</v>
      </c>
      <c r="I86" s="42">
        <f t="shared" si="4"/>
        <v>5</v>
      </c>
      <c r="J86" s="43">
        <f t="shared" si="5"/>
        <v>11</v>
      </c>
      <c r="Q86" s="3" t="e">
        <f>5-#REF!</f>
        <v>#REF!</v>
      </c>
      <c r="R86" s="3">
        <v>1</v>
      </c>
      <c r="S86" s="3">
        <v>4</v>
      </c>
      <c r="T86" s="3">
        <v>1</v>
      </c>
      <c r="U86" s="3">
        <v>1</v>
      </c>
      <c r="V86" s="3">
        <v>4</v>
      </c>
    </row>
    <row r="87" spans="2:22" x14ac:dyDescent="0.25">
      <c r="B87" s="8">
        <v>41702</v>
      </c>
      <c r="C87" s="3">
        <v>2</v>
      </c>
      <c r="D87" s="3">
        <v>2</v>
      </c>
      <c r="E87" s="3">
        <v>3</v>
      </c>
      <c r="F87" s="3">
        <v>1</v>
      </c>
      <c r="G87" s="9">
        <v>2</v>
      </c>
      <c r="H87" s="42">
        <f t="shared" si="3"/>
        <v>6</v>
      </c>
      <c r="I87" s="42">
        <f t="shared" si="4"/>
        <v>4</v>
      </c>
      <c r="J87" s="43">
        <f t="shared" si="5"/>
        <v>10</v>
      </c>
      <c r="Q87" s="3" t="e">
        <f>5-#REF!</f>
        <v>#REF!</v>
      </c>
      <c r="R87" s="3">
        <v>2</v>
      </c>
      <c r="S87" s="3">
        <v>2</v>
      </c>
      <c r="T87" s="3">
        <v>3</v>
      </c>
      <c r="U87" s="3">
        <v>1</v>
      </c>
      <c r="V87" s="3">
        <v>2</v>
      </c>
    </row>
    <row r="88" spans="2:22" x14ac:dyDescent="0.25">
      <c r="B88" s="8">
        <v>41752</v>
      </c>
      <c r="C88" s="3">
        <v>4</v>
      </c>
      <c r="D88" s="3">
        <v>2</v>
      </c>
      <c r="E88" s="3">
        <v>2</v>
      </c>
      <c r="F88" s="3">
        <v>1</v>
      </c>
      <c r="G88" s="9">
        <v>3</v>
      </c>
      <c r="H88" s="42">
        <f t="shared" si="3"/>
        <v>5</v>
      </c>
      <c r="I88" s="42">
        <f t="shared" si="4"/>
        <v>7</v>
      </c>
      <c r="J88" s="43">
        <f t="shared" si="5"/>
        <v>12</v>
      </c>
      <c r="Q88" s="3" t="e">
        <f>5-#REF!</f>
        <v>#REF!</v>
      </c>
      <c r="R88" s="3">
        <v>4</v>
      </c>
      <c r="S88" s="3">
        <v>2</v>
      </c>
      <c r="T88" s="3">
        <v>2</v>
      </c>
      <c r="U88" s="3">
        <v>1</v>
      </c>
      <c r="V88" s="3">
        <v>3</v>
      </c>
    </row>
    <row r="89" spans="2:22" x14ac:dyDescent="0.25">
      <c r="B89" s="8">
        <v>41781</v>
      </c>
      <c r="C89" s="3">
        <v>1</v>
      </c>
      <c r="D89" s="3">
        <v>2</v>
      </c>
      <c r="E89" s="3">
        <v>2</v>
      </c>
      <c r="F89" s="3">
        <v>1</v>
      </c>
      <c r="G89" s="9">
        <v>3</v>
      </c>
      <c r="H89" s="42">
        <f t="shared" si="3"/>
        <v>5</v>
      </c>
      <c r="I89" s="42">
        <f t="shared" si="4"/>
        <v>4</v>
      </c>
      <c r="J89" s="43">
        <f t="shared" si="5"/>
        <v>9</v>
      </c>
      <c r="Q89" s="3" t="e">
        <f>5-#REF!</f>
        <v>#REF!</v>
      </c>
      <c r="R89" s="3">
        <v>1</v>
      </c>
      <c r="S89" s="3">
        <v>2</v>
      </c>
      <c r="T89" s="3">
        <v>2</v>
      </c>
      <c r="U89" s="3">
        <v>1</v>
      </c>
      <c r="V89" s="3">
        <v>3</v>
      </c>
    </row>
    <row r="90" spans="2:22" x14ac:dyDescent="0.25">
      <c r="B90" s="8">
        <v>41790</v>
      </c>
      <c r="C90" s="3">
        <v>4</v>
      </c>
      <c r="D90" s="3">
        <v>3</v>
      </c>
      <c r="E90" s="3">
        <v>1</v>
      </c>
      <c r="F90" s="3">
        <v>1</v>
      </c>
      <c r="G90" s="9">
        <v>3</v>
      </c>
      <c r="H90" s="42">
        <f t="shared" si="3"/>
        <v>5</v>
      </c>
      <c r="I90" s="42">
        <f t="shared" si="4"/>
        <v>7</v>
      </c>
      <c r="J90" s="43">
        <f t="shared" si="5"/>
        <v>12</v>
      </c>
      <c r="Q90" s="3" t="e">
        <f>5-#REF!</f>
        <v>#REF!</v>
      </c>
      <c r="R90" s="3">
        <v>4</v>
      </c>
      <c r="S90" s="3">
        <v>3</v>
      </c>
      <c r="T90" s="3">
        <v>1</v>
      </c>
      <c r="U90" s="3">
        <v>1</v>
      </c>
      <c r="V90" s="3">
        <v>3</v>
      </c>
    </row>
    <row r="91" spans="2:22" x14ac:dyDescent="0.25">
      <c r="B91" s="8">
        <v>41867</v>
      </c>
      <c r="C91" s="3">
        <v>3</v>
      </c>
      <c r="D91" s="3">
        <v>4</v>
      </c>
      <c r="E91" s="3">
        <v>3</v>
      </c>
      <c r="F91" s="3">
        <v>1</v>
      </c>
      <c r="G91" s="9">
        <v>4</v>
      </c>
      <c r="H91" s="42">
        <f t="shared" si="3"/>
        <v>8</v>
      </c>
      <c r="I91" s="42">
        <f t="shared" si="4"/>
        <v>7</v>
      </c>
      <c r="J91" s="43">
        <f t="shared" si="5"/>
        <v>15</v>
      </c>
      <c r="Q91" s="3" t="e">
        <f>5-#REF!</f>
        <v>#REF!</v>
      </c>
      <c r="R91" s="3">
        <v>3</v>
      </c>
      <c r="S91" s="3">
        <v>4</v>
      </c>
      <c r="T91" s="3">
        <v>3</v>
      </c>
      <c r="U91" s="3">
        <v>1</v>
      </c>
      <c r="V91" s="3">
        <v>4</v>
      </c>
    </row>
    <row r="92" spans="2:22" x14ac:dyDescent="0.25">
      <c r="B92" s="8">
        <v>41876</v>
      </c>
      <c r="C92" s="3">
        <v>2</v>
      </c>
      <c r="D92" s="3">
        <v>1</v>
      </c>
      <c r="E92" s="3">
        <v>1</v>
      </c>
      <c r="F92" s="3">
        <v>2</v>
      </c>
      <c r="G92" s="9">
        <v>3</v>
      </c>
      <c r="H92" s="42">
        <f t="shared" si="3"/>
        <v>4</v>
      </c>
      <c r="I92" s="42">
        <f t="shared" si="4"/>
        <v>5</v>
      </c>
      <c r="J92" s="43">
        <f t="shared" si="5"/>
        <v>9</v>
      </c>
      <c r="Q92" s="3" t="e">
        <f>5-#REF!</f>
        <v>#REF!</v>
      </c>
      <c r="R92" s="3">
        <v>2</v>
      </c>
      <c r="S92" s="3">
        <v>1</v>
      </c>
      <c r="T92" s="3">
        <v>1</v>
      </c>
      <c r="U92" s="3">
        <v>2</v>
      </c>
      <c r="V92" s="3">
        <v>3</v>
      </c>
    </row>
    <row r="93" spans="2:22" x14ac:dyDescent="0.25">
      <c r="B93" s="8">
        <v>41845</v>
      </c>
      <c r="C93" s="3">
        <v>1</v>
      </c>
      <c r="D93" s="3">
        <v>2</v>
      </c>
      <c r="E93" s="3">
        <v>2</v>
      </c>
      <c r="F93" s="3">
        <v>1</v>
      </c>
      <c r="G93" s="9">
        <v>2</v>
      </c>
      <c r="H93" s="42">
        <f t="shared" si="3"/>
        <v>5</v>
      </c>
      <c r="I93" s="42">
        <f t="shared" si="4"/>
        <v>3</v>
      </c>
      <c r="J93" s="43">
        <f t="shared" si="5"/>
        <v>8</v>
      </c>
      <c r="Q93" s="3" t="e">
        <f>5-#REF!</f>
        <v>#REF!</v>
      </c>
      <c r="R93" s="3">
        <v>1</v>
      </c>
      <c r="S93" s="3">
        <v>2</v>
      </c>
      <c r="T93" s="3">
        <v>2</v>
      </c>
      <c r="U93" s="3">
        <v>1</v>
      </c>
      <c r="V93" s="3">
        <v>2</v>
      </c>
    </row>
    <row r="94" spans="2:22" x14ac:dyDescent="0.25">
      <c r="B94" s="8">
        <v>41952</v>
      </c>
      <c r="C94" s="3">
        <v>1</v>
      </c>
      <c r="D94" s="3">
        <v>2</v>
      </c>
      <c r="E94" s="3">
        <v>2</v>
      </c>
      <c r="F94" s="3">
        <v>1</v>
      </c>
      <c r="G94" s="9">
        <v>1</v>
      </c>
      <c r="H94" s="42">
        <f t="shared" si="3"/>
        <v>5</v>
      </c>
      <c r="I94" s="42">
        <f t="shared" si="4"/>
        <v>2</v>
      </c>
      <c r="J94" s="43">
        <f t="shared" si="5"/>
        <v>7</v>
      </c>
      <c r="Q94" s="3" t="e">
        <f>5-#REF!</f>
        <v>#REF!</v>
      </c>
      <c r="R94" s="3">
        <v>1</v>
      </c>
      <c r="S94" s="3">
        <v>2</v>
      </c>
      <c r="T94" s="3">
        <v>2</v>
      </c>
      <c r="U94" s="3">
        <v>1</v>
      </c>
      <c r="V94" s="3">
        <v>1</v>
      </c>
    </row>
    <row r="95" spans="2:22" x14ac:dyDescent="0.25">
      <c r="B95" s="8">
        <v>41953</v>
      </c>
      <c r="C95" s="3">
        <v>4</v>
      </c>
      <c r="D95" s="3">
        <v>2</v>
      </c>
      <c r="E95" s="3">
        <v>2</v>
      </c>
      <c r="F95" s="3">
        <v>1</v>
      </c>
      <c r="G95" s="9">
        <v>2</v>
      </c>
      <c r="H95" s="42">
        <f t="shared" si="3"/>
        <v>5</v>
      </c>
      <c r="I95" s="42">
        <f t="shared" si="4"/>
        <v>6</v>
      </c>
      <c r="J95" s="43">
        <f t="shared" si="5"/>
        <v>11</v>
      </c>
      <c r="Q95" s="3" t="e">
        <f>5-#REF!</f>
        <v>#REF!</v>
      </c>
      <c r="R95" s="3">
        <v>4</v>
      </c>
      <c r="S95" s="3">
        <v>2</v>
      </c>
      <c r="T95" s="3">
        <v>2</v>
      </c>
      <c r="U95" s="3">
        <v>1</v>
      </c>
      <c r="V95" s="3">
        <v>2</v>
      </c>
    </row>
    <row r="96" spans="2:22" x14ac:dyDescent="0.25">
      <c r="B96" s="8">
        <v>41978</v>
      </c>
      <c r="C96" s="3">
        <v>3</v>
      </c>
      <c r="D96" s="3">
        <v>1</v>
      </c>
      <c r="E96" s="3">
        <v>1</v>
      </c>
      <c r="F96" s="3">
        <v>1</v>
      </c>
      <c r="G96" s="9">
        <v>4</v>
      </c>
      <c r="H96" s="42">
        <f t="shared" si="3"/>
        <v>3</v>
      </c>
      <c r="I96" s="42">
        <f t="shared" si="4"/>
        <v>7</v>
      </c>
      <c r="J96" s="43">
        <f t="shared" si="5"/>
        <v>10</v>
      </c>
      <c r="Q96" s="3" t="e">
        <f>5-#REF!</f>
        <v>#REF!</v>
      </c>
      <c r="R96" s="3">
        <v>3</v>
      </c>
      <c r="S96" s="3">
        <v>1</v>
      </c>
      <c r="T96" s="3">
        <v>1</v>
      </c>
      <c r="U96" s="3">
        <v>1</v>
      </c>
      <c r="V96" s="3">
        <v>4</v>
      </c>
    </row>
    <row r="97" spans="2:22" x14ac:dyDescent="0.25">
      <c r="B97" s="8">
        <v>41972</v>
      </c>
      <c r="C97" s="3">
        <v>4</v>
      </c>
      <c r="D97" s="3">
        <v>2</v>
      </c>
      <c r="E97" s="3">
        <v>3</v>
      </c>
      <c r="F97" s="3">
        <v>3</v>
      </c>
      <c r="G97" s="9">
        <v>1</v>
      </c>
      <c r="H97" s="42">
        <f t="shared" si="3"/>
        <v>8</v>
      </c>
      <c r="I97" s="42">
        <f t="shared" si="4"/>
        <v>5</v>
      </c>
      <c r="J97" s="43">
        <f t="shared" si="5"/>
        <v>13</v>
      </c>
      <c r="Q97" s="3" t="e">
        <f>5-#REF!</f>
        <v>#REF!</v>
      </c>
      <c r="R97" s="3">
        <v>4</v>
      </c>
      <c r="S97" s="3">
        <v>2</v>
      </c>
      <c r="T97" s="3">
        <v>3</v>
      </c>
      <c r="U97" s="3">
        <v>3</v>
      </c>
      <c r="V97" s="3">
        <v>1</v>
      </c>
    </row>
    <row r="98" spans="2:22" x14ac:dyDescent="0.25">
      <c r="B98" s="8">
        <v>41994</v>
      </c>
      <c r="C98" s="3">
        <v>3</v>
      </c>
      <c r="D98" s="3">
        <v>2</v>
      </c>
      <c r="E98" s="3">
        <v>2</v>
      </c>
      <c r="F98" s="3">
        <v>2</v>
      </c>
      <c r="G98" s="9">
        <v>3</v>
      </c>
      <c r="H98" s="42">
        <f t="shared" si="3"/>
        <v>6</v>
      </c>
      <c r="I98" s="42">
        <f t="shared" si="4"/>
        <v>6</v>
      </c>
      <c r="J98" s="43">
        <f t="shared" si="5"/>
        <v>12</v>
      </c>
      <c r="Q98" s="3" t="e">
        <f>5-#REF!</f>
        <v>#REF!</v>
      </c>
      <c r="R98" s="3">
        <v>3</v>
      </c>
      <c r="S98" s="3">
        <v>2</v>
      </c>
      <c r="T98" s="3">
        <v>2</v>
      </c>
      <c r="U98" s="3">
        <v>2</v>
      </c>
      <c r="V98" s="3">
        <v>3</v>
      </c>
    </row>
    <row r="99" spans="2:22" x14ac:dyDescent="0.25">
      <c r="B99" s="8">
        <v>42030</v>
      </c>
      <c r="C99" s="3">
        <v>4</v>
      </c>
      <c r="D99" s="3">
        <v>1</v>
      </c>
      <c r="E99" s="3">
        <v>4</v>
      </c>
      <c r="F99" s="3">
        <v>1</v>
      </c>
      <c r="G99" s="9">
        <v>4</v>
      </c>
      <c r="H99" s="42">
        <f t="shared" si="3"/>
        <v>6</v>
      </c>
      <c r="I99" s="42">
        <f t="shared" si="4"/>
        <v>8</v>
      </c>
      <c r="J99" s="43">
        <f t="shared" si="5"/>
        <v>14</v>
      </c>
      <c r="Q99" s="3" t="e">
        <f>5-#REF!</f>
        <v>#REF!</v>
      </c>
      <c r="R99" s="3">
        <v>4</v>
      </c>
      <c r="S99" s="3">
        <v>1</v>
      </c>
      <c r="T99" s="3">
        <v>4</v>
      </c>
      <c r="U99" s="3">
        <v>1</v>
      </c>
      <c r="V99" s="3">
        <v>4</v>
      </c>
    </row>
    <row r="100" spans="2:22" x14ac:dyDescent="0.25">
      <c r="B100" s="8">
        <v>42044</v>
      </c>
      <c r="C100" s="3">
        <v>3</v>
      </c>
      <c r="D100" s="3">
        <v>3</v>
      </c>
      <c r="E100" s="3">
        <v>3</v>
      </c>
      <c r="F100" s="3">
        <v>2</v>
      </c>
      <c r="G100" s="9">
        <v>4</v>
      </c>
      <c r="H100" s="42">
        <f t="shared" si="3"/>
        <v>8</v>
      </c>
      <c r="I100" s="42">
        <f t="shared" si="4"/>
        <v>7</v>
      </c>
      <c r="J100" s="43">
        <f t="shared" si="5"/>
        <v>15</v>
      </c>
      <c r="Q100" s="3" t="e">
        <f>5-#REF!</f>
        <v>#REF!</v>
      </c>
      <c r="R100" s="3">
        <v>3</v>
      </c>
      <c r="S100" s="3">
        <v>3</v>
      </c>
      <c r="T100" s="3">
        <v>3</v>
      </c>
      <c r="U100" s="3">
        <v>2</v>
      </c>
      <c r="V100" s="3">
        <v>4</v>
      </c>
    </row>
    <row r="101" spans="2:22" x14ac:dyDescent="0.25">
      <c r="B101" s="8">
        <v>42063</v>
      </c>
      <c r="C101" s="3">
        <v>2</v>
      </c>
      <c r="D101" s="3">
        <v>4</v>
      </c>
      <c r="E101" s="3">
        <v>2</v>
      </c>
      <c r="F101" s="3">
        <v>2</v>
      </c>
      <c r="G101" s="9">
        <v>4</v>
      </c>
      <c r="H101" s="42">
        <f t="shared" si="3"/>
        <v>8</v>
      </c>
      <c r="I101" s="42">
        <f t="shared" si="4"/>
        <v>6</v>
      </c>
      <c r="J101" s="43">
        <f t="shared" si="5"/>
        <v>14</v>
      </c>
      <c r="Q101" s="3" t="e">
        <f>5-#REF!</f>
        <v>#REF!</v>
      </c>
      <c r="R101" s="3">
        <v>2</v>
      </c>
      <c r="S101" s="3">
        <v>4</v>
      </c>
      <c r="T101" s="3">
        <v>2</v>
      </c>
      <c r="U101" s="3">
        <v>2</v>
      </c>
      <c r="V101" s="3">
        <v>4</v>
      </c>
    </row>
    <row r="102" spans="2:22" x14ac:dyDescent="0.25">
      <c r="B102" s="8">
        <v>42105</v>
      </c>
      <c r="C102" s="3">
        <v>3</v>
      </c>
      <c r="D102" s="3">
        <v>3</v>
      </c>
      <c r="E102" s="3">
        <v>3</v>
      </c>
      <c r="F102" s="3">
        <v>2</v>
      </c>
      <c r="G102" s="9">
        <v>3</v>
      </c>
      <c r="H102" s="42">
        <f t="shared" si="3"/>
        <v>8</v>
      </c>
      <c r="I102" s="42">
        <f t="shared" si="4"/>
        <v>6</v>
      </c>
      <c r="J102" s="43">
        <f t="shared" si="5"/>
        <v>14</v>
      </c>
      <c r="Q102" s="3" t="e">
        <f>5-#REF!</f>
        <v>#REF!</v>
      </c>
      <c r="R102" s="3">
        <v>3</v>
      </c>
      <c r="S102" s="3">
        <v>3</v>
      </c>
      <c r="T102" s="3">
        <v>3</v>
      </c>
      <c r="U102" s="3">
        <v>2</v>
      </c>
      <c r="V102" s="3">
        <v>3</v>
      </c>
    </row>
    <row r="103" spans="2:22" x14ac:dyDescent="0.25">
      <c r="B103" s="8">
        <v>42144</v>
      </c>
      <c r="C103" s="3">
        <v>2</v>
      </c>
      <c r="D103" s="3">
        <v>4</v>
      </c>
      <c r="E103" s="3">
        <v>2</v>
      </c>
      <c r="F103" s="3">
        <v>3</v>
      </c>
      <c r="G103" s="9">
        <v>4</v>
      </c>
      <c r="H103" s="42">
        <f t="shared" si="3"/>
        <v>9</v>
      </c>
      <c r="I103" s="42">
        <f t="shared" si="4"/>
        <v>6</v>
      </c>
      <c r="J103" s="43">
        <f t="shared" si="5"/>
        <v>15</v>
      </c>
      <c r="Q103" s="3" t="e">
        <f>5-#REF!</f>
        <v>#REF!</v>
      </c>
      <c r="R103" s="3">
        <v>2</v>
      </c>
      <c r="S103" s="3">
        <v>4</v>
      </c>
      <c r="T103" s="3">
        <v>2</v>
      </c>
      <c r="U103" s="3">
        <v>3</v>
      </c>
      <c r="V103" s="3">
        <v>4</v>
      </c>
    </row>
    <row r="104" spans="2:22" x14ac:dyDescent="0.25">
      <c r="B104" s="8">
        <v>42110</v>
      </c>
      <c r="C104" s="3">
        <v>1</v>
      </c>
      <c r="D104" s="3">
        <v>2</v>
      </c>
      <c r="E104" s="3">
        <v>2</v>
      </c>
      <c r="F104" s="3">
        <v>2</v>
      </c>
      <c r="G104" s="9">
        <v>1</v>
      </c>
      <c r="H104" s="42">
        <f t="shared" si="3"/>
        <v>6</v>
      </c>
      <c r="I104" s="42">
        <f t="shared" si="4"/>
        <v>2</v>
      </c>
      <c r="J104" s="43">
        <f t="shared" si="5"/>
        <v>8</v>
      </c>
      <c r="Q104" s="3" t="e">
        <f>5-#REF!</f>
        <v>#REF!</v>
      </c>
      <c r="R104" s="3">
        <v>1</v>
      </c>
      <c r="S104" s="3">
        <v>2</v>
      </c>
      <c r="T104" s="3">
        <v>2</v>
      </c>
      <c r="U104" s="3">
        <v>2</v>
      </c>
      <c r="V104" s="3">
        <v>1</v>
      </c>
    </row>
    <row r="105" spans="2:22" x14ac:dyDescent="0.25">
      <c r="B105" s="8">
        <v>42160</v>
      </c>
      <c r="C105" s="3">
        <v>4</v>
      </c>
      <c r="D105" s="3">
        <v>2</v>
      </c>
      <c r="E105" s="3">
        <v>2</v>
      </c>
      <c r="F105" s="3">
        <v>1</v>
      </c>
      <c r="G105" s="9">
        <v>4</v>
      </c>
      <c r="H105" s="42">
        <f t="shared" si="3"/>
        <v>5</v>
      </c>
      <c r="I105" s="42">
        <f t="shared" si="4"/>
        <v>8</v>
      </c>
      <c r="J105" s="43">
        <f t="shared" si="5"/>
        <v>13</v>
      </c>
      <c r="Q105" s="3" t="e">
        <f>5-#REF!</f>
        <v>#REF!</v>
      </c>
      <c r="R105" s="3">
        <v>4</v>
      </c>
      <c r="S105" s="3">
        <v>2</v>
      </c>
      <c r="T105" s="3">
        <v>2</v>
      </c>
      <c r="U105" s="3">
        <v>1</v>
      </c>
      <c r="V105" s="3">
        <v>4</v>
      </c>
    </row>
    <row r="106" spans="2:22" x14ac:dyDescent="0.25">
      <c r="B106" s="8">
        <v>42162</v>
      </c>
      <c r="C106" s="3">
        <v>1</v>
      </c>
      <c r="D106" s="3">
        <v>2</v>
      </c>
      <c r="E106" s="3">
        <v>3</v>
      </c>
      <c r="F106" s="3">
        <v>2</v>
      </c>
      <c r="G106" s="9">
        <v>3</v>
      </c>
      <c r="H106" s="42">
        <f t="shared" si="3"/>
        <v>7</v>
      </c>
      <c r="I106" s="42">
        <f t="shared" si="4"/>
        <v>4</v>
      </c>
      <c r="J106" s="43">
        <f t="shared" si="5"/>
        <v>11</v>
      </c>
      <c r="Q106" s="3" t="e">
        <f>5-#REF!</f>
        <v>#REF!</v>
      </c>
      <c r="R106" s="3">
        <v>1</v>
      </c>
      <c r="S106" s="3">
        <v>2</v>
      </c>
      <c r="T106" s="3">
        <v>3</v>
      </c>
      <c r="U106" s="3">
        <v>2</v>
      </c>
      <c r="V106" s="3">
        <v>3</v>
      </c>
    </row>
    <row r="107" spans="2:22" x14ac:dyDescent="0.25">
      <c r="B107" s="8">
        <v>42179</v>
      </c>
      <c r="C107" s="3">
        <v>2</v>
      </c>
      <c r="D107" s="3">
        <v>2</v>
      </c>
      <c r="E107" s="3">
        <v>2</v>
      </c>
      <c r="F107" s="3">
        <v>1</v>
      </c>
      <c r="G107" s="9">
        <v>2</v>
      </c>
      <c r="H107" s="42">
        <f t="shared" si="3"/>
        <v>5</v>
      </c>
      <c r="I107" s="42">
        <f t="shared" si="4"/>
        <v>4</v>
      </c>
      <c r="J107" s="43">
        <f t="shared" si="5"/>
        <v>9</v>
      </c>
      <c r="Q107" s="3" t="e">
        <f>5-#REF!</f>
        <v>#REF!</v>
      </c>
      <c r="R107" s="3">
        <v>2</v>
      </c>
      <c r="S107" s="3">
        <v>2</v>
      </c>
      <c r="T107" s="3">
        <v>2</v>
      </c>
      <c r="U107" s="3">
        <v>1</v>
      </c>
      <c r="V107" s="3">
        <v>2</v>
      </c>
    </row>
    <row r="108" spans="2:22" x14ac:dyDescent="0.25">
      <c r="B108" s="8">
        <v>42200</v>
      </c>
      <c r="C108" s="3">
        <v>2</v>
      </c>
      <c r="D108" s="3">
        <v>3</v>
      </c>
      <c r="E108" s="3">
        <v>1</v>
      </c>
      <c r="F108" s="3">
        <v>1</v>
      </c>
      <c r="G108" s="9">
        <v>1</v>
      </c>
      <c r="H108" s="42">
        <f t="shared" si="3"/>
        <v>5</v>
      </c>
      <c r="I108" s="42">
        <f t="shared" si="4"/>
        <v>3</v>
      </c>
      <c r="J108" s="43">
        <f t="shared" si="5"/>
        <v>8</v>
      </c>
      <c r="Q108" s="3" t="e">
        <f>5-#REF!</f>
        <v>#REF!</v>
      </c>
      <c r="R108" s="3">
        <v>2</v>
      </c>
      <c r="S108" s="3">
        <v>3</v>
      </c>
      <c r="T108" s="3">
        <v>1</v>
      </c>
      <c r="U108" s="3">
        <v>1</v>
      </c>
      <c r="V108" s="3">
        <v>1</v>
      </c>
    </row>
    <row r="109" spans="2:22" x14ac:dyDescent="0.25">
      <c r="B109" s="8">
        <v>42212</v>
      </c>
      <c r="C109" s="3">
        <v>3</v>
      </c>
      <c r="D109" s="3">
        <v>1</v>
      </c>
      <c r="E109" s="3">
        <v>4</v>
      </c>
      <c r="F109" s="3">
        <v>2</v>
      </c>
      <c r="G109" s="9">
        <v>1</v>
      </c>
      <c r="H109" s="42">
        <f t="shared" si="3"/>
        <v>7</v>
      </c>
      <c r="I109" s="42">
        <f t="shared" si="4"/>
        <v>4</v>
      </c>
      <c r="J109" s="43">
        <f t="shared" si="5"/>
        <v>11</v>
      </c>
      <c r="Q109" s="3" t="e">
        <f>5-#REF!</f>
        <v>#REF!</v>
      </c>
      <c r="R109" s="3">
        <v>3</v>
      </c>
      <c r="S109" s="3">
        <v>1</v>
      </c>
      <c r="T109" s="3">
        <v>4</v>
      </c>
      <c r="U109" s="3">
        <v>2</v>
      </c>
      <c r="V109" s="3">
        <v>1</v>
      </c>
    </row>
    <row r="110" spans="2:22" x14ac:dyDescent="0.25">
      <c r="B110" s="8">
        <v>42220</v>
      </c>
      <c r="C110" s="3">
        <v>2</v>
      </c>
      <c r="D110" s="3">
        <v>2</v>
      </c>
      <c r="E110" s="3">
        <v>2</v>
      </c>
      <c r="F110" s="3">
        <v>1</v>
      </c>
      <c r="G110" s="9">
        <v>3</v>
      </c>
      <c r="H110" s="42">
        <f t="shared" si="3"/>
        <v>5</v>
      </c>
      <c r="I110" s="42">
        <f t="shared" si="4"/>
        <v>5</v>
      </c>
      <c r="J110" s="43">
        <f t="shared" si="5"/>
        <v>10</v>
      </c>
      <c r="Q110" s="3" t="e">
        <f>5-#REF!</f>
        <v>#REF!</v>
      </c>
      <c r="R110" s="3">
        <v>2</v>
      </c>
      <c r="S110" s="3">
        <v>2</v>
      </c>
      <c r="T110" s="3">
        <v>2</v>
      </c>
      <c r="U110" s="3">
        <v>1</v>
      </c>
      <c r="V110" s="3">
        <v>3</v>
      </c>
    </row>
    <row r="111" spans="2:22" x14ac:dyDescent="0.25">
      <c r="B111" s="8">
        <v>41432</v>
      </c>
      <c r="C111" s="3">
        <v>3</v>
      </c>
      <c r="D111" s="3">
        <v>2</v>
      </c>
      <c r="E111" s="3">
        <v>2</v>
      </c>
      <c r="F111" s="3">
        <v>2</v>
      </c>
      <c r="G111" s="9">
        <v>2</v>
      </c>
      <c r="H111" s="42">
        <f t="shared" si="3"/>
        <v>6</v>
      </c>
      <c r="I111" s="42">
        <f t="shared" si="4"/>
        <v>5</v>
      </c>
      <c r="J111" s="43">
        <f t="shared" si="5"/>
        <v>11</v>
      </c>
      <c r="Q111" s="3" t="e">
        <f>5-#REF!</f>
        <v>#REF!</v>
      </c>
      <c r="R111" s="3">
        <v>3</v>
      </c>
      <c r="S111" s="3">
        <v>2</v>
      </c>
      <c r="T111" s="3">
        <v>2</v>
      </c>
      <c r="U111" s="3">
        <v>2</v>
      </c>
      <c r="V111" s="3">
        <v>2</v>
      </c>
    </row>
    <row r="112" spans="2:22" x14ac:dyDescent="0.25">
      <c r="B112" s="8">
        <v>42287</v>
      </c>
      <c r="C112" s="3">
        <v>4</v>
      </c>
      <c r="D112" s="3">
        <v>2</v>
      </c>
      <c r="E112" s="3">
        <v>2</v>
      </c>
      <c r="F112" s="3">
        <v>1</v>
      </c>
      <c r="G112" s="9">
        <v>3</v>
      </c>
      <c r="H112" s="42">
        <f t="shared" si="3"/>
        <v>5</v>
      </c>
      <c r="I112" s="42">
        <f t="shared" si="4"/>
        <v>7</v>
      </c>
      <c r="J112" s="43">
        <f t="shared" si="5"/>
        <v>12</v>
      </c>
      <c r="Q112" s="3" t="e">
        <f>5-#REF!</f>
        <v>#REF!</v>
      </c>
      <c r="R112" s="3">
        <v>4</v>
      </c>
      <c r="S112" s="3">
        <v>2</v>
      </c>
      <c r="T112" s="3">
        <v>2</v>
      </c>
      <c r="U112" s="3">
        <v>1</v>
      </c>
      <c r="V112" s="3">
        <v>3</v>
      </c>
    </row>
    <row r="113" spans="2:22" x14ac:dyDescent="0.25">
      <c r="B113" s="8">
        <v>42288</v>
      </c>
      <c r="C113" s="3">
        <v>4</v>
      </c>
      <c r="D113" s="3">
        <v>1</v>
      </c>
      <c r="E113" s="3">
        <v>3</v>
      </c>
      <c r="F113" s="3">
        <v>1</v>
      </c>
      <c r="G113" s="9">
        <v>4</v>
      </c>
      <c r="H113" s="42">
        <f t="shared" si="3"/>
        <v>5</v>
      </c>
      <c r="I113" s="42">
        <f t="shared" si="4"/>
        <v>8</v>
      </c>
      <c r="J113" s="43">
        <f t="shared" si="5"/>
        <v>13</v>
      </c>
      <c r="Q113" s="3" t="e">
        <f>5-#REF!</f>
        <v>#REF!</v>
      </c>
      <c r="R113" s="3">
        <v>4</v>
      </c>
      <c r="S113" s="3">
        <v>1</v>
      </c>
      <c r="T113" s="3">
        <v>3</v>
      </c>
      <c r="U113" s="3">
        <v>1</v>
      </c>
      <c r="V113" s="3">
        <v>4</v>
      </c>
    </row>
    <row r="114" spans="2:22" x14ac:dyDescent="0.25">
      <c r="B114" s="8">
        <v>42321</v>
      </c>
      <c r="C114" s="3">
        <v>2</v>
      </c>
      <c r="D114" s="3">
        <v>2</v>
      </c>
      <c r="E114" s="3">
        <v>2</v>
      </c>
      <c r="F114" s="3">
        <v>1</v>
      </c>
      <c r="G114" s="9">
        <v>2</v>
      </c>
      <c r="H114" s="42">
        <f t="shared" si="3"/>
        <v>5</v>
      </c>
      <c r="I114" s="42">
        <f t="shared" si="4"/>
        <v>4</v>
      </c>
      <c r="J114" s="43">
        <f t="shared" si="5"/>
        <v>9</v>
      </c>
      <c r="Q114" s="3" t="e">
        <f>5-#REF!</f>
        <v>#REF!</v>
      </c>
      <c r="R114" s="3">
        <v>2</v>
      </c>
      <c r="S114" s="3">
        <v>2</v>
      </c>
      <c r="T114" s="3">
        <v>2</v>
      </c>
      <c r="U114" s="3">
        <v>1</v>
      </c>
      <c r="V114" s="3">
        <v>2</v>
      </c>
    </row>
    <row r="115" spans="2:22" x14ac:dyDescent="0.25">
      <c r="B115" s="8">
        <v>42327</v>
      </c>
      <c r="C115" s="3">
        <v>1</v>
      </c>
      <c r="D115" s="3">
        <v>3</v>
      </c>
      <c r="E115" s="3">
        <v>1</v>
      </c>
      <c r="F115" s="3">
        <v>2</v>
      </c>
      <c r="G115" s="9">
        <v>3</v>
      </c>
      <c r="H115" s="42">
        <f t="shared" si="3"/>
        <v>6</v>
      </c>
      <c r="I115" s="42">
        <f t="shared" si="4"/>
        <v>4</v>
      </c>
      <c r="J115" s="43">
        <f t="shared" si="5"/>
        <v>10</v>
      </c>
      <c r="Q115" s="3" t="e">
        <f>5-#REF!</f>
        <v>#REF!</v>
      </c>
      <c r="R115" s="3">
        <v>1</v>
      </c>
      <c r="S115" s="3">
        <v>3</v>
      </c>
      <c r="T115" s="3">
        <v>1</v>
      </c>
      <c r="U115" s="3">
        <v>2</v>
      </c>
      <c r="V115" s="3">
        <v>3</v>
      </c>
    </row>
    <row r="116" spans="2:22" x14ac:dyDescent="0.25">
      <c r="B116" s="8">
        <v>42320</v>
      </c>
      <c r="C116" s="3">
        <v>1</v>
      </c>
      <c r="D116" s="3">
        <v>1</v>
      </c>
      <c r="E116" s="3">
        <v>2</v>
      </c>
      <c r="F116" s="3">
        <v>1</v>
      </c>
      <c r="G116" s="9">
        <v>2</v>
      </c>
      <c r="H116" s="42">
        <f t="shared" si="3"/>
        <v>4</v>
      </c>
      <c r="I116" s="42">
        <f t="shared" si="4"/>
        <v>3</v>
      </c>
      <c r="J116" s="43">
        <f t="shared" si="5"/>
        <v>7</v>
      </c>
      <c r="Q116" s="3" t="e">
        <f>5-#REF!</f>
        <v>#REF!</v>
      </c>
      <c r="R116" s="3">
        <v>1</v>
      </c>
      <c r="S116" s="3">
        <v>1</v>
      </c>
      <c r="T116" s="3">
        <v>2</v>
      </c>
      <c r="U116" s="3">
        <v>1</v>
      </c>
      <c r="V116" s="3">
        <v>2</v>
      </c>
    </row>
    <row r="117" spans="2:22" x14ac:dyDescent="0.25">
      <c r="B117" s="8">
        <v>42397</v>
      </c>
      <c r="C117" s="3">
        <v>2</v>
      </c>
      <c r="D117" s="3">
        <v>2</v>
      </c>
      <c r="E117" s="3">
        <v>2</v>
      </c>
      <c r="F117" s="3">
        <v>2</v>
      </c>
      <c r="G117" s="9">
        <v>2</v>
      </c>
      <c r="H117" s="42">
        <f t="shared" si="3"/>
        <v>6</v>
      </c>
      <c r="I117" s="42">
        <f t="shared" si="4"/>
        <v>4</v>
      </c>
      <c r="J117" s="43">
        <f t="shared" si="5"/>
        <v>10</v>
      </c>
      <c r="Q117" s="3" t="e">
        <f>5-#REF!</f>
        <v>#REF!</v>
      </c>
      <c r="R117" s="3">
        <v>2</v>
      </c>
      <c r="S117" s="3">
        <v>2</v>
      </c>
      <c r="T117" s="3">
        <v>2</v>
      </c>
      <c r="U117" s="3">
        <v>2</v>
      </c>
      <c r="V117" s="3">
        <v>2</v>
      </c>
    </row>
    <row r="118" spans="2:22" x14ac:dyDescent="0.25">
      <c r="B118" s="8">
        <v>41008</v>
      </c>
      <c r="C118" s="3">
        <v>3</v>
      </c>
      <c r="D118" s="3">
        <v>3</v>
      </c>
      <c r="E118" s="3">
        <v>3</v>
      </c>
      <c r="F118" s="3">
        <v>3</v>
      </c>
      <c r="G118" s="9">
        <v>3</v>
      </c>
      <c r="H118" s="42">
        <f t="shared" si="3"/>
        <v>9</v>
      </c>
      <c r="I118" s="42">
        <f t="shared" si="4"/>
        <v>6</v>
      </c>
      <c r="J118" s="43">
        <f t="shared" si="5"/>
        <v>15</v>
      </c>
      <c r="Q118" s="3" t="e">
        <f>5-#REF!</f>
        <v>#REF!</v>
      </c>
      <c r="R118" s="3">
        <v>3</v>
      </c>
      <c r="S118" s="3">
        <v>3</v>
      </c>
      <c r="T118" s="3">
        <v>3</v>
      </c>
      <c r="U118" s="3">
        <v>3</v>
      </c>
      <c r="V118" s="3">
        <v>3</v>
      </c>
    </row>
    <row r="119" spans="2:22" x14ac:dyDescent="0.25">
      <c r="B119" s="8">
        <v>42442</v>
      </c>
      <c r="C119" s="3">
        <v>3</v>
      </c>
      <c r="D119" s="3">
        <v>4</v>
      </c>
      <c r="E119" s="3">
        <v>3</v>
      </c>
      <c r="F119" s="3">
        <v>3</v>
      </c>
      <c r="G119" s="9">
        <v>3</v>
      </c>
      <c r="H119" s="42">
        <f t="shared" si="3"/>
        <v>10</v>
      </c>
      <c r="I119" s="42">
        <f t="shared" si="4"/>
        <v>6</v>
      </c>
      <c r="J119" s="43">
        <f t="shared" si="5"/>
        <v>16</v>
      </c>
      <c r="Q119" s="3" t="e">
        <f>5-#REF!</f>
        <v>#REF!</v>
      </c>
      <c r="R119" s="3">
        <v>3</v>
      </c>
      <c r="S119" s="3">
        <v>4</v>
      </c>
      <c r="T119" s="3">
        <v>3</v>
      </c>
      <c r="U119" s="3">
        <v>3</v>
      </c>
      <c r="V119" s="3">
        <v>3</v>
      </c>
    </row>
    <row r="120" spans="2:22" x14ac:dyDescent="0.25">
      <c r="B120" s="8">
        <v>42468</v>
      </c>
      <c r="C120" s="3">
        <v>4</v>
      </c>
      <c r="D120" s="3">
        <v>3</v>
      </c>
      <c r="E120" s="3">
        <v>2</v>
      </c>
      <c r="F120" s="3">
        <v>3</v>
      </c>
      <c r="G120" s="9">
        <v>4</v>
      </c>
      <c r="H120" s="42">
        <f t="shared" si="3"/>
        <v>8</v>
      </c>
      <c r="I120" s="42">
        <f t="shared" si="4"/>
        <v>8</v>
      </c>
      <c r="J120" s="43">
        <f t="shared" si="5"/>
        <v>16</v>
      </c>
      <c r="Q120" s="3" t="e">
        <f>5-#REF!</f>
        <v>#REF!</v>
      </c>
      <c r="R120" s="3">
        <v>4</v>
      </c>
      <c r="S120" s="3">
        <v>3</v>
      </c>
      <c r="T120" s="3">
        <v>2</v>
      </c>
      <c r="U120" s="3">
        <v>3</v>
      </c>
      <c r="V120" s="3">
        <v>4</v>
      </c>
    </row>
    <row r="121" spans="2:22" x14ac:dyDescent="0.25">
      <c r="B121" s="8">
        <v>42467</v>
      </c>
      <c r="C121" s="3">
        <v>2</v>
      </c>
      <c r="D121" s="3">
        <v>2</v>
      </c>
      <c r="E121" s="3">
        <v>2</v>
      </c>
      <c r="F121" s="3">
        <v>2</v>
      </c>
      <c r="G121" s="9">
        <v>3</v>
      </c>
      <c r="H121" s="42">
        <f t="shared" si="3"/>
        <v>6</v>
      </c>
      <c r="I121" s="42">
        <f t="shared" si="4"/>
        <v>5</v>
      </c>
      <c r="J121" s="43">
        <f t="shared" si="5"/>
        <v>11</v>
      </c>
      <c r="Q121" s="3" t="e">
        <f>5-#REF!</f>
        <v>#REF!</v>
      </c>
      <c r="R121" s="3">
        <v>2</v>
      </c>
      <c r="S121" s="3">
        <v>2</v>
      </c>
      <c r="T121" s="3">
        <v>2</v>
      </c>
      <c r="U121" s="3">
        <v>2</v>
      </c>
      <c r="V121" s="3">
        <v>3</v>
      </c>
    </row>
    <row r="122" spans="2:22" x14ac:dyDescent="0.25">
      <c r="B122" s="8">
        <v>42512</v>
      </c>
      <c r="C122" s="3">
        <v>2</v>
      </c>
      <c r="D122" s="3">
        <v>3</v>
      </c>
      <c r="E122" s="3">
        <v>4</v>
      </c>
      <c r="F122" s="3">
        <v>1</v>
      </c>
      <c r="G122" s="9">
        <v>4</v>
      </c>
      <c r="H122" s="42">
        <f t="shared" si="3"/>
        <v>8</v>
      </c>
      <c r="I122" s="42">
        <f t="shared" si="4"/>
        <v>6</v>
      </c>
      <c r="J122" s="43">
        <f t="shared" si="5"/>
        <v>14</v>
      </c>
      <c r="Q122" s="3" t="e">
        <f>5-#REF!</f>
        <v>#REF!</v>
      </c>
      <c r="R122" s="3">
        <v>2</v>
      </c>
      <c r="S122" s="3">
        <v>3</v>
      </c>
      <c r="T122" s="3">
        <v>4</v>
      </c>
      <c r="U122" s="3">
        <v>1</v>
      </c>
      <c r="V122" s="3">
        <v>4</v>
      </c>
    </row>
    <row r="123" spans="2:22" x14ac:dyDescent="0.25">
      <c r="B123" s="8">
        <v>42535</v>
      </c>
      <c r="C123" s="3">
        <v>4</v>
      </c>
      <c r="D123" s="3">
        <v>2</v>
      </c>
      <c r="E123" s="3">
        <v>1</v>
      </c>
      <c r="F123" s="3">
        <v>2</v>
      </c>
      <c r="G123" s="9">
        <v>3</v>
      </c>
      <c r="H123" s="42">
        <f t="shared" si="3"/>
        <v>5</v>
      </c>
      <c r="I123" s="42">
        <f t="shared" si="4"/>
        <v>7</v>
      </c>
      <c r="J123" s="43">
        <f t="shared" si="5"/>
        <v>12</v>
      </c>
      <c r="Q123" s="3" t="e">
        <f>5-#REF!</f>
        <v>#REF!</v>
      </c>
      <c r="R123" s="3">
        <v>4</v>
      </c>
      <c r="S123" s="3">
        <v>2</v>
      </c>
      <c r="T123" s="3">
        <v>1</v>
      </c>
      <c r="U123" s="3">
        <v>2</v>
      </c>
      <c r="V123" s="3">
        <v>3</v>
      </c>
    </row>
    <row r="124" spans="2:22" x14ac:dyDescent="0.25">
      <c r="B124" s="8">
        <v>42549</v>
      </c>
      <c r="C124" s="3">
        <v>2</v>
      </c>
      <c r="D124" s="3">
        <v>1</v>
      </c>
      <c r="E124" s="3">
        <v>1</v>
      </c>
      <c r="F124" s="3">
        <v>1</v>
      </c>
      <c r="G124" s="9">
        <v>3</v>
      </c>
      <c r="H124" s="42">
        <f t="shared" si="3"/>
        <v>3</v>
      </c>
      <c r="I124" s="42">
        <f t="shared" si="4"/>
        <v>5</v>
      </c>
      <c r="J124" s="43">
        <f t="shared" si="5"/>
        <v>8</v>
      </c>
      <c r="Q124" s="3" t="e">
        <f>5-#REF!</f>
        <v>#REF!</v>
      </c>
      <c r="R124" s="3">
        <v>2</v>
      </c>
      <c r="S124" s="3">
        <v>1</v>
      </c>
      <c r="T124" s="3">
        <v>1</v>
      </c>
      <c r="U124" s="3">
        <v>1</v>
      </c>
      <c r="V124" s="3">
        <v>3</v>
      </c>
    </row>
    <row r="125" spans="2:22" x14ac:dyDescent="0.25">
      <c r="B125" s="8">
        <v>42579</v>
      </c>
      <c r="C125" s="3">
        <v>2</v>
      </c>
      <c r="D125" s="3">
        <v>2</v>
      </c>
      <c r="E125" s="3">
        <v>2</v>
      </c>
      <c r="F125" s="3">
        <v>1</v>
      </c>
      <c r="G125" s="9">
        <v>3</v>
      </c>
      <c r="H125" s="42">
        <f t="shared" si="3"/>
        <v>5</v>
      </c>
      <c r="I125" s="42">
        <f t="shared" si="4"/>
        <v>5</v>
      </c>
      <c r="J125" s="43">
        <f t="shared" si="5"/>
        <v>10</v>
      </c>
      <c r="Q125" s="3" t="e">
        <f>5-#REF!</f>
        <v>#REF!</v>
      </c>
      <c r="R125" s="3">
        <v>2</v>
      </c>
      <c r="S125" s="3">
        <v>2</v>
      </c>
      <c r="T125" s="3">
        <v>2</v>
      </c>
      <c r="U125" s="3">
        <v>1</v>
      </c>
      <c r="V125" s="3">
        <v>3</v>
      </c>
    </row>
    <row r="126" spans="2:22" x14ac:dyDescent="0.25">
      <c r="B126" s="8">
        <v>40683</v>
      </c>
      <c r="C126" s="3">
        <v>3</v>
      </c>
      <c r="D126" s="3">
        <v>2</v>
      </c>
      <c r="E126" s="3">
        <v>3</v>
      </c>
      <c r="F126" s="3">
        <v>1</v>
      </c>
      <c r="G126" s="9">
        <v>1</v>
      </c>
      <c r="H126" s="42">
        <f t="shared" si="3"/>
        <v>6</v>
      </c>
      <c r="I126" s="42">
        <f t="shared" si="4"/>
        <v>4</v>
      </c>
      <c r="J126" s="43">
        <f t="shared" si="5"/>
        <v>10</v>
      </c>
      <c r="Q126" s="3" t="e">
        <f>5-#REF!</f>
        <v>#REF!</v>
      </c>
      <c r="R126" s="3">
        <v>3</v>
      </c>
      <c r="S126" s="3">
        <v>2</v>
      </c>
      <c r="T126" s="3">
        <v>3</v>
      </c>
      <c r="U126" s="3">
        <v>1</v>
      </c>
      <c r="V126" s="3">
        <v>1</v>
      </c>
    </row>
    <row r="127" spans="2:22" x14ac:dyDescent="0.25">
      <c r="B127" s="8">
        <v>42593</v>
      </c>
      <c r="C127" s="3">
        <v>2</v>
      </c>
      <c r="D127" s="3">
        <v>2</v>
      </c>
      <c r="E127" s="3">
        <v>2</v>
      </c>
      <c r="F127" s="3">
        <v>4</v>
      </c>
      <c r="G127" s="9">
        <v>3</v>
      </c>
      <c r="H127" s="42">
        <f t="shared" si="3"/>
        <v>8</v>
      </c>
      <c r="I127" s="42">
        <f t="shared" si="4"/>
        <v>5</v>
      </c>
      <c r="J127" s="43">
        <f t="shared" si="5"/>
        <v>13</v>
      </c>
      <c r="Q127" s="3" t="e">
        <f>5-#REF!</f>
        <v>#REF!</v>
      </c>
      <c r="R127" s="3">
        <v>2</v>
      </c>
      <c r="S127" s="3">
        <v>2</v>
      </c>
      <c r="T127" s="3">
        <v>2</v>
      </c>
      <c r="U127" s="3">
        <v>4</v>
      </c>
      <c r="V127" s="3">
        <v>3</v>
      </c>
    </row>
    <row r="128" spans="2:22" x14ac:dyDescent="0.25">
      <c r="B128" s="8">
        <v>42631</v>
      </c>
      <c r="C128" s="3">
        <v>1</v>
      </c>
      <c r="D128" s="3">
        <v>4</v>
      </c>
      <c r="E128" s="3">
        <v>1</v>
      </c>
      <c r="F128" s="3">
        <v>1</v>
      </c>
      <c r="G128" s="9">
        <v>3</v>
      </c>
      <c r="H128" s="42">
        <f t="shared" si="3"/>
        <v>6</v>
      </c>
      <c r="I128" s="42">
        <f t="shared" si="4"/>
        <v>4</v>
      </c>
      <c r="J128" s="43">
        <f t="shared" si="5"/>
        <v>10</v>
      </c>
      <c r="Q128" s="3" t="e">
        <f>5-#REF!</f>
        <v>#REF!</v>
      </c>
      <c r="R128" s="3">
        <v>1</v>
      </c>
      <c r="S128" s="3">
        <v>4</v>
      </c>
      <c r="T128" s="3">
        <v>1</v>
      </c>
      <c r="U128" s="3">
        <v>1</v>
      </c>
      <c r="V128" s="3">
        <v>3</v>
      </c>
    </row>
    <row r="129" spans="2:22" x14ac:dyDescent="0.25">
      <c r="B129" s="8">
        <v>42713</v>
      </c>
      <c r="C129" s="3">
        <v>2</v>
      </c>
      <c r="D129" s="3">
        <v>2</v>
      </c>
      <c r="E129" s="3">
        <v>1</v>
      </c>
      <c r="F129" s="3">
        <v>1</v>
      </c>
      <c r="G129" s="9">
        <v>3</v>
      </c>
      <c r="H129" s="42">
        <f t="shared" si="3"/>
        <v>4</v>
      </c>
      <c r="I129" s="42">
        <f t="shared" si="4"/>
        <v>5</v>
      </c>
      <c r="J129" s="43">
        <f t="shared" si="5"/>
        <v>9</v>
      </c>
      <c r="Q129" s="3" t="e">
        <f>5-#REF!</f>
        <v>#REF!</v>
      </c>
      <c r="R129" s="3">
        <v>2</v>
      </c>
      <c r="S129" s="3">
        <v>2</v>
      </c>
      <c r="T129" s="3">
        <v>1</v>
      </c>
      <c r="U129" s="3">
        <v>1</v>
      </c>
      <c r="V129" s="3">
        <v>3</v>
      </c>
    </row>
    <row r="130" spans="2:22" x14ac:dyDescent="0.25">
      <c r="B130" s="8">
        <v>42707</v>
      </c>
      <c r="C130" s="3">
        <v>2</v>
      </c>
      <c r="D130" s="3">
        <v>1</v>
      </c>
      <c r="E130" s="3">
        <v>2</v>
      </c>
      <c r="F130" s="3">
        <v>2</v>
      </c>
      <c r="G130" s="9">
        <v>1</v>
      </c>
      <c r="H130" s="42">
        <f t="shared" si="3"/>
        <v>5</v>
      </c>
      <c r="I130" s="42">
        <f t="shared" si="4"/>
        <v>3</v>
      </c>
      <c r="J130" s="43">
        <f t="shared" si="5"/>
        <v>8</v>
      </c>
      <c r="Q130" s="3" t="e">
        <f>5-#REF!</f>
        <v>#REF!</v>
      </c>
      <c r="R130" s="3">
        <v>2</v>
      </c>
      <c r="S130" s="3">
        <v>1</v>
      </c>
      <c r="T130" s="3">
        <v>2</v>
      </c>
      <c r="U130" s="3">
        <v>2</v>
      </c>
      <c r="V130" s="3">
        <v>1</v>
      </c>
    </row>
    <row r="131" spans="2:22" x14ac:dyDescent="0.25">
      <c r="B131" s="8">
        <v>42721</v>
      </c>
      <c r="C131" s="3">
        <v>4</v>
      </c>
      <c r="D131" s="3">
        <v>4</v>
      </c>
      <c r="E131" s="3">
        <v>2</v>
      </c>
      <c r="F131" s="3">
        <v>2</v>
      </c>
      <c r="G131" s="9">
        <v>2</v>
      </c>
      <c r="H131" s="42">
        <f t="shared" si="3"/>
        <v>8</v>
      </c>
      <c r="I131" s="42">
        <f t="shared" si="4"/>
        <v>6</v>
      </c>
      <c r="J131" s="43">
        <f t="shared" si="5"/>
        <v>14</v>
      </c>
      <c r="Q131" s="3" t="e">
        <f>5-#REF!</f>
        <v>#REF!</v>
      </c>
      <c r="R131" s="3">
        <v>4</v>
      </c>
      <c r="S131" s="3">
        <v>4</v>
      </c>
      <c r="T131" s="3">
        <v>2</v>
      </c>
      <c r="U131" s="3">
        <v>2</v>
      </c>
      <c r="V131" s="3">
        <v>2</v>
      </c>
    </row>
    <row r="132" spans="2:22" x14ac:dyDescent="0.25">
      <c r="B132" s="8">
        <v>42739</v>
      </c>
      <c r="C132" s="3">
        <v>2</v>
      </c>
      <c r="D132" s="3">
        <v>2</v>
      </c>
      <c r="E132" s="3">
        <v>1</v>
      </c>
      <c r="F132" s="3">
        <v>1</v>
      </c>
      <c r="G132" s="9">
        <v>2</v>
      </c>
      <c r="H132" s="42">
        <f t="shared" si="3"/>
        <v>4</v>
      </c>
      <c r="I132" s="42">
        <f t="shared" si="4"/>
        <v>4</v>
      </c>
      <c r="J132" s="43">
        <f t="shared" si="5"/>
        <v>8</v>
      </c>
      <c r="Q132" s="3" t="e">
        <f>5-#REF!</f>
        <v>#REF!</v>
      </c>
      <c r="R132" s="3">
        <v>2</v>
      </c>
      <c r="S132" s="3">
        <v>2</v>
      </c>
      <c r="T132" s="3">
        <v>1</v>
      </c>
      <c r="U132" s="3">
        <v>1</v>
      </c>
      <c r="V132" s="3">
        <v>2</v>
      </c>
    </row>
    <row r="133" spans="2:22" x14ac:dyDescent="0.25">
      <c r="B133" s="8">
        <v>42744</v>
      </c>
      <c r="C133" s="3">
        <v>3</v>
      </c>
      <c r="D133" s="3">
        <v>2</v>
      </c>
      <c r="E133" s="3">
        <v>2</v>
      </c>
      <c r="F133" s="3">
        <v>1</v>
      </c>
      <c r="G133" s="9">
        <v>3</v>
      </c>
      <c r="H133" s="42">
        <f t="shared" ref="H133:H196" si="6">SUM(D133:F133)</f>
        <v>5</v>
      </c>
      <c r="I133" s="42">
        <f t="shared" ref="I133:I196" si="7">SUM(C133,G133)</f>
        <v>6</v>
      </c>
      <c r="J133" s="43">
        <f t="shared" ref="J133:J196" si="8">SUM(C133:G133)</f>
        <v>11</v>
      </c>
      <c r="Q133" s="3" t="e">
        <f>5-#REF!</f>
        <v>#REF!</v>
      </c>
      <c r="R133" s="3">
        <v>3</v>
      </c>
      <c r="S133" s="3">
        <v>2</v>
      </c>
      <c r="T133" s="3">
        <v>2</v>
      </c>
      <c r="U133" s="3">
        <v>1</v>
      </c>
      <c r="V133" s="3">
        <v>3</v>
      </c>
    </row>
    <row r="134" spans="2:22" x14ac:dyDescent="0.25">
      <c r="B134" s="8">
        <v>42749</v>
      </c>
      <c r="C134" s="3">
        <v>2</v>
      </c>
      <c r="D134" s="3">
        <v>2</v>
      </c>
      <c r="E134" s="3">
        <v>1</v>
      </c>
      <c r="F134" s="3">
        <v>1</v>
      </c>
      <c r="G134" s="9">
        <v>2</v>
      </c>
      <c r="H134" s="42">
        <f t="shared" si="6"/>
        <v>4</v>
      </c>
      <c r="I134" s="42">
        <f t="shared" si="7"/>
        <v>4</v>
      </c>
      <c r="J134" s="43">
        <f t="shared" si="8"/>
        <v>8</v>
      </c>
      <c r="Q134" s="3" t="e">
        <f>5-#REF!</f>
        <v>#REF!</v>
      </c>
      <c r="R134" s="3">
        <v>2</v>
      </c>
      <c r="S134" s="3">
        <v>2</v>
      </c>
      <c r="T134" s="3">
        <v>1</v>
      </c>
      <c r="U134" s="3">
        <v>1</v>
      </c>
      <c r="V134" s="3">
        <v>2</v>
      </c>
    </row>
    <row r="135" spans="2:22" x14ac:dyDescent="0.25">
      <c r="B135" s="8">
        <v>41667</v>
      </c>
      <c r="C135" s="3">
        <v>1</v>
      </c>
      <c r="D135" s="3">
        <v>2</v>
      </c>
      <c r="E135" s="3">
        <v>4</v>
      </c>
      <c r="F135" s="3">
        <v>1</v>
      </c>
      <c r="G135" s="9">
        <v>3</v>
      </c>
      <c r="H135" s="42">
        <f t="shared" si="6"/>
        <v>7</v>
      </c>
      <c r="I135" s="42">
        <f t="shared" si="7"/>
        <v>4</v>
      </c>
      <c r="J135" s="43">
        <f t="shared" si="8"/>
        <v>11</v>
      </c>
      <c r="Q135" s="3" t="e">
        <f>5-#REF!</f>
        <v>#REF!</v>
      </c>
      <c r="R135" s="3">
        <v>1</v>
      </c>
      <c r="S135" s="3">
        <v>2</v>
      </c>
      <c r="T135" s="3">
        <v>4</v>
      </c>
      <c r="U135" s="3">
        <v>1</v>
      </c>
      <c r="V135" s="3">
        <v>3</v>
      </c>
    </row>
    <row r="136" spans="2:22" x14ac:dyDescent="0.25">
      <c r="B136" s="8">
        <v>42785</v>
      </c>
      <c r="C136" s="3">
        <v>2</v>
      </c>
      <c r="D136" s="3">
        <v>4</v>
      </c>
      <c r="E136" s="3">
        <v>2</v>
      </c>
      <c r="F136" s="3">
        <v>1</v>
      </c>
      <c r="G136" s="9">
        <v>2</v>
      </c>
      <c r="H136" s="42">
        <f t="shared" si="6"/>
        <v>7</v>
      </c>
      <c r="I136" s="42">
        <f t="shared" si="7"/>
        <v>4</v>
      </c>
      <c r="J136" s="43">
        <f t="shared" si="8"/>
        <v>11</v>
      </c>
      <c r="Q136" s="3" t="e">
        <f>5-#REF!</f>
        <v>#REF!</v>
      </c>
      <c r="R136" s="3">
        <v>2</v>
      </c>
      <c r="S136" s="3">
        <v>4</v>
      </c>
      <c r="T136" s="3">
        <v>2</v>
      </c>
      <c r="U136" s="3">
        <v>1</v>
      </c>
      <c r="V136" s="3">
        <v>2</v>
      </c>
    </row>
    <row r="137" spans="2:22" x14ac:dyDescent="0.25">
      <c r="B137" s="8">
        <v>42807</v>
      </c>
      <c r="C137" s="3">
        <v>4</v>
      </c>
      <c r="D137" s="3">
        <v>2</v>
      </c>
      <c r="E137" s="3">
        <v>2</v>
      </c>
      <c r="F137" s="3">
        <v>3</v>
      </c>
      <c r="G137" s="9">
        <v>2</v>
      </c>
      <c r="H137" s="42">
        <f t="shared" si="6"/>
        <v>7</v>
      </c>
      <c r="I137" s="42">
        <f t="shared" si="7"/>
        <v>6</v>
      </c>
      <c r="J137" s="43">
        <f t="shared" si="8"/>
        <v>13</v>
      </c>
      <c r="Q137" s="3" t="e">
        <f>5-#REF!</f>
        <v>#REF!</v>
      </c>
      <c r="R137" s="3">
        <v>4</v>
      </c>
      <c r="S137" s="3">
        <v>2</v>
      </c>
      <c r="T137" s="3">
        <v>2</v>
      </c>
      <c r="U137" s="3">
        <v>3</v>
      </c>
      <c r="V137" s="3">
        <v>2</v>
      </c>
    </row>
    <row r="138" spans="2:22" x14ac:dyDescent="0.25">
      <c r="B138" s="8">
        <v>42793</v>
      </c>
      <c r="C138" s="3">
        <v>2</v>
      </c>
      <c r="D138" s="3">
        <v>2</v>
      </c>
      <c r="E138" s="3">
        <v>4</v>
      </c>
      <c r="F138" s="3">
        <v>3</v>
      </c>
      <c r="G138" s="9">
        <v>2</v>
      </c>
      <c r="H138" s="42">
        <f t="shared" si="6"/>
        <v>9</v>
      </c>
      <c r="I138" s="42">
        <f t="shared" si="7"/>
        <v>4</v>
      </c>
      <c r="J138" s="43">
        <f t="shared" si="8"/>
        <v>13</v>
      </c>
      <c r="Q138" s="3" t="e">
        <f>5-#REF!</f>
        <v>#REF!</v>
      </c>
      <c r="R138" s="3">
        <v>2</v>
      </c>
      <c r="S138" s="3">
        <v>2</v>
      </c>
      <c r="T138" s="3">
        <v>4</v>
      </c>
      <c r="U138" s="3">
        <v>3</v>
      </c>
      <c r="V138" s="3">
        <v>2</v>
      </c>
    </row>
    <row r="139" spans="2:22" x14ac:dyDescent="0.25">
      <c r="B139" s="8">
        <v>42879</v>
      </c>
      <c r="C139" s="3">
        <v>2</v>
      </c>
      <c r="D139" s="3">
        <v>3</v>
      </c>
      <c r="E139" s="3">
        <v>3</v>
      </c>
      <c r="F139" s="3">
        <v>1</v>
      </c>
      <c r="G139" s="9">
        <v>2</v>
      </c>
      <c r="H139" s="42">
        <f t="shared" si="6"/>
        <v>7</v>
      </c>
      <c r="I139" s="42">
        <f t="shared" si="7"/>
        <v>4</v>
      </c>
      <c r="J139" s="43">
        <f t="shared" si="8"/>
        <v>11</v>
      </c>
      <c r="Q139" s="3" t="e">
        <f>5-#REF!</f>
        <v>#REF!</v>
      </c>
      <c r="R139" s="3">
        <v>2</v>
      </c>
      <c r="S139" s="3">
        <v>3</v>
      </c>
      <c r="T139" s="3">
        <v>3</v>
      </c>
      <c r="U139" s="3">
        <v>1</v>
      </c>
      <c r="V139" s="3">
        <v>2</v>
      </c>
    </row>
    <row r="140" spans="2:22" x14ac:dyDescent="0.25">
      <c r="B140" s="8">
        <v>42910</v>
      </c>
      <c r="C140" s="3">
        <v>2</v>
      </c>
      <c r="D140" s="3">
        <v>3</v>
      </c>
      <c r="E140" s="3">
        <v>2</v>
      </c>
      <c r="F140" s="3">
        <v>1</v>
      </c>
      <c r="G140" s="9">
        <v>2</v>
      </c>
      <c r="H140" s="42">
        <f t="shared" si="6"/>
        <v>6</v>
      </c>
      <c r="I140" s="42">
        <f t="shared" si="7"/>
        <v>4</v>
      </c>
      <c r="J140" s="43">
        <f t="shared" si="8"/>
        <v>10</v>
      </c>
      <c r="Q140" s="3" t="e">
        <f>5-#REF!</f>
        <v>#REF!</v>
      </c>
      <c r="R140" s="3">
        <v>2</v>
      </c>
      <c r="S140" s="3">
        <v>3</v>
      </c>
      <c r="T140" s="3">
        <v>2</v>
      </c>
      <c r="U140" s="3">
        <v>1</v>
      </c>
      <c r="V140" s="3">
        <v>2</v>
      </c>
    </row>
    <row r="141" spans="2:22" x14ac:dyDescent="0.25">
      <c r="B141" s="8">
        <v>42928</v>
      </c>
      <c r="C141" s="3">
        <v>1</v>
      </c>
      <c r="D141" s="3">
        <v>2</v>
      </c>
      <c r="E141" s="3">
        <v>1</v>
      </c>
      <c r="F141" s="3">
        <v>1</v>
      </c>
      <c r="G141" s="9">
        <v>2</v>
      </c>
      <c r="H141" s="42">
        <f t="shared" si="6"/>
        <v>4</v>
      </c>
      <c r="I141" s="42">
        <f t="shared" si="7"/>
        <v>3</v>
      </c>
      <c r="J141" s="43">
        <f t="shared" si="8"/>
        <v>7</v>
      </c>
      <c r="Q141" s="3" t="e">
        <f>5-#REF!</f>
        <v>#REF!</v>
      </c>
      <c r="R141" s="3">
        <v>1</v>
      </c>
      <c r="S141" s="3">
        <v>2</v>
      </c>
      <c r="T141" s="3">
        <v>1</v>
      </c>
      <c r="U141" s="3">
        <v>1</v>
      </c>
      <c r="V141" s="3">
        <v>2</v>
      </c>
    </row>
    <row r="142" spans="2:22" x14ac:dyDescent="0.25">
      <c r="B142" s="8">
        <v>43005</v>
      </c>
      <c r="C142" s="3">
        <v>3</v>
      </c>
      <c r="D142" s="3">
        <v>2</v>
      </c>
      <c r="E142" s="3">
        <v>3</v>
      </c>
      <c r="F142" s="3">
        <v>1</v>
      </c>
      <c r="G142" s="9">
        <v>1</v>
      </c>
      <c r="H142" s="42">
        <f t="shared" si="6"/>
        <v>6</v>
      </c>
      <c r="I142" s="42">
        <f t="shared" si="7"/>
        <v>4</v>
      </c>
      <c r="J142" s="43">
        <f t="shared" si="8"/>
        <v>10</v>
      </c>
      <c r="Q142" s="3" t="e">
        <f>5-#REF!</f>
        <v>#REF!</v>
      </c>
      <c r="R142" s="3">
        <v>3</v>
      </c>
      <c r="S142" s="3">
        <v>2</v>
      </c>
      <c r="T142" s="3">
        <v>3</v>
      </c>
      <c r="U142" s="3">
        <v>1</v>
      </c>
      <c r="V142" s="3">
        <v>1</v>
      </c>
    </row>
    <row r="143" spans="2:22" x14ac:dyDescent="0.25">
      <c r="B143" s="8">
        <v>43003</v>
      </c>
      <c r="C143" s="3">
        <v>2</v>
      </c>
      <c r="D143" s="3">
        <v>2</v>
      </c>
      <c r="E143" s="3">
        <v>2</v>
      </c>
      <c r="F143" s="3">
        <v>2</v>
      </c>
      <c r="G143" s="9">
        <v>3</v>
      </c>
      <c r="H143" s="42">
        <f t="shared" si="6"/>
        <v>6</v>
      </c>
      <c r="I143" s="42">
        <f t="shared" si="7"/>
        <v>5</v>
      </c>
      <c r="J143" s="43">
        <f t="shared" si="8"/>
        <v>11</v>
      </c>
      <c r="Q143" s="3" t="e">
        <f>5-#REF!</f>
        <v>#REF!</v>
      </c>
      <c r="R143" s="3">
        <v>2</v>
      </c>
      <c r="S143" s="3">
        <v>2</v>
      </c>
      <c r="T143" s="3">
        <v>2</v>
      </c>
      <c r="U143" s="3">
        <v>2</v>
      </c>
      <c r="V143" s="3">
        <v>3</v>
      </c>
    </row>
    <row r="144" spans="2:22" x14ac:dyDescent="0.25">
      <c r="B144" s="8">
        <v>43016</v>
      </c>
      <c r="C144" s="3">
        <v>2</v>
      </c>
      <c r="D144" s="3">
        <v>4</v>
      </c>
      <c r="E144" s="3">
        <v>2</v>
      </c>
      <c r="F144" s="3">
        <v>1</v>
      </c>
      <c r="G144" s="9">
        <v>1</v>
      </c>
      <c r="H144" s="42">
        <f t="shared" si="6"/>
        <v>7</v>
      </c>
      <c r="I144" s="42">
        <f t="shared" si="7"/>
        <v>3</v>
      </c>
      <c r="J144" s="43">
        <f t="shared" si="8"/>
        <v>10</v>
      </c>
      <c r="Q144" s="3" t="e">
        <f>5-#REF!</f>
        <v>#REF!</v>
      </c>
      <c r="R144" s="3">
        <v>2</v>
      </c>
      <c r="S144" s="3">
        <v>4</v>
      </c>
      <c r="T144" s="3">
        <v>2</v>
      </c>
      <c r="U144" s="3">
        <v>1</v>
      </c>
      <c r="V144" s="3">
        <v>1</v>
      </c>
    </row>
    <row r="145" spans="2:22" x14ac:dyDescent="0.25">
      <c r="B145" s="8">
        <v>43022</v>
      </c>
      <c r="C145" s="3">
        <v>4</v>
      </c>
      <c r="D145" s="3">
        <v>3</v>
      </c>
      <c r="E145" s="3">
        <v>2</v>
      </c>
      <c r="F145" s="3">
        <v>4</v>
      </c>
      <c r="G145" s="9">
        <v>4</v>
      </c>
      <c r="H145" s="42">
        <f t="shared" si="6"/>
        <v>9</v>
      </c>
      <c r="I145" s="42">
        <f t="shared" si="7"/>
        <v>8</v>
      </c>
      <c r="J145" s="43">
        <f t="shared" si="8"/>
        <v>17</v>
      </c>
      <c r="Q145" s="3" t="e">
        <f>5-#REF!</f>
        <v>#REF!</v>
      </c>
      <c r="R145" s="3">
        <v>4</v>
      </c>
      <c r="S145" s="3">
        <v>3</v>
      </c>
      <c r="T145" s="3">
        <v>2</v>
      </c>
      <c r="U145" s="3">
        <v>4</v>
      </c>
      <c r="V145" s="3">
        <v>4</v>
      </c>
    </row>
    <row r="146" spans="2:22" x14ac:dyDescent="0.25">
      <c r="B146" s="8">
        <v>43077</v>
      </c>
      <c r="C146" s="3">
        <v>4</v>
      </c>
      <c r="D146" s="3">
        <v>3</v>
      </c>
      <c r="E146" s="3">
        <v>2</v>
      </c>
      <c r="F146" s="3">
        <v>1</v>
      </c>
      <c r="G146" s="9">
        <v>3</v>
      </c>
      <c r="H146" s="42">
        <f t="shared" si="6"/>
        <v>6</v>
      </c>
      <c r="I146" s="42">
        <f t="shared" si="7"/>
        <v>7</v>
      </c>
      <c r="J146" s="43">
        <f t="shared" si="8"/>
        <v>13</v>
      </c>
      <c r="Q146" s="3" t="e">
        <f>5-#REF!</f>
        <v>#REF!</v>
      </c>
      <c r="R146" s="3">
        <v>4</v>
      </c>
      <c r="S146" s="3">
        <v>3</v>
      </c>
      <c r="T146" s="3">
        <v>2</v>
      </c>
      <c r="U146" s="3">
        <v>1</v>
      </c>
      <c r="V146" s="3">
        <v>3</v>
      </c>
    </row>
    <row r="147" spans="2:22" x14ac:dyDescent="0.25">
      <c r="B147" s="8">
        <v>43083</v>
      </c>
      <c r="C147" s="3">
        <v>3</v>
      </c>
      <c r="D147" s="3">
        <v>2</v>
      </c>
      <c r="E147" s="3">
        <v>1</v>
      </c>
      <c r="F147" s="3">
        <v>2</v>
      </c>
      <c r="G147" s="9">
        <v>4</v>
      </c>
      <c r="H147" s="42">
        <f t="shared" si="6"/>
        <v>5</v>
      </c>
      <c r="I147" s="42">
        <f t="shared" si="7"/>
        <v>7</v>
      </c>
      <c r="J147" s="43">
        <f t="shared" si="8"/>
        <v>12</v>
      </c>
      <c r="Q147" s="3" t="e">
        <f>5-#REF!</f>
        <v>#REF!</v>
      </c>
      <c r="R147" s="3">
        <v>3</v>
      </c>
      <c r="S147" s="3">
        <v>2</v>
      </c>
      <c r="T147" s="3">
        <v>1</v>
      </c>
      <c r="U147" s="3">
        <v>2</v>
      </c>
      <c r="V147" s="3">
        <v>4</v>
      </c>
    </row>
    <row r="148" spans="2:22" x14ac:dyDescent="0.25">
      <c r="B148" s="8">
        <v>43079</v>
      </c>
      <c r="C148" s="3">
        <v>3</v>
      </c>
      <c r="D148" s="3">
        <v>2</v>
      </c>
      <c r="E148" s="3">
        <v>2</v>
      </c>
      <c r="F148" s="3">
        <v>1</v>
      </c>
      <c r="G148" s="9">
        <v>2</v>
      </c>
      <c r="H148" s="42">
        <f t="shared" si="6"/>
        <v>5</v>
      </c>
      <c r="I148" s="42">
        <f t="shared" si="7"/>
        <v>5</v>
      </c>
      <c r="J148" s="43">
        <f t="shared" si="8"/>
        <v>10</v>
      </c>
      <c r="Q148" s="3" t="e">
        <f>5-#REF!</f>
        <v>#REF!</v>
      </c>
      <c r="R148" s="3">
        <v>3</v>
      </c>
      <c r="S148" s="3">
        <v>2</v>
      </c>
      <c r="T148" s="3">
        <v>2</v>
      </c>
      <c r="U148" s="3">
        <v>1</v>
      </c>
      <c r="V148" s="3">
        <v>2</v>
      </c>
    </row>
    <row r="149" spans="2:22" x14ac:dyDescent="0.25">
      <c r="B149" s="8">
        <v>43085</v>
      </c>
      <c r="C149" s="3">
        <v>3</v>
      </c>
      <c r="D149" s="3">
        <v>2</v>
      </c>
      <c r="E149" s="3">
        <v>1</v>
      </c>
      <c r="F149" s="3">
        <v>4</v>
      </c>
      <c r="G149" s="9">
        <v>3</v>
      </c>
      <c r="H149" s="42">
        <f t="shared" si="6"/>
        <v>7</v>
      </c>
      <c r="I149" s="42">
        <f t="shared" si="7"/>
        <v>6</v>
      </c>
      <c r="J149" s="43">
        <f t="shared" si="8"/>
        <v>13</v>
      </c>
      <c r="Q149" s="3" t="e">
        <f>5-#REF!</f>
        <v>#REF!</v>
      </c>
      <c r="R149" s="3">
        <v>3</v>
      </c>
      <c r="S149" s="3">
        <v>2</v>
      </c>
      <c r="T149" s="3">
        <v>1</v>
      </c>
      <c r="U149" s="3">
        <v>4</v>
      </c>
      <c r="V149" s="3">
        <v>3</v>
      </c>
    </row>
    <row r="150" spans="2:22" x14ac:dyDescent="0.25">
      <c r="B150" s="8">
        <v>43093</v>
      </c>
      <c r="C150" s="3">
        <v>1</v>
      </c>
      <c r="D150" s="3">
        <v>1</v>
      </c>
      <c r="E150" s="3">
        <v>1</v>
      </c>
      <c r="F150" s="3">
        <v>1</v>
      </c>
      <c r="G150" s="9">
        <v>2</v>
      </c>
      <c r="H150" s="42">
        <f t="shared" si="6"/>
        <v>3</v>
      </c>
      <c r="I150" s="42">
        <f t="shared" si="7"/>
        <v>3</v>
      </c>
      <c r="J150" s="43">
        <f t="shared" si="8"/>
        <v>6</v>
      </c>
      <c r="Q150" s="3" t="e">
        <f>5-#REF!</f>
        <v>#REF!</v>
      </c>
      <c r="R150" s="3">
        <v>1</v>
      </c>
      <c r="S150" s="3">
        <v>1</v>
      </c>
      <c r="T150" s="3">
        <v>1</v>
      </c>
      <c r="U150" s="3">
        <v>1</v>
      </c>
      <c r="V150" s="3">
        <v>2</v>
      </c>
    </row>
    <row r="151" spans="2:22" x14ac:dyDescent="0.25">
      <c r="B151" s="8">
        <v>43117</v>
      </c>
      <c r="C151" s="3">
        <v>2</v>
      </c>
      <c r="D151" s="3">
        <v>2</v>
      </c>
      <c r="E151" s="3">
        <v>3</v>
      </c>
      <c r="F151" s="3">
        <v>2</v>
      </c>
      <c r="G151" s="9">
        <v>4</v>
      </c>
      <c r="H151" s="42">
        <f t="shared" si="6"/>
        <v>7</v>
      </c>
      <c r="I151" s="42">
        <f t="shared" si="7"/>
        <v>6</v>
      </c>
      <c r="J151" s="43">
        <f t="shared" si="8"/>
        <v>13</v>
      </c>
      <c r="Q151" s="3" t="e">
        <f>5-#REF!</f>
        <v>#REF!</v>
      </c>
      <c r="R151" s="3">
        <v>2</v>
      </c>
      <c r="S151" s="3">
        <v>2</v>
      </c>
      <c r="T151" s="3">
        <v>3</v>
      </c>
      <c r="U151" s="3">
        <v>2</v>
      </c>
      <c r="V151" s="3">
        <v>4</v>
      </c>
    </row>
    <row r="152" spans="2:22" x14ac:dyDescent="0.25">
      <c r="B152" s="8">
        <v>43120</v>
      </c>
      <c r="C152" s="3">
        <v>4</v>
      </c>
      <c r="D152" s="3">
        <v>3</v>
      </c>
      <c r="E152" s="3">
        <v>1</v>
      </c>
      <c r="F152" s="3">
        <v>1</v>
      </c>
      <c r="G152" s="9">
        <v>4</v>
      </c>
      <c r="H152" s="42">
        <f t="shared" si="6"/>
        <v>5</v>
      </c>
      <c r="I152" s="42">
        <f t="shared" si="7"/>
        <v>8</v>
      </c>
      <c r="J152" s="43">
        <f t="shared" si="8"/>
        <v>13</v>
      </c>
      <c r="Q152" s="3" t="e">
        <f>5-#REF!</f>
        <v>#REF!</v>
      </c>
      <c r="R152" s="3">
        <v>4</v>
      </c>
      <c r="S152" s="3">
        <v>3</v>
      </c>
      <c r="T152" s="3">
        <v>1</v>
      </c>
      <c r="U152" s="3">
        <v>1</v>
      </c>
      <c r="V152" s="3">
        <v>4</v>
      </c>
    </row>
    <row r="153" spans="2:22" x14ac:dyDescent="0.25">
      <c r="B153" s="8">
        <v>43174</v>
      </c>
      <c r="C153" s="3">
        <v>4</v>
      </c>
      <c r="D153" s="3">
        <v>2</v>
      </c>
      <c r="E153" s="3">
        <v>2</v>
      </c>
      <c r="F153" s="3">
        <v>1</v>
      </c>
      <c r="G153" s="9">
        <v>4</v>
      </c>
      <c r="H153" s="42">
        <f t="shared" si="6"/>
        <v>5</v>
      </c>
      <c r="I153" s="42">
        <f t="shared" si="7"/>
        <v>8</v>
      </c>
      <c r="J153" s="43">
        <f t="shared" si="8"/>
        <v>13</v>
      </c>
      <c r="Q153" s="3" t="e">
        <f>5-#REF!</f>
        <v>#REF!</v>
      </c>
      <c r="R153" s="3">
        <v>4</v>
      </c>
      <c r="S153" s="3">
        <v>2</v>
      </c>
      <c r="T153" s="3">
        <v>2</v>
      </c>
      <c r="U153" s="3">
        <v>1</v>
      </c>
      <c r="V153" s="3">
        <v>4</v>
      </c>
    </row>
    <row r="154" spans="2:22" x14ac:dyDescent="0.25">
      <c r="B154" s="8">
        <v>43268</v>
      </c>
      <c r="C154" s="3">
        <v>1</v>
      </c>
      <c r="D154" s="3">
        <v>1</v>
      </c>
      <c r="E154" s="3">
        <v>2</v>
      </c>
      <c r="F154" s="3">
        <v>1</v>
      </c>
      <c r="G154" s="9">
        <v>2</v>
      </c>
      <c r="H154" s="42">
        <f t="shared" si="6"/>
        <v>4</v>
      </c>
      <c r="I154" s="42">
        <f t="shared" si="7"/>
        <v>3</v>
      </c>
      <c r="J154" s="43">
        <f t="shared" si="8"/>
        <v>7</v>
      </c>
      <c r="Q154" s="3" t="e">
        <f>5-#REF!</f>
        <v>#REF!</v>
      </c>
      <c r="R154" s="3">
        <v>1</v>
      </c>
      <c r="S154" s="3">
        <v>1</v>
      </c>
      <c r="T154" s="3">
        <v>2</v>
      </c>
      <c r="U154" s="3">
        <v>1</v>
      </c>
      <c r="V154" s="3">
        <v>2</v>
      </c>
    </row>
    <row r="155" spans="2:22" x14ac:dyDescent="0.25">
      <c r="B155" s="8">
        <v>43335</v>
      </c>
      <c r="C155" s="3">
        <v>3</v>
      </c>
      <c r="D155" s="3">
        <v>3</v>
      </c>
      <c r="E155" s="3">
        <v>1</v>
      </c>
      <c r="F155" s="3">
        <v>2</v>
      </c>
      <c r="G155" s="9">
        <v>1</v>
      </c>
      <c r="H155" s="42">
        <f t="shared" si="6"/>
        <v>6</v>
      </c>
      <c r="I155" s="42">
        <f t="shared" si="7"/>
        <v>4</v>
      </c>
      <c r="J155" s="43">
        <f t="shared" si="8"/>
        <v>10</v>
      </c>
      <c r="Q155" s="3" t="e">
        <f>5-#REF!</f>
        <v>#REF!</v>
      </c>
      <c r="R155" s="3">
        <v>3</v>
      </c>
      <c r="S155" s="3">
        <v>3</v>
      </c>
      <c r="T155" s="3">
        <v>1</v>
      </c>
      <c r="U155" s="3">
        <v>2</v>
      </c>
      <c r="V155" s="3">
        <v>1</v>
      </c>
    </row>
    <row r="156" spans="2:22" x14ac:dyDescent="0.25">
      <c r="B156" s="8">
        <v>43389</v>
      </c>
      <c r="C156" s="3">
        <v>3</v>
      </c>
      <c r="D156" s="3">
        <v>3</v>
      </c>
      <c r="E156" s="3">
        <v>2</v>
      </c>
      <c r="F156" s="3">
        <v>2</v>
      </c>
      <c r="G156" s="9">
        <v>3</v>
      </c>
      <c r="H156" s="42">
        <f t="shared" si="6"/>
        <v>7</v>
      </c>
      <c r="I156" s="42">
        <f t="shared" si="7"/>
        <v>6</v>
      </c>
      <c r="J156" s="43">
        <f t="shared" si="8"/>
        <v>13</v>
      </c>
      <c r="Q156" s="3" t="e">
        <f>5-#REF!</f>
        <v>#REF!</v>
      </c>
      <c r="R156" s="3">
        <v>3</v>
      </c>
      <c r="S156" s="3">
        <v>3</v>
      </c>
      <c r="T156" s="3">
        <v>2</v>
      </c>
      <c r="U156" s="3">
        <v>2</v>
      </c>
      <c r="V156" s="3">
        <v>3</v>
      </c>
    </row>
    <row r="157" spans="2:22" x14ac:dyDescent="0.25">
      <c r="B157" s="8">
        <v>43272</v>
      </c>
      <c r="C157" s="3">
        <v>3</v>
      </c>
      <c r="D157" s="3">
        <v>3</v>
      </c>
      <c r="E157" s="3">
        <v>2</v>
      </c>
      <c r="F157" s="3">
        <v>1</v>
      </c>
      <c r="G157" s="9">
        <v>3</v>
      </c>
      <c r="H157" s="42">
        <f t="shared" si="6"/>
        <v>6</v>
      </c>
      <c r="I157" s="42">
        <f t="shared" si="7"/>
        <v>6</v>
      </c>
      <c r="J157" s="43">
        <f t="shared" si="8"/>
        <v>12</v>
      </c>
      <c r="Q157" s="3" t="e">
        <f>5-#REF!</f>
        <v>#REF!</v>
      </c>
      <c r="R157" s="3">
        <v>3</v>
      </c>
      <c r="S157" s="3">
        <v>3</v>
      </c>
      <c r="T157" s="3">
        <v>2</v>
      </c>
      <c r="U157" s="3">
        <v>1</v>
      </c>
      <c r="V157" s="3">
        <v>3</v>
      </c>
    </row>
    <row r="158" spans="2:22" x14ac:dyDescent="0.25">
      <c r="B158" s="8">
        <v>43399</v>
      </c>
      <c r="C158" s="3">
        <v>3</v>
      </c>
      <c r="D158" s="3">
        <v>3</v>
      </c>
      <c r="E158" s="3">
        <v>2</v>
      </c>
      <c r="F158" s="3">
        <v>2</v>
      </c>
      <c r="G158" s="9">
        <v>3</v>
      </c>
      <c r="H158" s="42">
        <f t="shared" si="6"/>
        <v>7</v>
      </c>
      <c r="I158" s="42">
        <f t="shared" si="7"/>
        <v>6</v>
      </c>
      <c r="J158" s="43">
        <f t="shared" si="8"/>
        <v>13</v>
      </c>
      <c r="Q158" s="3" t="e">
        <f>5-#REF!</f>
        <v>#REF!</v>
      </c>
      <c r="R158" s="3">
        <v>3</v>
      </c>
      <c r="S158" s="3">
        <v>3</v>
      </c>
      <c r="T158" s="3">
        <v>2</v>
      </c>
      <c r="U158" s="3">
        <v>2</v>
      </c>
      <c r="V158" s="3">
        <v>3</v>
      </c>
    </row>
    <row r="159" spans="2:22" x14ac:dyDescent="0.25">
      <c r="B159" s="8">
        <v>43415</v>
      </c>
      <c r="C159" s="3">
        <v>3</v>
      </c>
      <c r="D159" s="3">
        <v>3</v>
      </c>
      <c r="E159" s="3">
        <v>3</v>
      </c>
      <c r="F159" s="3">
        <v>2</v>
      </c>
      <c r="G159" s="9">
        <v>2</v>
      </c>
      <c r="H159" s="42">
        <f t="shared" si="6"/>
        <v>8</v>
      </c>
      <c r="I159" s="42">
        <f t="shared" si="7"/>
        <v>5</v>
      </c>
      <c r="J159" s="43">
        <f t="shared" si="8"/>
        <v>13</v>
      </c>
      <c r="Q159" s="3" t="e">
        <f>5-#REF!</f>
        <v>#REF!</v>
      </c>
      <c r="R159" s="3">
        <v>3</v>
      </c>
      <c r="S159" s="3">
        <v>3</v>
      </c>
      <c r="T159" s="3">
        <v>3</v>
      </c>
      <c r="U159" s="3">
        <v>2</v>
      </c>
      <c r="V159" s="3">
        <v>2</v>
      </c>
    </row>
    <row r="160" spans="2:22" x14ac:dyDescent="0.25">
      <c r="B160" s="8">
        <v>40854</v>
      </c>
      <c r="C160" s="3">
        <v>1</v>
      </c>
      <c r="D160" s="3">
        <v>2</v>
      </c>
      <c r="E160" s="3">
        <v>2</v>
      </c>
      <c r="F160" s="3">
        <v>1</v>
      </c>
      <c r="G160" s="9">
        <v>2</v>
      </c>
      <c r="H160" s="42">
        <f t="shared" si="6"/>
        <v>5</v>
      </c>
      <c r="I160" s="42">
        <f t="shared" si="7"/>
        <v>3</v>
      </c>
      <c r="J160" s="43">
        <f t="shared" si="8"/>
        <v>8</v>
      </c>
      <c r="Q160" s="3" t="e">
        <f>5-#REF!</f>
        <v>#REF!</v>
      </c>
      <c r="R160" s="3">
        <v>1</v>
      </c>
      <c r="S160" s="3">
        <v>2</v>
      </c>
      <c r="T160" s="3">
        <v>2</v>
      </c>
      <c r="U160" s="3">
        <v>1</v>
      </c>
      <c r="V160" s="3">
        <v>2</v>
      </c>
    </row>
    <row r="161" spans="2:22" x14ac:dyDescent="0.25">
      <c r="B161" s="8">
        <v>40811</v>
      </c>
      <c r="C161" s="3">
        <v>1</v>
      </c>
      <c r="D161" s="3">
        <v>2</v>
      </c>
      <c r="E161" s="3">
        <v>2</v>
      </c>
      <c r="F161" s="3">
        <v>3</v>
      </c>
      <c r="G161" s="9">
        <v>2</v>
      </c>
      <c r="H161" s="42">
        <f t="shared" si="6"/>
        <v>7</v>
      </c>
      <c r="I161" s="42">
        <f t="shared" si="7"/>
        <v>3</v>
      </c>
      <c r="J161" s="43">
        <f t="shared" si="8"/>
        <v>10</v>
      </c>
      <c r="Q161" s="3" t="e">
        <f>5-#REF!</f>
        <v>#REF!</v>
      </c>
      <c r="R161" s="3">
        <v>1</v>
      </c>
      <c r="S161" s="3">
        <v>2</v>
      </c>
      <c r="T161" s="3">
        <v>2</v>
      </c>
      <c r="U161" s="3">
        <v>3</v>
      </c>
      <c r="V161" s="3">
        <v>2</v>
      </c>
    </row>
    <row r="162" spans="2:22" x14ac:dyDescent="0.25">
      <c r="B162" s="8">
        <v>43452</v>
      </c>
      <c r="C162" s="3">
        <v>3</v>
      </c>
      <c r="D162" s="3">
        <v>3</v>
      </c>
      <c r="E162" s="3">
        <v>2</v>
      </c>
      <c r="F162" s="3">
        <v>1</v>
      </c>
      <c r="G162" s="9">
        <v>4</v>
      </c>
      <c r="H162" s="42">
        <f t="shared" si="6"/>
        <v>6</v>
      </c>
      <c r="I162" s="42">
        <f t="shared" si="7"/>
        <v>7</v>
      </c>
      <c r="J162" s="43">
        <f t="shared" si="8"/>
        <v>13</v>
      </c>
      <c r="Q162" s="3" t="e">
        <f>5-#REF!</f>
        <v>#REF!</v>
      </c>
      <c r="R162" s="3">
        <v>3</v>
      </c>
      <c r="S162" s="3">
        <v>3</v>
      </c>
      <c r="T162" s="3">
        <v>2</v>
      </c>
      <c r="U162" s="3">
        <v>1</v>
      </c>
      <c r="V162" s="3">
        <v>4</v>
      </c>
    </row>
    <row r="163" spans="2:22" x14ac:dyDescent="0.25">
      <c r="B163" s="8">
        <v>43507</v>
      </c>
      <c r="C163" s="3">
        <v>3</v>
      </c>
      <c r="D163" s="3">
        <v>1</v>
      </c>
      <c r="E163" s="3">
        <v>2</v>
      </c>
      <c r="F163" s="3">
        <v>2</v>
      </c>
      <c r="G163" s="9">
        <v>4</v>
      </c>
      <c r="H163" s="42">
        <f t="shared" si="6"/>
        <v>5</v>
      </c>
      <c r="I163" s="42">
        <f t="shared" si="7"/>
        <v>7</v>
      </c>
      <c r="J163" s="43">
        <f t="shared" si="8"/>
        <v>12</v>
      </c>
      <c r="Q163" s="3" t="e">
        <f>5-#REF!</f>
        <v>#REF!</v>
      </c>
      <c r="R163" s="3">
        <v>3</v>
      </c>
      <c r="S163" s="3">
        <v>1</v>
      </c>
      <c r="T163" s="3">
        <v>2</v>
      </c>
      <c r="U163" s="3">
        <v>2</v>
      </c>
      <c r="V163" s="3">
        <v>4</v>
      </c>
    </row>
    <row r="164" spans="2:22" x14ac:dyDescent="0.25">
      <c r="B164" s="8">
        <v>41538</v>
      </c>
      <c r="C164" s="3">
        <v>3</v>
      </c>
      <c r="D164" s="3">
        <v>2</v>
      </c>
      <c r="E164" s="3">
        <v>4</v>
      </c>
      <c r="F164" s="3">
        <v>1</v>
      </c>
      <c r="G164" s="9">
        <v>3</v>
      </c>
      <c r="H164" s="42">
        <f t="shared" si="6"/>
        <v>7</v>
      </c>
      <c r="I164" s="42">
        <f t="shared" si="7"/>
        <v>6</v>
      </c>
      <c r="J164" s="43">
        <f t="shared" si="8"/>
        <v>13</v>
      </c>
      <c r="Q164" s="3" t="e">
        <f>5-#REF!</f>
        <v>#REF!</v>
      </c>
      <c r="R164" s="3">
        <v>3</v>
      </c>
      <c r="S164" s="3">
        <v>2</v>
      </c>
      <c r="T164" s="3">
        <v>4</v>
      </c>
      <c r="U164" s="3">
        <v>1</v>
      </c>
      <c r="V164" s="3">
        <v>3</v>
      </c>
    </row>
    <row r="165" spans="2:22" x14ac:dyDescent="0.25">
      <c r="B165" s="8">
        <v>43528</v>
      </c>
      <c r="C165" s="3">
        <v>2</v>
      </c>
      <c r="D165" s="3">
        <v>3</v>
      </c>
      <c r="E165" s="3">
        <v>1</v>
      </c>
      <c r="F165" s="3">
        <v>2</v>
      </c>
      <c r="G165" s="9">
        <v>4</v>
      </c>
      <c r="H165" s="42">
        <f t="shared" si="6"/>
        <v>6</v>
      </c>
      <c r="I165" s="42">
        <f t="shared" si="7"/>
        <v>6</v>
      </c>
      <c r="J165" s="43">
        <f t="shared" si="8"/>
        <v>12</v>
      </c>
      <c r="Q165" s="3" t="e">
        <f>5-#REF!</f>
        <v>#REF!</v>
      </c>
      <c r="R165" s="3">
        <v>2</v>
      </c>
      <c r="S165" s="3">
        <v>3</v>
      </c>
      <c r="T165" s="3">
        <v>1</v>
      </c>
      <c r="U165" s="3">
        <v>2</v>
      </c>
      <c r="V165" s="3">
        <v>4</v>
      </c>
    </row>
    <row r="166" spans="2:22" x14ac:dyDescent="0.25">
      <c r="B166" s="8">
        <v>43549</v>
      </c>
      <c r="C166" s="3">
        <v>2</v>
      </c>
      <c r="D166" s="3">
        <v>2</v>
      </c>
      <c r="E166" s="3">
        <v>2</v>
      </c>
      <c r="F166" s="3">
        <v>1</v>
      </c>
      <c r="G166" s="9">
        <v>3</v>
      </c>
      <c r="H166" s="42">
        <f t="shared" si="6"/>
        <v>5</v>
      </c>
      <c r="I166" s="42">
        <f t="shared" si="7"/>
        <v>5</v>
      </c>
      <c r="J166" s="43">
        <f t="shared" si="8"/>
        <v>10</v>
      </c>
      <c r="Q166" s="3" t="e">
        <f>5-#REF!</f>
        <v>#REF!</v>
      </c>
      <c r="R166" s="3">
        <v>2</v>
      </c>
      <c r="S166" s="3">
        <v>2</v>
      </c>
      <c r="T166" s="3">
        <v>2</v>
      </c>
      <c r="U166" s="3">
        <v>1</v>
      </c>
      <c r="V166" s="3">
        <v>3</v>
      </c>
    </row>
    <row r="167" spans="2:22" x14ac:dyDescent="0.25">
      <c r="B167" s="8">
        <v>43555</v>
      </c>
      <c r="C167" s="3">
        <v>2</v>
      </c>
      <c r="D167" s="3">
        <v>2</v>
      </c>
      <c r="E167" s="3">
        <v>2</v>
      </c>
      <c r="F167" s="3">
        <v>3</v>
      </c>
      <c r="G167" s="9">
        <v>4</v>
      </c>
      <c r="H167" s="42">
        <f t="shared" si="6"/>
        <v>7</v>
      </c>
      <c r="I167" s="42">
        <f t="shared" si="7"/>
        <v>6</v>
      </c>
      <c r="J167" s="43">
        <f t="shared" si="8"/>
        <v>13</v>
      </c>
      <c r="Q167" s="3" t="e">
        <f>5-#REF!</f>
        <v>#REF!</v>
      </c>
      <c r="R167" s="3">
        <v>2</v>
      </c>
      <c r="S167" s="3">
        <v>2</v>
      </c>
      <c r="T167" s="3">
        <v>2</v>
      </c>
      <c r="U167" s="3">
        <v>3</v>
      </c>
      <c r="V167" s="3">
        <v>4</v>
      </c>
    </row>
    <row r="168" spans="2:22" x14ac:dyDescent="0.25">
      <c r="B168" s="8">
        <v>43562</v>
      </c>
      <c r="C168" s="3">
        <v>1</v>
      </c>
      <c r="D168" s="3">
        <v>2</v>
      </c>
      <c r="E168" s="3">
        <v>2</v>
      </c>
      <c r="F168" s="3">
        <v>1</v>
      </c>
      <c r="G168" s="9">
        <v>3</v>
      </c>
      <c r="H168" s="42">
        <f t="shared" si="6"/>
        <v>5</v>
      </c>
      <c r="I168" s="42">
        <f t="shared" si="7"/>
        <v>4</v>
      </c>
      <c r="J168" s="43">
        <f t="shared" si="8"/>
        <v>9</v>
      </c>
      <c r="Q168" s="3" t="e">
        <f>5-#REF!</f>
        <v>#REF!</v>
      </c>
      <c r="R168" s="3">
        <v>1</v>
      </c>
      <c r="S168" s="3">
        <v>2</v>
      </c>
      <c r="T168" s="3">
        <v>2</v>
      </c>
      <c r="U168" s="3">
        <v>1</v>
      </c>
      <c r="V168" s="3">
        <v>3</v>
      </c>
    </row>
    <row r="169" spans="2:22" x14ac:dyDescent="0.25">
      <c r="B169" s="8">
        <v>43573</v>
      </c>
      <c r="C169" s="3">
        <v>3</v>
      </c>
      <c r="D169" s="3">
        <v>3</v>
      </c>
      <c r="E169" s="3">
        <v>2</v>
      </c>
      <c r="F169" s="3">
        <v>1</v>
      </c>
      <c r="G169" s="9">
        <v>4</v>
      </c>
      <c r="H169" s="42">
        <f t="shared" si="6"/>
        <v>6</v>
      </c>
      <c r="I169" s="42">
        <f t="shared" si="7"/>
        <v>7</v>
      </c>
      <c r="J169" s="43">
        <f t="shared" si="8"/>
        <v>13</v>
      </c>
      <c r="Q169" s="3" t="e">
        <f>5-#REF!</f>
        <v>#REF!</v>
      </c>
      <c r="R169" s="3">
        <v>3</v>
      </c>
      <c r="S169" s="3">
        <v>3</v>
      </c>
      <c r="T169" s="3">
        <v>2</v>
      </c>
      <c r="U169" s="3">
        <v>1</v>
      </c>
      <c r="V169" s="3">
        <v>4</v>
      </c>
    </row>
    <row r="170" spans="2:22" x14ac:dyDescent="0.25">
      <c r="B170" s="8">
        <v>43578</v>
      </c>
      <c r="C170" s="3">
        <v>3</v>
      </c>
      <c r="D170" s="3">
        <v>3</v>
      </c>
      <c r="E170" s="3">
        <v>3</v>
      </c>
      <c r="F170" s="3">
        <v>2</v>
      </c>
      <c r="G170" s="9">
        <v>3</v>
      </c>
      <c r="H170" s="42">
        <f t="shared" si="6"/>
        <v>8</v>
      </c>
      <c r="I170" s="42">
        <f t="shared" si="7"/>
        <v>6</v>
      </c>
      <c r="J170" s="43">
        <f t="shared" si="8"/>
        <v>14</v>
      </c>
      <c r="Q170" s="3" t="e">
        <f>5-#REF!</f>
        <v>#REF!</v>
      </c>
      <c r="R170" s="3">
        <v>3</v>
      </c>
      <c r="S170" s="3">
        <v>3</v>
      </c>
      <c r="T170" s="3">
        <v>3</v>
      </c>
      <c r="U170" s="3">
        <v>2</v>
      </c>
      <c r="V170" s="3">
        <v>3</v>
      </c>
    </row>
    <row r="171" spans="2:22" x14ac:dyDescent="0.25">
      <c r="B171" s="8">
        <v>41299</v>
      </c>
      <c r="C171" s="3">
        <v>4</v>
      </c>
      <c r="D171" s="3">
        <v>2</v>
      </c>
      <c r="E171" s="3">
        <v>3</v>
      </c>
      <c r="F171" s="3">
        <v>2</v>
      </c>
      <c r="G171" s="9">
        <v>3</v>
      </c>
      <c r="H171" s="42">
        <f t="shared" si="6"/>
        <v>7</v>
      </c>
      <c r="I171" s="42">
        <f t="shared" si="7"/>
        <v>7</v>
      </c>
      <c r="J171" s="43">
        <f t="shared" si="8"/>
        <v>14</v>
      </c>
      <c r="Q171" s="3" t="e">
        <f>5-#REF!</f>
        <v>#REF!</v>
      </c>
      <c r="R171" s="3">
        <v>4</v>
      </c>
      <c r="S171" s="3">
        <v>2</v>
      </c>
      <c r="T171" s="3">
        <v>3</v>
      </c>
      <c r="U171" s="3">
        <v>2</v>
      </c>
      <c r="V171" s="3">
        <v>3</v>
      </c>
    </row>
    <row r="172" spans="2:22" x14ac:dyDescent="0.25">
      <c r="B172" s="8">
        <v>43626</v>
      </c>
      <c r="C172" s="3">
        <v>2</v>
      </c>
      <c r="D172" s="3">
        <v>2</v>
      </c>
      <c r="E172" s="3">
        <v>2</v>
      </c>
      <c r="F172" s="3">
        <v>2</v>
      </c>
      <c r="G172" s="9">
        <v>2</v>
      </c>
      <c r="H172" s="42">
        <f t="shared" si="6"/>
        <v>6</v>
      </c>
      <c r="I172" s="42">
        <f t="shared" si="7"/>
        <v>4</v>
      </c>
      <c r="J172" s="43">
        <f t="shared" si="8"/>
        <v>10</v>
      </c>
      <c r="Q172" s="3" t="e">
        <f>5-#REF!</f>
        <v>#REF!</v>
      </c>
      <c r="R172" s="3">
        <v>2</v>
      </c>
      <c r="S172" s="3">
        <v>2</v>
      </c>
      <c r="T172" s="3">
        <v>2</v>
      </c>
      <c r="U172" s="3">
        <v>2</v>
      </c>
      <c r="V172" s="3">
        <v>2</v>
      </c>
    </row>
    <row r="173" spans="2:22" x14ac:dyDescent="0.25">
      <c r="B173" s="8">
        <v>43644</v>
      </c>
      <c r="C173" s="3">
        <v>2</v>
      </c>
      <c r="D173" s="3">
        <v>3</v>
      </c>
      <c r="E173" s="3">
        <v>3</v>
      </c>
      <c r="F173" s="3">
        <v>3</v>
      </c>
      <c r="G173" s="9">
        <v>2</v>
      </c>
      <c r="H173" s="42">
        <f t="shared" si="6"/>
        <v>9</v>
      </c>
      <c r="I173" s="42">
        <f t="shared" si="7"/>
        <v>4</v>
      </c>
      <c r="J173" s="43">
        <f t="shared" si="8"/>
        <v>13</v>
      </c>
      <c r="Q173" s="3" t="e">
        <f>5-#REF!</f>
        <v>#REF!</v>
      </c>
      <c r="R173" s="3">
        <v>2</v>
      </c>
      <c r="S173" s="3">
        <v>3</v>
      </c>
      <c r="T173" s="3">
        <v>3</v>
      </c>
      <c r="U173" s="3">
        <v>3</v>
      </c>
      <c r="V173" s="3">
        <v>2</v>
      </c>
    </row>
    <row r="174" spans="2:22" x14ac:dyDescent="0.25">
      <c r="B174" s="8">
        <v>43665</v>
      </c>
      <c r="C174" s="3">
        <v>2</v>
      </c>
      <c r="D174" s="3">
        <v>3</v>
      </c>
      <c r="E174" s="3">
        <v>2</v>
      </c>
      <c r="F174" s="3">
        <v>2</v>
      </c>
      <c r="G174" s="9">
        <v>2</v>
      </c>
      <c r="H174" s="42">
        <f t="shared" si="6"/>
        <v>7</v>
      </c>
      <c r="I174" s="42">
        <f t="shared" si="7"/>
        <v>4</v>
      </c>
      <c r="J174" s="43">
        <f t="shared" si="8"/>
        <v>11</v>
      </c>
      <c r="Q174" s="3" t="e">
        <f>5-#REF!</f>
        <v>#REF!</v>
      </c>
      <c r="R174" s="3">
        <v>2</v>
      </c>
      <c r="S174" s="3">
        <v>3</v>
      </c>
      <c r="T174" s="3">
        <v>2</v>
      </c>
      <c r="U174" s="3">
        <v>2</v>
      </c>
      <c r="V174" s="3">
        <v>2</v>
      </c>
    </row>
    <row r="175" spans="2:22" x14ac:dyDescent="0.25">
      <c r="B175" s="8">
        <v>43685</v>
      </c>
      <c r="C175" s="3">
        <v>1</v>
      </c>
      <c r="D175" s="3">
        <v>2</v>
      </c>
      <c r="E175" s="3">
        <v>3</v>
      </c>
      <c r="F175" s="3">
        <v>1</v>
      </c>
      <c r="G175" s="9">
        <v>4</v>
      </c>
      <c r="H175" s="42">
        <f t="shared" si="6"/>
        <v>6</v>
      </c>
      <c r="I175" s="42">
        <f t="shared" si="7"/>
        <v>5</v>
      </c>
      <c r="J175" s="43">
        <f t="shared" si="8"/>
        <v>11</v>
      </c>
      <c r="Q175" s="3" t="e">
        <f>5-#REF!</f>
        <v>#REF!</v>
      </c>
      <c r="R175" s="3">
        <v>1</v>
      </c>
      <c r="S175" s="3">
        <v>2</v>
      </c>
      <c r="T175" s="3">
        <v>3</v>
      </c>
      <c r="U175" s="3">
        <v>1</v>
      </c>
      <c r="V175" s="3">
        <v>4</v>
      </c>
    </row>
    <row r="176" spans="2:22" x14ac:dyDescent="0.25">
      <c r="B176" s="8">
        <v>43694</v>
      </c>
      <c r="C176" s="3">
        <v>2</v>
      </c>
      <c r="D176" s="3">
        <v>2</v>
      </c>
      <c r="E176" s="3">
        <v>3</v>
      </c>
      <c r="F176" s="3">
        <v>2</v>
      </c>
      <c r="G176" s="9">
        <v>3</v>
      </c>
      <c r="H176" s="42">
        <f t="shared" si="6"/>
        <v>7</v>
      </c>
      <c r="I176" s="42">
        <f t="shared" si="7"/>
        <v>5</v>
      </c>
      <c r="J176" s="43">
        <f t="shared" si="8"/>
        <v>12</v>
      </c>
      <c r="Q176" s="3" t="e">
        <f>5-#REF!</f>
        <v>#REF!</v>
      </c>
      <c r="R176" s="3">
        <v>2</v>
      </c>
      <c r="S176" s="3">
        <v>2</v>
      </c>
      <c r="T176" s="3">
        <v>3</v>
      </c>
      <c r="U176" s="3">
        <v>2</v>
      </c>
      <c r="V176" s="3">
        <v>3</v>
      </c>
    </row>
    <row r="177" spans="2:22" x14ac:dyDescent="0.25">
      <c r="B177" s="8">
        <v>43708</v>
      </c>
      <c r="C177" s="3">
        <v>2</v>
      </c>
      <c r="D177" s="3">
        <v>2</v>
      </c>
      <c r="E177" s="3">
        <v>2</v>
      </c>
      <c r="F177" s="3">
        <v>1</v>
      </c>
      <c r="G177" s="9">
        <v>2</v>
      </c>
      <c r="H177" s="42">
        <f t="shared" si="6"/>
        <v>5</v>
      </c>
      <c r="I177" s="42">
        <f t="shared" si="7"/>
        <v>4</v>
      </c>
      <c r="J177" s="43">
        <f t="shared" si="8"/>
        <v>9</v>
      </c>
      <c r="Q177" s="3" t="e">
        <f>5-#REF!</f>
        <v>#REF!</v>
      </c>
      <c r="R177" s="3">
        <v>2</v>
      </c>
      <c r="S177" s="3">
        <v>2</v>
      </c>
      <c r="T177" s="3">
        <v>2</v>
      </c>
      <c r="U177" s="3">
        <v>1</v>
      </c>
      <c r="V177" s="3">
        <v>2</v>
      </c>
    </row>
    <row r="178" spans="2:22" x14ac:dyDescent="0.25">
      <c r="B178" s="8">
        <v>43797</v>
      </c>
      <c r="C178" s="3">
        <v>4</v>
      </c>
      <c r="D178" s="3">
        <v>3</v>
      </c>
      <c r="E178" s="3">
        <v>2</v>
      </c>
      <c r="F178" s="3">
        <v>3</v>
      </c>
      <c r="G178" s="9">
        <v>2</v>
      </c>
      <c r="H178" s="42">
        <f t="shared" si="6"/>
        <v>8</v>
      </c>
      <c r="I178" s="42">
        <f t="shared" si="7"/>
        <v>6</v>
      </c>
      <c r="J178" s="43">
        <f t="shared" si="8"/>
        <v>14</v>
      </c>
      <c r="Q178" s="3" t="e">
        <f>5-#REF!</f>
        <v>#REF!</v>
      </c>
      <c r="R178" s="3">
        <v>4</v>
      </c>
      <c r="S178" s="3">
        <v>3</v>
      </c>
      <c r="T178" s="3">
        <v>2</v>
      </c>
      <c r="U178" s="3">
        <v>3</v>
      </c>
      <c r="V178" s="3">
        <v>2</v>
      </c>
    </row>
    <row r="179" spans="2:22" x14ac:dyDescent="0.25">
      <c r="B179" s="8">
        <v>43867</v>
      </c>
      <c r="C179" s="3">
        <v>2</v>
      </c>
      <c r="D179" s="3">
        <v>3</v>
      </c>
      <c r="E179" s="3">
        <v>3</v>
      </c>
      <c r="F179" s="3">
        <v>2</v>
      </c>
      <c r="G179" s="9">
        <v>4</v>
      </c>
      <c r="H179" s="42">
        <f t="shared" si="6"/>
        <v>8</v>
      </c>
      <c r="I179" s="42">
        <f t="shared" si="7"/>
        <v>6</v>
      </c>
      <c r="J179" s="43">
        <f t="shared" si="8"/>
        <v>14</v>
      </c>
      <c r="Q179" s="3" t="e">
        <f>5-#REF!</f>
        <v>#REF!</v>
      </c>
      <c r="R179" s="3">
        <v>2</v>
      </c>
      <c r="S179" s="3">
        <v>3</v>
      </c>
      <c r="T179" s="3">
        <v>3</v>
      </c>
      <c r="U179" s="3">
        <v>2</v>
      </c>
      <c r="V179" s="3">
        <v>4</v>
      </c>
    </row>
    <row r="180" spans="2:22" x14ac:dyDescent="0.25">
      <c r="B180" s="8">
        <v>43872</v>
      </c>
      <c r="C180" s="3">
        <v>2</v>
      </c>
      <c r="D180" s="3">
        <v>4</v>
      </c>
      <c r="E180" s="3">
        <v>2</v>
      </c>
      <c r="F180" s="3">
        <v>2</v>
      </c>
      <c r="G180" s="9">
        <v>3</v>
      </c>
      <c r="H180" s="42">
        <f t="shared" si="6"/>
        <v>8</v>
      </c>
      <c r="I180" s="42">
        <f t="shared" si="7"/>
        <v>5</v>
      </c>
      <c r="J180" s="43">
        <f t="shared" si="8"/>
        <v>13</v>
      </c>
      <c r="Q180" s="3" t="e">
        <f>5-#REF!</f>
        <v>#REF!</v>
      </c>
      <c r="R180" s="3">
        <v>2</v>
      </c>
      <c r="S180" s="3">
        <v>4</v>
      </c>
      <c r="T180" s="3">
        <v>2</v>
      </c>
      <c r="U180" s="3">
        <v>2</v>
      </c>
      <c r="V180" s="3">
        <v>3</v>
      </c>
    </row>
    <row r="181" spans="2:22" x14ac:dyDescent="0.25">
      <c r="B181" s="8">
        <v>43756</v>
      </c>
      <c r="C181" s="3">
        <v>2</v>
      </c>
      <c r="D181" s="3">
        <v>1</v>
      </c>
      <c r="E181" s="3">
        <v>4</v>
      </c>
      <c r="F181" s="3">
        <v>1</v>
      </c>
      <c r="G181" s="9">
        <v>3</v>
      </c>
      <c r="H181" s="42">
        <f t="shared" si="6"/>
        <v>6</v>
      </c>
      <c r="I181" s="42">
        <f t="shared" si="7"/>
        <v>5</v>
      </c>
      <c r="J181" s="43">
        <f t="shared" si="8"/>
        <v>11</v>
      </c>
      <c r="Q181" s="3" t="e">
        <f>5-#REF!</f>
        <v>#REF!</v>
      </c>
      <c r="R181" s="3">
        <v>2</v>
      </c>
      <c r="S181" s="3">
        <v>1</v>
      </c>
      <c r="T181" s="3">
        <v>4</v>
      </c>
      <c r="U181" s="3">
        <v>1</v>
      </c>
      <c r="V181" s="3">
        <v>3</v>
      </c>
    </row>
    <row r="182" spans="2:22" x14ac:dyDescent="0.25">
      <c r="B182" s="8">
        <v>43924</v>
      </c>
      <c r="C182" s="3">
        <v>2</v>
      </c>
      <c r="D182" s="3">
        <v>3</v>
      </c>
      <c r="E182" s="3">
        <v>4</v>
      </c>
      <c r="F182" s="3">
        <v>3</v>
      </c>
      <c r="G182" s="9">
        <v>2</v>
      </c>
      <c r="H182" s="42">
        <f t="shared" si="6"/>
        <v>10</v>
      </c>
      <c r="I182" s="42">
        <f t="shared" si="7"/>
        <v>4</v>
      </c>
      <c r="J182" s="43">
        <f t="shared" si="8"/>
        <v>14</v>
      </c>
      <c r="Q182" s="3" t="e">
        <f>5-#REF!</f>
        <v>#REF!</v>
      </c>
      <c r="R182" s="3">
        <v>2</v>
      </c>
      <c r="S182" s="3">
        <v>3</v>
      </c>
      <c r="T182" s="3">
        <v>4</v>
      </c>
      <c r="U182" s="3">
        <v>3</v>
      </c>
      <c r="V182" s="3">
        <v>2</v>
      </c>
    </row>
    <row r="183" spans="2:22" x14ac:dyDescent="0.25">
      <c r="B183" s="8">
        <v>43944</v>
      </c>
      <c r="C183" s="3">
        <v>3</v>
      </c>
      <c r="D183" s="3">
        <v>3</v>
      </c>
      <c r="E183" s="3">
        <v>2</v>
      </c>
      <c r="F183" s="3">
        <v>3</v>
      </c>
      <c r="G183" s="9">
        <v>3</v>
      </c>
      <c r="H183" s="42">
        <f t="shared" si="6"/>
        <v>8</v>
      </c>
      <c r="I183" s="42">
        <f t="shared" si="7"/>
        <v>6</v>
      </c>
      <c r="J183" s="43">
        <f t="shared" si="8"/>
        <v>14</v>
      </c>
      <c r="Q183" s="3" t="e">
        <f>5-#REF!</f>
        <v>#REF!</v>
      </c>
      <c r="R183" s="3">
        <v>3</v>
      </c>
      <c r="S183" s="3">
        <v>3</v>
      </c>
      <c r="T183" s="3">
        <v>2</v>
      </c>
      <c r="U183" s="3">
        <v>3</v>
      </c>
      <c r="V183" s="3">
        <v>3</v>
      </c>
    </row>
    <row r="184" spans="2:22" x14ac:dyDescent="0.25">
      <c r="B184" s="8">
        <v>43959</v>
      </c>
      <c r="C184" s="3">
        <v>3</v>
      </c>
      <c r="D184" s="3">
        <v>3</v>
      </c>
      <c r="E184" s="3">
        <v>2</v>
      </c>
      <c r="F184" s="3">
        <v>1</v>
      </c>
      <c r="G184" s="9">
        <v>3</v>
      </c>
      <c r="H184" s="42">
        <f t="shared" si="6"/>
        <v>6</v>
      </c>
      <c r="I184" s="42">
        <f t="shared" si="7"/>
        <v>6</v>
      </c>
      <c r="J184" s="43">
        <f t="shared" si="8"/>
        <v>12</v>
      </c>
      <c r="Q184" s="3" t="e">
        <f>5-#REF!</f>
        <v>#REF!</v>
      </c>
      <c r="R184" s="3">
        <v>3</v>
      </c>
      <c r="S184" s="3">
        <v>3</v>
      </c>
      <c r="T184" s="3">
        <v>2</v>
      </c>
      <c r="U184" s="3">
        <v>1</v>
      </c>
      <c r="V184" s="3">
        <v>3</v>
      </c>
    </row>
    <row r="185" spans="2:22" x14ac:dyDescent="0.25">
      <c r="B185" s="8">
        <v>44005</v>
      </c>
      <c r="C185" s="3">
        <v>2</v>
      </c>
      <c r="D185" s="3">
        <v>3</v>
      </c>
      <c r="E185" s="3">
        <v>2</v>
      </c>
      <c r="F185" s="3">
        <v>4</v>
      </c>
      <c r="G185" s="9">
        <v>2</v>
      </c>
      <c r="H185" s="42">
        <f t="shared" si="6"/>
        <v>9</v>
      </c>
      <c r="I185" s="42">
        <f t="shared" si="7"/>
        <v>4</v>
      </c>
      <c r="J185" s="43">
        <f t="shared" si="8"/>
        <v>13</v>
      </c>
      <c r="Q185" s="3" t="e">
        <f>5-#REF!</f>
        <v>#REF!</v>
      </c>
      <c r="R185" s="3">
        <v>2</v>
      </c>
      <c r="S185" s="3">
        <v>3</v>
      </c>
      <c r="T185" s="3">
        <v>2</v>
      </c>
      <c r="U185" s="3">
        <v>4</v>
      </c>
      <c r="V185" s="3">
        <v>2</v>
      </c>
    </row>
    <row r="186" spans="2:22" x14ac:dyDescent="0.25">
      <c r="B186" s="8">
        <v>44015</v>
      </c>
      <c r="C186" s="3">
        <v>4</v>
      </c>
      <c r="D186" s="3">
        <v>4</v>
      </c>
      <c r="E186" s="3">
        <v>2</v>
      </c>
      <c r="F186" s="3">
        <v>3</v>
      </c>
      <c r="G186" s="9">
        <v>3</v>
      </c>
      <c r="H186" s="42">
        <f t="shared" si="6"/>
        <v>9</v>
      </c>
      <c r="I186" s="42">
        <f t="shared" si="7"/>
        <v>7</v>
      </c>
      <c r="J186" s="43">
        <f t="shared" si="8"/>
        <v>16</v>
      </c>
      <c r="Q186" s="3" t="e">
        <f>5-#REF!</f>
        <v>#REF!</v>
      </c>
      <c r="R186" s="3">
        <v>4</v>
      </c>
      <c r="S186" s="3">
        <v>4</v>
      </c>
      <c r="T186" s="3">
        <v>2</v>
      </c>
      <c r="U186" s="3">
        <v>3</v>
      </c>
      <c r="V186" s="3">
        <v>3</v>
      </c>
    </row>
    <row r="187" spans="2:22" x14ac:dyDescent="0.25">
      <c r="B187" s="8">
        <v>44012</v>
      </c>
      <c r="C187" s="3">
        <v>2</v>
      </c>
      <c r="D187" s="3">
        <v>3</v>
      </c>
      <c r="E187" s="3">
        <v>2</v>
      </c>
      <c r="F187" s="3">
        <v>2</v>
      </c>
      <c r="G187" s="9">
        <v>2</v>
      </c>
      <c r="H187" s="42">
        <f t="shared" si="6"/>
        <v>7</v>
      </c>
      <c r="I187" s="42">
        <f t="shared" si="7"/>
        <v>4</v>
      </c>
      <c r="J187" s="43">
        <f t="shared" si="8"/>
        <v>11</v>
      </c>
      <c r="Q187" s="3" t="e">
        <f>5-#REF!</f>
        <v>#REF!</v>
      </c>
      <c r="R187" s="3">
        <v>2</v>
      </c>
      <c r="S187" s="3">
        <v>3</v>
      </c>
      <c r="T187" s="3">
        <v>2</v>
      </c>
      <c r="U187" s="3">
        <v>2</v>
      </c>
      <c r="V187" s="3">
        <v>2</v>
      </c>
    </row>
    <row r="188" spans="2:22" x14ac:dyDescent="0.25">
      <c r="B188" s="8">
        <v>44011</v>
      </c>
      <c r="C188" s="3">
        <v>2</v>
      </c>
      <c r="D188" s="3">
        <v>2</v>
      </c>
      <c r="E188" s="3">
        <v>1</v>
      </c>
      <c r="F188" s="3">
        <v>1</v>
      </c>
      <c r="G188" s="9">
        <v>3</v>
      </c>
      <c r="H188" s="42">
        <f t="shared" si="6"/>
        <v>4</v>
      </c>
      <c r="I188" s="42">
        <f t="shared" si="7"/>
        <v>5</v>
      </c>
      <c r="J188" s="43">
        <f t="shared" si="8"/>
        <v>9</v>
      </c>
      <c r="Q188" s="3" t="e">
        <f>5-#REF!</f>
        <v>#REF!</v>
      </c>
      <c r="R188" s="3">
        <v>2</v>
      </c>
      <c r="S188" s="3">
        <v>2</v>
      </c>
      <c r="T188" s="3">
        <v>1</v>
      </c>
      <c r="U188" s="3">
        <v>1</v>
      </c>
      <c r="V188" s="3">
        <v>3</v>
      </c>
    </row>
    <row r="189" spans="2:22" x14ac:dyDescent="0.25">
      <c r="B189" s="8">
        <v>43869</v>
      </c>
      <c r="C189" s="3">
        <v>2</v>
      </c>
      <c r="D189" s="3">
        <v>2</v>
      </c>
      <c r="E189" s="3">
        <v>2</v>
      </c>
      <c r="F189" s="3">
        <v>1</v>
      </c>
      <c r="G189" s="9">
        <v>2</v>
      </c>
      <c r="H189" s="42">
        <f t="shared" si="6"/>
        <v>5</v>
      </c>
      <c r="I189" s="42">
        <f t="shared" si="7"/>
        <v>4</v>
      </c>
      <c r="J189" s="43">
        <f t="shared" si="8"/>
        <v>9</v>
      </c>
      <c r="Q189" s="3" t="e">
        <f>5-#REF!</f>
        <v>#REF!</v>
      </c>
      <c r="R189" s="3">
        <v>2</v>
      </c>
      <c r="S189" s="3">
        <v>2</v>
      </c>
      <c r="T189" s="3">
        <v>2</v>
      </c>
      <c r="U189" s="3">
        <v>1</v>
      </c>
      <c r="V189" s="3">
        <v>2</v>
      </c>
    </row>
    <row r="190" spans="2:22" x14ac:dyDescent="0.25">
      <c r="B190" s="8">
        <v>44031</v>
      </c>
      <c r="C190" s="3">
        <v>3</v>
      </c>
      <c r="D190" s="3">
        <v>4</v>
      </c>
      <c r="E190" s="3">
        <v>2</v>
      </c>
      <c r="F190" s="3">
        <v>2</v>
      </c>
      <c r="G190" s="9">
        <v>4</v>
      </c>
      <c r="H190" s="42">
        <f t="shared" si="6"/>
        <v>8</v>
      </c>
      <c r="I190" s="42">
        <f t="shared" si="7"/>
        <v>7</v>
      </c>
      <c r="J190" s="43">
        <f t="shared" si="8"/>
        <v>15</v>
      </c>
      <c r="Q190" s="3" t="e">
        <f>5-#REF!</f>
        <v>#REF!</v>
      </c>
      <c r="R190" s="3">
        <v>3</v>
      </c>
      <c r="S190" s="3">
        <v>4</v>
      </c>
      <c r="T190" s="3">
        <v>2</v>
      </c>
      <c r="U190" s="3">
        <v>2</v>
      </c>
      <c r="V190" s="3">
        <v>4</v>
      </c>
    </row>
    <row r="191" spans="2:22" x14ac:dyDescent="0.25">
      <c r="B191" s="8">
        <v>44065</v>
      </c>
      <c r="C191" s="3">
        <v>2</v>
      </c>
      <c r="D191" s="3">
        <v>3</v>
      </c>
      <c r="E191" s="3">
        <v>3</v>
      </c>
      <c r="F191" s="3">
        <v>2</v>
      </c>
      <c r="G191" s="9">
        <v>4</v>
      </c>
      <c r="H191" s="42">
        <f t="shared" si="6"/>
        <v>8</v>
      </c>
      <c r="I191" s="42">
        <f t="shared" si="7"/>
        <v>6</v>
      </c>
      <c r="J191" s="43">
        <f t="shared" si="8"/>
        <v>14</v>
      </c>
      <c r="Q191" s="3" t="e">
        <f>5-#REF!</f>
        <v>#REF!</v>
      </c>
      <c r="R191" s="3">
        <v>2</v>
      </c>
      <c r="S191" s="3">
        <v>3</v>
      </c>
      <c r="T191" s="3">
        <v>3</v>
      </c>
      <c r="U191" s="3">
        <v>2</v>
      </c>
      <c r="V191" s="3">
        <v>4</v>
      </c>
    </row>
    <row r="192" spans="2:22" x14ac:dyDescent="0.25">
      <c r="B192" s="8">
        <v>44072</v>
      </c>
      <c r="C192" s="3">
        <v>3</v>
      </c>
      <c r="D192" s="3">
        <v>3</v>
      </c>
      <c r="E192" s="3">
        <v>2</v>
      </c>
      <c r="F192" s="3">
        <v>1</v>
      </c>
      <c r="G192" s="9">
        <v>3</v>
      </c>
      <c r="H192" s="42">
        <f t="shared" si="6"/>
        <v>6</v>
      </c>
      <c r="I192" s="42">
        <f t="shared" si="7"/>
        <v>6</v>
      </c>
      <c r="J192" s="43">
        <f t="shared" si="8"/>
        <v>12</v>
      </c>
      <c r="Q192" s="3" t="e">
        <f>5-#REF!</f>
        <v>#REF!</v>
      </c>
      <c r="R192" s="3">
        <v>3</v>
      </c>
      <c r="S192" s="3">
        <v>3</v>
      </c>
      <c r="T192" s="3">
        <v>2</v>
      </c>
      <c r="U192" s="3">
        <v>1</v>
      </c>
      <c r="V192" s="3">
        <v>3</v>
      </c>
    </row>
    <row r="193" spans="2:22" x14ac:dyDescent="0.25">
      <c r="B193" s="8">
        <v>44067</v>
      </c>
      <c r="C193" s="3">
        <v>4</v>
      </c>
      <c r="D193" s="3">
        <v>2</v>
      </c>
      <c r="E193" s="3">
        <v>1</v>
      </c>
      <c r="F193" s="3">
        <v>1</v>
      </c>
      <c r="G193" s="9">
        <v>4</v>
      </c>
      <c r="H193" s="42">
        <f t="shared" si="6"/>
        <v>4</v>
      </c>
      <c r="I193" s="42">
        <f t="shared" si="7"/>
        <v>8</v>
      </c>
      <c r="J193" s="43">
        <f t="shared" si="8"/>
        <v>12</v>
      </c>
      <c r="Q193" s="3" t="e">
        <f>5-#REF!</f>
        <v>#REF!</v>
      </c>
      <c r="R193" s="3">
        <v>4</v>
      </c>
      <c r="S193" s="3">
        <v>2</v>
      </c>
      <c r="T193" s="3">
        <v>1</v>
      </c>
      <c r="U193" s="3">
        <v>1</v>
      </c>
      <c r="V193" s="3">
        <v>4</v>
      </c>
    </row>
    <row r="194" spans="2:22" x14ac:dyDescent="0.25">
      <c r="B194" s="8">
        <v>44076</v>
      </c>
      <c r="C194" s="3">
        <v>2</v>
      </c>
      <c r="D194" s="3">
        <v>2</v>
      </c>
      <c r="E194" s="3">
        <v>2</v>
      </c>
      <c r="F194" s="3">
        <v>1</v>
      </c>
      <c r="G194" s="9">
        <v>3</v>
      </c>
      <c r="H194" s="42">
        <f t="shared" si="6"/>
        <v>5</v>
      </c>
      <c r="I194" s="42">
        <f t="shared" si="7"/>
        <v>5</v>
      </c>
      <c r="J194" s="43">
        <f t="shared" si="8"/>
        <v>10</v>
      </c>
      <c r="Q194" s="3" t="e">
        <f>5-#REF!</f>
        <v>#REF!</v>
      </c>
      <c r="R194" s="3">
        <v>2</v>
      </c>
      <c r="S194" s="3">
        <v>2</v>
      </c>
      <c r="T194" s="3">
        <v>2</v>
      </c>
      <c r="U194" s="3">
        <v>1</v>
      </c>
      <c r="V194" s="3">
        <v>3</v>
      </c>
    </row>
    <row r="195" spans="2:22" x14ac:dyDescent="0.25">
      <c r="B195" s="8">
        <v>44082</v>
      </c>
      <c r="C195" s="3">
        <v>2</v>
      </c>
      <c r="D195" s="3">
        <v>2</v>
      </c>
      <c r="E195" s="3">
        <v>2</v>
      </c>
      <c r="F195" s="3">
        <v>1</v>
      </c>
      <c r="G195" s="9">
        <v>3</v>
      </c>
      <c r="H195" s="42">
        <f t="shared" si="6"/>
        <v>5</v>
      </c>
      <c r="I195" s="42">
        <f t="shared" si="7"/>
        <v>5</v>
      </c>
      <c r="J195" s="43">
        <f t="shared" si="8"/>
        <v>10</v>
      </c>
      <c r="Q195" s="3" t="e">
        <f>5-#REF!</f>
        <v>#REF!</v>
      </c>
      <c r="R195" s="3">
        <v>2</v>
      </c>
      <c r="S195" s="3">
        <v>2</v>
      </c>
      <c r="T195" s="3">
        <v>2</v>
      </c>
      <c r="U195" s="3">
        <v>1</v>
      </c>
      <c r="V195" s="3">
        <v>3</v>
      </c>
    </row>
    <row r="196" spans="2:22" x14ac:dyDescent="0.25">
      <c r="B196" s="8">
        <v>44106</v>
      </c>
      <c r="C196" s="3">
        <v>2</v>
      </c>
      <c r="D196" s="3">
        <v>3</v>
      </c>
      <c r="E196" s="3">
        <v>2</v>
      </c>
      <c r="F196" s="3">
        <v>1</v>
      </c>
      <c r="G196" s="9">
        <v>2</v>
      </c>
      <c r="H196" s="42">
        <f t="shared" si="6"/>
        <v>6</v>
      </c>
      <c r="I196" s="42">
        <f t="shared" si="7"/>
        <v>4</v>
      </c>
      <c r="J196" s="43">
        <f t="shared" si="8"/>
        <v>10</v>
      </c>
      <c r="Q196" s="3" t="e">
        <f>5-#REF!</f>
        <v>#REF!</v>
      </c>
      <c r="R196" s="3">
        <v>2</v>
      </c>
      <c r="S196" s="3">
        <v>3</v>
      </c>
      <c r="T196" s="3">
        <v>2</v>
      </c>
      <c r="U196" s="3">
        <v>1</v>
      </c>
      <c r="V196" s="3">
        <v>2</v>
      </c>
    </row>
    <row r="197" spans="2:22" x14ac:dyDescent="0.25">
      <c r="B197" s="8">
        <v>41459</v>
      </c>
      <c r="C197" s="3">
        <v>2</v>
      </c>
      <c r="D197" s="3">
        <v>3</v>
      </c>
      <c r="E197" s="3">
        <v>3</v>
      </c>
      <c r="F197" s="3">
        <v>1</v>
      </c>
      <c r="G197" s="9">
        <v>2</v>
      </c>
      <c r="H197" s="42">
        <f t="shared" ref="H197:H260" si="9">SUM(D197:F197)</f>
        <v>7</v>
      </c>
      <c r="I197" s="42">
        <f t="shared" ref="I197:I260" si="10">SUM(C197,G197)</f>
        <v>4</v>
      </c>
      <c r="J197" s="43">
        <f t="shared" ref="J197:J260" si="11">SUM(C197:G197)</f>
        <v>11</v>
      </c>
      <c r="Q197" s="3" t="e">
        <f>5-#REF!</f>
        <v>#REF!</v>
      </c>
      <c r="R197" s="3">
        <v>2</v>
      </c>
      <c r="S197" s="3">
        <v>3</v>
      </c>
      <c r="T197" s="3">
        <v>3</v>
      </c>
      <c r="U197" s="3">
        <v>1</v>
      </c>
      <c r="V197" s="3">
        <v>2</v>
      </c>
    </row>
    <row r="198" spans="2:22" x14ac:dyDescent="0.25">
      <c r="B198" s="8">
        <v>44117</v>
      </c>
      <c r="C198" s="3">
        <v>1</v>
      </c>
      <c r="D198" s="3">
        <v>3</v>
      </c>
      <c r="E198" s="3">
        <v>1</v>
      </c>
      <c r="F198" s="3">
        <v>1</v>
      </c>
      <c r="G198" s="9">
        <v>2</v>
      </c>
      <c r="H198" s="42">
        <f t="shared" si="9"/>
        <v>5</v>
      </c>
      <c r="I198" s="42">
        <f t="shared" si="10"/>
        <v>3</v>
      </c>
      <c r="J198" s="43">
        <f t="shared" si="11"/>
        <v>8</v>
      </c>
      <c r="Q198" s="3" t="e">
        <f>5-#REF!</f>
        <v>#REF!</v>
      </c>
      <c r="R198" s="3">
        <v>1</v>
      </c>
      <c r="S198" s="3">
        <v>3</v>
      </c>
      <c r="T198" s="3">
        <v>1</v>
      </c>
      <c r="U198" s="3">
        <v>1</v>
      </c>
      <c r="V198" s="3">
        <v>2</v>
      </c>
    </row>
    <row r="199" spans="2:22" x14ac:dyDescent="0.25">
      <c r="B199" s="8">
        <v>44114</v>
      </c>
      <c r="C199" s="3">
        <v>1</v>
      </c>
      <c r="D199" s="3">
        <v>4</v>
      </c>
      <c r="E199" s="3">
        <v>1</v>
      </c>
      <c r="F199" s="3">
        <v>1</v>
      </c>
      <c r="G199" s="9">
        <v>4</v>
      </c>
      <c r="H199" s="42">
        <f t="shared" si="9"/>
        <v>6</v>
      </c>
      <c r="I199" s="42">
        <f t="shared" si="10"/>
        <v>5</v>
      </c>
      <c r="J199" s="43">
        <f t="shared" si="11"/>
        <v>11</v>
      </c>
      <c r="Q199" s="3" t="e">
        <f>5-#REF!</f>
        <v>#REF!</v>
      </c>
      <c r="R199" s="3">
        <v>1</v>
      </c>
      <c r="S199" s="3">
        <v>4</v>
      </c>
      <c r="T199" s="3">
        <v>1</v>
      </c>
      <c r="U199" s="3">
        <v>1</v>
      </c>
      <c r="V199" s="3">
        <v>4</v>
      </c>
    </row>
    <row r="200" spans="2:22" x14ac:dyDescent="0.25">
      <c r="B200" s="8">
        <v>42737</v>
      </c>
      <c r="C200" s="3">
        <v>1</v>
      </c>
      <c r="D200" s="3">
        <v>3</v>
      </c>
      <c r="E200" s="3">
        <v>2</v>
      </c>
      <c r="F200" s="3">
        <v>1</v>
      </c>
      <c r="G200" s="9">
        <v>2</v>
      </c>
      <c r="H200" s="42">
        <f t="shared" si="9"/>
        <v>6</v>
      </c>
      <c r="I200" s="42">
        <f t="shared" si="10"/>
        <v>3</v>
      </c>
      <c r="J200" s="43">
        <f t="shared" si="11"/>
        <v>9</v>
      </c>
      <c r="Q200" s="3" t="e">
        <f>5-#REF!</f>
        <v>#REF!</v>
      </c>
      <c r="R200" s="3">
        <v>1</v>
      </c>
      <c r="S200" s="3">
        <v>3</v>
      </c>
      <c r="T200" s="3">
        <v>2</v>
      </c>
      <c r="U200" s="3">
        <v>1</v>
      </c>
      <c r="V200" s="3">
        <v>2</v>
      </c>
    </row>
    <row r="201" spans="2:22" x14ac:dyDescent="0.25">
      <c r="B201" s="8">
        <v>43511</v>
      </c>
      <c r="C201" s="3">
        <v>2</v>
      </c>
      <c r="D201" s="3">
        <v>3</v>
      </c>
      <c r="E201" s="3">
        <v>2</v>
      </c>
      <c r="F201" s="3">
        <v>3</v>
      </c>
      <c r="G201" s="9">
        <v>3</v>
      </c>
      <c r="H201" s="42">
        <f t="shared" si="9"/>
        <v>8</v>
      </c>
      <c r="I201" s="42">
        <f t="shared" si="10"/>
        <v>5</v>
      </c>
      <c r="J201" s="43">
        <f t="shared" si="11"/>
        <v>13</v>
      </c>
      <c r="Q201" s="3" t="e">
        <f>5-#REF!</f>
        <v>#REF!</v>
      </c>
      <c r="R201" s="3">
        <v>2</v>
      </c>
      <c r="S201" s="3">
        <v>3</v>
      </c>
      <c r="T201" s="3">
        <v>2</v>
      </c>
      <c r="U201" s="3">
        <v>3</v>
      </c>
      <c r="V201" s="3">
        <v>3</v>
      </c>
    </row>
    <row r="202" spans="2:22" x14ac:dyDescent="0.25">
      <c r="B202" s="8">
        <v>44141</v>
      </c>
      <c r="C202" s="3">
        <v>2</v>
      </c>
      <c r="D202" s="3">
        <v>2</v>
      </c>
      <c r="E202" s="3">
        <v>3</v>
      </c>
      <c r="F202" s="3">
        <v>2</v>
      </c>
      <c r="G202" s="9">
        <v>2</v>
      </c>
      <c r="H202" s="42">
        <f t="shared" si="9"/>
        <v>7</v>
      </c>
      <c r="I202" s="42">
        <f t="shared" si="10"/>
        <v>4</v>
      </c>
      <c r="J202" s="43">
        <f t="shared" si="11"/>
        <v>11</v>
      </c>
      <c r="Q202" s="3" t="e">
        <f>5-#REF!</f>
        <v>#REF!</v>
      </c>
      <c r="R202" s="3">
        <v>2</v>
      </c>
      <c r="S202" s="3">
        <v>2</v>
      </c>
      <c r="T202" s="3">
        <v>3</v>
      </c>
      <c r="U202" s="3">
        <v>2</v>
      </c>
      <c r="V202" s="3">
        <v>2</v>
      </c>
    </row>
    <row r="203" spans="2:22" x14ac:dyDescent="0.25">
      <c r="B203" s="8">
        <v>44151</v>
      </c>
      <c r="C203" s="3">
        <v>2</v>
      </c>
      <c r="D203" s="3">
        <v>3</v>
      </c>
      <c r="E203" s="3">
        <v>4</v>
      </c>
      <c r="F203" s="3">
        <v>2</v>
      </c>
      <c r="G203" s="9">
        <v>3</v>
      </c>
      <c r="H203" s="42">
        <f t="shared" si="9"/>
        <v>9</v>
      </c>
      <c r="I203" s="42">
        <f t="shared" si="10"/>
        <v>5</v>
      </c>
      <c r="J203" s="43">
        <f t="shared" si="11"/>
        <v>14</v>
      </c>
      <c r="Q203" s="3" t="e">
        <f>5-#REF!</f>
        <v>#REF!</v>
      </c>
      <c r="R203" s="3">
        <v>2</v>
      </c>
      <c r="S203" s="3">
        <v>3</v>
      </c>
      <c r="T203" s="3">
        <v>4</v>
      </c>
      <c r="U203" s="3">
        <v>2</v>
      </c>
      <c r="V203" s="3">
        <v>3</v>
      </c>
    </row>
    <row r="204" spans="2:22" x14ac:dyDescent="0.25">
      <c r="B204" s="8">
        <v>44163</v>
      </c>
      <c r="C204" s="3">
        <v>3</v>
      </c>
      <c r="D204" s="3">
        <v>3</v>
      </c>
      <c r="E204" s="3">
        <v>3</v>
      </c>
      <c r="F204" s="3">
        <v>1</v>
      </c>
      <c r="G204" s="9">
        <v>4</v>
      </c>
      <c r="H204" s="42">
        <f t="shared" si="9"/>
        <v>7</v>
      </c>
      <c r="I204" s="42">
        <f t="shared" si="10"/>
        <v>7</v>
      </c>
      <c r="J204" s="43">
        <f t="shared" si="11"/>
        <v>14</v>
      </c>
      <c r="Q204" s="3" t="e">
        <f>5-#REF!</f>
        <v>#REF!</v>
      </c>
      <c r="R204" s="3">
        <v>3</v>
      </c>
      <c r="S204" s="3">
        <v>3</v>
      </c>
      <c r="T204" s="3">
        <v>3</v>
      </c>
      <c r="U204" s="3">
        <v>1</v>
      </c>
      <c r="V204" s="3">
        <v>4</v>
      </c>
    </row>
    <row r="205" spans="2:22" x14ac:dyDescent="0.25">
      <c r="B205" s="8">
        <v>44171</v>
      </c>
      <c r="C205" s="3">
        <v>4</v>
      </c>
      <c r="D205" s="3">
        <v>4</v>
      </c>
      <c r="E205" s="3">
        <v>3</v>
      </c>
      <c r="F205" s="3">
        <v>3</v>
      </c>
      <c r="G205" s="9">
        <v>4</v>
      </c>
      <c r="H205" s="42">
        <f t="shared" si="9"/>
        <v>10</v>
      </c>
      <c r="I205" s="42">
        <f t="shared" si="10"/>
        <v>8</v>
      </c>
      <c r="J205" s="43">
        <f t="shared" si="11"/>
        <v>18</v>
      </c>
      <c r="Q205" s="3" t="e">
        <f>5-#REF!</f>
        <v>#REF!</v>
      </c>
      <c r="R205" s="3">
        <v>4</v>
      </c>
      <c r="S205" s="3">
        <v>4</v>
      </c>
      <c r="T205" s="3">
        <v>3</v>
      </c>
      <c r="U205" s="3">
        <v>3</v>
      </c>
      <c r="V205" s="3">
        <v>4</v>
      </c>
    </row>
    <row r="206" spans="2:22" x14ac:dyDescent="0.25">
      <c r="B206" s="8">
        <v>44204</v>
      </c>
      <c r="C206" s="3">
        <v>2</v>
      </c>
      <c r="D206" s="3">
        <v>2</v>
      </c>
      <c r="E206" s="3">
        <v>3</v>
      </c>
      <c r="F206" s="3">
        <v>2</v>
      </c>
      <c r="G206" s="9">
        <v>3</v>
      </c>
      <c r="H206" s="42">
        <f t="shared" si="9"/>
        <v>7</v>
      </c>
      <c r="I206" s="42">
        <f t="shared" si="10"/>
        <v>5</v>
      </c>
      <c r="J206" s="43">
        <f t="shared" si="11"/>
        <v>12</v>
      </c>
      <c r="Q206" s="3" t="e">
        <f>5-#REF!</f>
        <v>#REF!</v>
      </c>
      <c r="R206" s="3">
        <v>2</v>
      </c>
      <c r="S206" s="3">
        <v>2</v>
      </c>
      <c r="T206" s="3">
        <v>3</v>
      </c>
      <c r="U206" s="3">
        <v>2</v>
      </c>
      <c r="V206" s="3">
        <v>3</v>
      </c>
    </row>
    <row r="207" spans="2:22" x14ac:dyDescent="0.25">
      <c r="B207" s="8">
        <v>44202</v>
      </c>
      <c r="C207" s="3">
        <v>4</v>
      </c>
      <c r="D207" s="3">
        <v>3</v>
      </c>
      <c r="E207" s="3">
        <v>2</v>
      </c>
      <c r="F207" s="3">
        <v>2</v>
      </c>
      <c r="G207" s="9">
        <v>4</v>
      </c>
      <c r="H207" s="42">
        <f t="shared" si="9"/>
        <v>7</v>
      </c>
      <c r="I207" s="42">
        <f t="shared" si="10"/>
        <v>8</v>
      </c>
      <c r="J207" s="43">
        <f t="shared" si="11"/>
        <v>15</v>
      </c>
      <c r="Q207" s="3" t="e">
        <f>5-#REF!</f>
        <v>#REF!</v>
      </c>
      <c r="R207" s="3">
        <v>4</v>
      </c>
      <c r="S207" s="3">
        <v>3</v>
      </c>
      <c r="T207" s="3">
        <v>2</v>
      </c>
      <c r="U207" s="3">
        <v>2</v>
      </c>
      <c r="V207" s="3">
        <v>4</v>
      </c>
    </row>
    <row r="208" spans="2:22" x14ac:dyDescent="0.25">
      <c r="B208" s="8">
        <v>44140</v>
      </c>
      <c r="C208" s="3">
        <v>2</v>
      </c>
      <c r="D208" s="3">
        <v>2</v>
      </c>
      <c r="E208" s="3">
        <v>2</v>
      </c>
      <c r="F208" s="3">
        <v>2</v>
      </c>
      <c r="G208" s="9">
        <v>3</v>
      </c>
      <c r="H208" s="42">
        <f t="shared" si="9"/>
        <v>6</v>
      </c>
      <c r="I208" s="42">
        <f t="shared" si="10"/>
        <v>5</v>
      </c>
      <c r="J208" s="43">
        <f t="shared" si="11"/>
        <v>11</v>
      </c>
      <c r="Q208" s="3" t="e">
        <f>5-#REF!</f>
        <v>#REF!</v>
      </c>
      <c r="R208" s="3">
        <v>2</v>
      </c>
      <c r="S208" s="3">
        <v>2</v>
      </c>
      <c r="T208" s="3">
        <v>2</v>
      </c>
      <c r="U208" s="3">
        <v>2</v>
      </c>
      <c r="V208" s="3">
        <v>3</v>
      </c>
    </row>
    <row r="209" spans="2:22" x14ac:dyDescent="0.25">
      <c r="B209" s="8">
        <v>41037</v>
      </c>
      <c r="C209" s="3">
        <v>2</v>
      </c>
      <c r="D209" s="3">
        <v>2</v>
      </c>
      <c r="E209" s="3">
        <v>2</v>
      </c>
      <c r="F209" s="3">
        <v>2</v>
      </c>
      <c r="G209" s="9">
        <v>3</v>
      </c>
      <c r="H209" s="42">
        <f t="shared" si="9"/>
        <v>6</v>
      </c>
      <c r="I209" s="42">
        <f t="shared" si="10"/>
        <v>5</v>
      </c>
      <c r="J209" s="43">
        <f t="shared" si="11"/>
        <v>11</v>
      </c>
      <c r="Q209" s="3" t="e">
        <f>5-#REF!</f>
        <v>#REF!</v>
      </c>
      <c r="R209" s="3">
        <v>2</v>
      </c>
      <c r="S209" s="3">
        <v>2</v>
      </c>
      <c r="T209" s="3">
        <v>2</v>
      </c>
      <c r="U209" s="3">
        <v>2</v>
      </c>
      <c r="V209" s="3">
        <v>3</v>
      </c>
    </row>
    <row r="210" spans="2:22" x14ac:dyDescent="0.25">
      <c r="B210" s="8">
        <v>44228</v>
      </c>
      <c r="C210" s="3">
        <v>2</v>
      </c>
      <c r="D210" s="3">
        <v>1</v>
      </c>
      <c r="E210" s="3">
        <v>2</v>
      </c>
      <c r="F210" s="3">
        <v>1</v>
      </c>
      <c r="G210" s="9">
        <v>3</v>
      </c>
      <c r="H210" s="42">
        <f t="shared" si="9"/>
        <v>4</v>
      </c>
      <c r="I210" s="42">
        <f t="shared" si="10"/>
        <v>5</v>
      </c>
      <c r="J210" s="43">
        <f t="shared" si="11"/>
        <v>9</v>
      </c>
      <c r="Q210" s="3" t="e">
        <f>5-#REF!</f>
        <v>#REF!</v>
      </c>
      <c r="R210" s="3">
        <v>2</v>
      </c>
      <c r="S210" s="3">
        <v>1</v>
      </c>
      <c r="T210" s="3">
        <v>2</v>
      </c>
      <c r="U210" s="3">
        <v>1</v>
      </c>
      <c r="V210" s="3">
        <v>3</v>
      </c>
    </row>
    <row r="211" spans="2:22" x14ac:dyDescent="0.25">
      <c r="B211" s="8">
        <v>44303</v>
      </c>
      <c r="C211" s="3">
        <v>3</v>
      </c>
      <c r="D211" s="3">
        <v>2</v>
      </c>
      <c r="E211" s="3">
        <v>2</v>
      </c>
      <c r="F211" s="3">
        <v>2</v>
      </c>
      <c r="G211" s="9">
        <v>3</v>
      </c>
      <c r="H211" s="42">
        <f t="shared" si="9"/>
        <v>6</v>
      </c>
      <c r="I211" s="42">
        <f t="shared" si="10"/>
        <v>6</v>
      </c>
      <c r="J211" s="43">
        <f t="shared" si="11"/>
        <v>12</v>
      </c>
      <c r="Q211" s="3" t="e">
        <f>5-#REF!</f>
        <v>#REF!</v>
      </c>
      <c r="R211" s="3">
        <v>3</v>
      </c>
      <c r="S211" s="3">
        <v>2</v>
      </c>
      <c r="T211" s="3">
        <v>2</v>
      </c>
      <c r="U211" s="3">
        <v>2</v>
      </c>
      <c r="V211" s="3">
        <v>3</v>
      </c>
    </row>
    <row r="212" spans="2:22" x14ac:dyDescent="0.25">
      <c r="B212" s="8">
        <v>44384</v>
      </c>
      <c r="C212" s="3">
        <v>4</v>
      </c>
      <c r="D212" s="3">
        <v>2</v>
      </c>
      <c r="E212" s="3">
        <v>1</v>
      </c>
      <c r="F212" s="3">
        <v>1</v>
      </c>
      <c r="G212" s="9">
        <v>4</v>
      </c>
      <c r="H212" s="42">
        <f t="shared" si="9"/>
        <v>4</v>
      </c>
      <c r="I212" s="42">
        <f t="shared" si="10"/>
        <v>8</v>
      </c>
      <c r="J212" s="43">
        <f t="shared" si="11"/>
        <v>12</v>
      </c>
      <c r="Q212" s="3" t="e">
        <f>5-#REF!</f>
        <v>#REF!</v>
      </c>
      <c r="R212" s="3">
        <v>4</v>
      </c>
      <c r="S212" s="3">
        <v>2</v>
      </c>
      <c r="T212" s="3">
        <v>1</v>
      </c>
      <c r="U212" s="3">
        <v>1</v>
      </c>
      <c r="V212" s="3">
        <v>4</v>
      </c>
    </row>
    <row r="213" spans="2:22" x14ac:dyDescent="0.25">
      <c r="B213" s="8">
        <v>44406</v>
      </c>
      <c r="C213" s="3">
        <v>4</v>
      </c>
      <c r="D213" s="3">
        <v>3</v>
      </c>
      <c r="E213" s="3">
        <v>2</v>
      </c>
      <c r="F213" s="3">
        <v>1</v>
      </c>
      <c r="G213" s="9">
        <v>4</v>
      </c>
      <c r="H213" s="42">
        <f t="shared" si="9"/>
        <v>6</v>
      </c>
      <c r="I213" s="42">
        <f t="shared" si="10"/>
        <v>8</v>
      </c>
      <c r="J213" s="43">
        <f t="shared" si="11"/>
        <v>14</v>
      </c>
      <c r="Q213" s="3" t="e">
        <f>5-#REF!</f>
        <v>#REF!</v>
      </c>
      <c r="R213" s="3">
        <v>4</v>
      </c>
      <c r="S213" s="3">
        <v>3</v>
      </c>
      <c r="T213" s="3">
        <v>2</v>
      </c>
      <c r="U213" s="3">
        <v>1</v>
      </c>
      <c r="V213" s="3">
        <v>4</v>
      </c>
    </row>
    <row r="214" spans="2:22" x14ac:dyDescent="0.25">
      <c r="B214" s="8">
        <v>44411</v>
      </c>
      <c r="C214" s="3">
        <v>3</v>
      </c>
      <c r="D214" s="3">
        <v>2</v>
      </c>
      <c r="E214" s="3">
        <v>2</v>
      </c>
      <c r="F214" s="3">
        <v>1</v>
      </c>
      <c r="G214" s="9">
        <v>3</v>
      </c>
      <c r="H214" s="42">
        <f t="shared" si="9"/>
        <v>5</v>
      </c>
      <c r="I214" s="42">
        <f t="shared" si="10"/>
        <v>6</v>
      </c>
      <c r="J214" s="43">
        <f t="shared" si="11"/>
        <v>11</v>
      </c>
      <c r="Q214" s="3" t="e">
        <f>5-#REF!</f>
        <v>#REF!</v>
      </c>
      <c r="R214" s="3">
        <v>3</v>
      </c>
      <c r="S214" s="3">
        <v>2</v>
      </c>
      <c r="T214" s="3">
        <v>2</v>
      </c>
      <c r="U214" s="3">
        <v>1</v>
      </c>
      <c r="V214" s="3">
        <v>3</v>
      </c>
    </row>
    <row r="215" spans="2:22" x14ac:dyDescent="0.25">
      <c r="B215" s="8">
        <v>44418</v>
      </c>
      <c r="C215" s="3">
        <v>1</v>
      </c>
      <c r="D215" s="3">
        <v>3</v>
      </c>
      <c r="E215" s="3">
        <v>2</v>
      </c>
      <c r="F215" s="3">
        <v>1</v>
      </c>
      <c r="G215" s="9">
        <v>4</v>
      </c>
      <c r="H215" s="42">
        <f t="shared" si="9"/>
        <v>6</v>
      </c>
      <c r="I215" s="42">
        <f t="shared" si="10"/>
        <v>5</v>
      </c>
      <c r="J215" s="43">
        <f t="shared" si="11"/>
        <v>11</v>
      </c>
      <c r="Q215" s="3" t="e">
        <f>5-#REF!</f>
        <v>#REF!</v>
      </c>
      <c r="R215" s="3">
        <v>1</v>
      </c>
      <c r="S215" s="3">
        <v>3</v>
      </c>
      <c r="T215" s="3">
        <v>2</v>
      </c>
      <c r="U215" s="3">
        <v>1</v>
      </c>
      <c r="V215" s="3">
        <v>4</v>
      </c>
    </row>
    <row r="216" spans="2:22" x14ac:dyDescent="0.25">
      <c r="B216" s="8">
        <v>41286</v>
      </c>
      <c r="C216" s="3">
        <v>3</v>
      </c>
      <c r="D216" s="3">
        <v>4</v>
      </c>
      <c r="E216" s="3">
        <v>2</v>
      </c>
      <c r="F216" s="3">
        <v>3</v>
      </c>
      <c r="G216" s="9">
        <v>1</v>
      </c>
      <c r="H216" s="42">
        <f t="shared" si="9"/>
        <v>9</v>
      </c>
      <c r="I216" s="42">
        <f t="shared" si="10"/>
        <v>4</v>
      </c>
      <c r="J216" s="43">
        <f t="shared" si="11"/>
        <v>13</v>
      </c>
      <c r="Q216" s="3" t="e">
        <f>5-#REF!</f>
        <v>#REF!</v>
      </c>
      <c r="R216" s="3">
        <v>3</v>
      </c>
      <c r="S216" s="3">
        <v>4</v>
      </c>
      <c r="T216" s="3">
        <v>2</v>
      </c>
      <c r="U216" s="3">
        <v>3</v>
      </c>
      <c r="V216" s="3">
        <v>1</v>
      </c>
    </row>
    <row r="217" spans="2:22" x14ac:dyDescent="0.25">
      <c r="B217" s="8">
        <v>44469</v>
      </c>
      <c r="C217" s="3">
        <v>4</v>
      </c>
      <c r="D217" s="3">
        <v>2</v>
      </c>
      <c r="E217" s="3">
        <v>1</v>
      </c>
      <c r="F217" s="3">
        <v>2</v>
      </c>
      <c r="G217" s="9">
        <v>2</v>
      </c>
      <c r="H217" s="42">
        <f t="shared" si="9"/>
        <v>5</v>
      </c>
      <c r="I217" s="42">
        <f t="shared" si="10"/>
        <v>6</v>
      </c>
      <c r="J217" s="43">
        <f t="shared" si="11"/>
        <v>11</v>
      </c>
      <c r="Q217" s="3" t="e">
        <f>5-#REF!</f>
        <v>#REF!</v>
      </c>
      <c r="R217" s="3">
        <v>4</v>
      </c>
      <c r="S217" s="3">
        <v>2</v>
      </c>
      <c r="T217" s="3">
        <v>1</v>
      </c>
      <c r="U217" s="3">
        <v>2</v>
      </c>
      <c r="V217" s="3">
        <v>2</v>
      </c>
    </row>
    <row r="218" spans="2:22" x14ac:dyDescent="0.25">
      <c r="B218" s="8">
        <v>44503</v>
      </c>
      <c r="C218" s="3">
        <v>1</v>
      </c>
      <c r="D218" s="3">
        <v>3</v>
      </c>
      <c r="E218" s="3">
        <v>3</v>
      </c>
      <c r="F218" s="3">
        <v>2</v>
      </c>
      <c r="G218" s="9">
        <v>3</v>
      </c>
      <c r="H218" s="42">
        <f t="shared" si="9"/>
        <v>8</v>
      </c>
      <c r="I218" s="42">
        <f t="shared" si="10"/>
        <v>4</v>
      </c>
      <c r="J218" s="43">
        <f t="shared" si="11"/>
        <v>12</v>
      </c>
      <c r="Q218" s="3" t="e">
        <f>5-#REF!</f>
        <v>#REF!</v>
      </c>
      <c r="R218" s="3">
        <v>1</v>
      </c>
      <c r="S218" s="3">
        <v>3</v>
      </c>
      <c r="T218" s="3">
        <v>3</v>
      </c>
      <c r="U218" s="3">
        <v>2</v>
      </c>
      <c r="V218" s="3">
        <v>3</v>
      </c>
    </row>
    <row r="219" spans="2:22" x14ac:dyDescent="0.25">
      <c r="B219" s="8">
        <v>44559</v>
      </c>
      <c r="C219" s="3">
        <v>1</v>
      </c>
      <c r="D219" s="3">
        <v>2</v>
      </c>
      <c r="E219" s="3">
        <v>3</v>
      </c>
      <c r="F219" s="3">
        <v>2</v>
      </c>
      <c r="G219" s="9">
        <v>2</v>
      </c>
      <c r="H219" s="42">
        <f t="shared" si="9"/>
        <v>7</v>
      </c>
      <c r="I219" s="42">
        <f t="shared" si="10"/>
        <v>3</v>
      </c>
      <c r="J219" s="43">
        <f t="shared" si="11"/>
        <v>10</v>
      </c>
      <c r="Q219" s="3" t="e">
        <f>5-#REF!</f>
        <v>#REF!</v>
      </c>
      <c r="R219" s="3">
        <v>1</v>
      </c>
      <c r="S219" s="3">
        <v>2</v>
      </c>
      <c r="T219" s="3">
        <v>3</v>
      </c>
      <c r="U219" s="3">
        <v>2</v>
      </c>
      <c r="V219" s="3">
        <v>2</v>
      </c>
    </row>
    <row r="220" spans="2:22" x14ac:dyDescent="0.25">
      <c r="B220" s="8">
        <v>44553</v>
      </c>
      <c r="C220" s="3">
        <v>4</v>
      </c>
      <c r="D220" s="3">
        <v>1</v>
      </c>
      <c r="E220" s="3">
        <v>1</v>
      </c>
      <c r="F220" s="3">
        <v>1</v>
      </c>
      <c r="G220" s="9">
        <v>4</v>
      </c>
      <c r="H220" s="42">
        <f t="shared" si="9"/>
        <v>3</v>
      </c>
      <c r="I220" s="42">
        <f t="shared" si="10"/>
        <v>8</v>
      </c>
      <c r="J220" s="43">
        <f t="shared" si="11"/>
        <v>11</v>
      </c>
      <c r="Q220" s="3" t="e">
        <f>5-#REF!</f>
        <v>#REF!</v>
      </c>
      <c r="R220" s="3">
        <v>4</v>
      </c>
      <c r="S220" s="3">
        <v>1</v>
      </c>
      <c r="T220" s="3">
        <v>1</v>
      </c>
      <c r="U220" s="3">
        <v>1</v>
      </c>
      <c r="V220" s="3">
        <v>4</v>
      </c>
    </row>
    <row r="221" spans="2:22" x14ac:dyDescent="0.25">
      <c r="B221" s="8">
        <v>44582</v>
      </c>
      <c r="C221" s="3">
        <v>3</v>
      </c>
      <c r="D221" s="3">
        <v>3</v>
      </c>
      <c r="E221" s="3">
        <v>3</v>
      </c>
      <c r="F221" s="3">
        <v>3</v>
      </c>
      <c r="G221" s="9">
        <v>3</v>
      </c>
      <c r="H221" s="42">
        <f t="shared" si="9"/>
        <v>9</v>
      </c>
      <c r="I221" s="42">
        <f t="shared" si="10"/>
        <v>6</v>
      </c>
      <c r="J221" s="43">
        <f t="shared" si="11"/>
        <v>15</v>
      </c>
      <c r="Q221" s="3" t="e">
        <f>5-#REF!</f>
        <v>#REF!</v>
      </c>
      <c r="R221" s="3">
        <v>3</v>
      </c>
      <c r="S221" s="3">
        <v>3</v>
      </c>
      <c r="T221" s="3">
        <v>3</v>
      </c>
      <c r="U221" s="3">
        <v>3</v>
      </c>
      <c r="V221" s="3">
        <v>3</v>
      </c>
    </row>
    <row r="222" spans="2:22" x14ac:dyDescent="0.25">
      <c r="B222" s="8">
        <v>44587</v>
      </c>
      <c r="C222" s="3">
        <v>3</v>
      </c>
      <c r="D222" s="3">
        <v>2</v>
      </c>
      <c r="E222" s="3">
        <v>1</v>
      </c>
      <c r="F222" s="3">
        <v>2</v>
      </c>
      <c r="G222" s="9">
        <v>3</v>
      </c>
      <c r="H222" s="42">
        <f t="shared" si="9"/>
        <v>5</v>
      </c>
      <c r="I222" s="42">
        <f t="shared" si="10"/>
        <v>6</v>
      </c>
      <c r="J222" s="43">
        <f t="shared" si="11"/>
        <v>11</v>
      </c>
      <c r="Q222" s="3" t="e">
        <f>5-#REF!</f>
        <v>#REF!</v>
      </c>
      <c r="R222" s="3">
        <v>3</v>
      </c>
      <c r="S222" s="3">
        <v>2</v>
      </c>
      <c r="T222" s="3">
        <v>1</v>
      </c>
      <c r="U222" s="3">
        <v>2</v>
      </c>
      <c r="V222" s="3">
        <v>3</v>
      </c>
    </row>
    <row r="223" spans="2:22" x14ac:dyDescent="0.25">
      <c r="B223" s="8">
        <v>42249</v>
      </c>
      <c r="C223" s="3">
        <v>2</v>
      </c>
      <c r="D223" s="3">
        <v>3</v>
      </c>
      <c r="E223" s="3">
        <v>2</v>
      </c>
      <c r="F223" s="3">
        <v>2</v>
      </c>
      <c r="G223" s="9">
        <v>3</v>
      </c>
      <c r="H223" s="42">
        <f t="shared" si="9"/>
        <v>7</v>
      </c>
      <c r="I223" s="42">
        <f t="shared" si="10"/>
        <v>5</v>
      </c>
      <c r="J223" s="43">
        <f t="shared" si="11"/>
        <v>12</v>
      </c>
      <c r="Q223" s="3" t="e">
        <f>5-#REF!</f>
        <v>#REF!</v>
      </c>
      <c r="R223" s="3">
        <v>2</v>
      </c>
      <c r="S223" s="3">
        <v>3</v>
      </c>
      <c r="T223" s="3">
        <v>2</v>
      </c>
      <c r="U223" s="3">
        <v>2</v>
      </c>
      <c r="V223" s="3">
        <v>3</v>
      </c>
    </row>
    <row r="224" spans="2:22" x14ac:dyDescent="0.25">
      <c r="B224" s="8">
        <v>44631</v>
      </c>
      <c r="C224" s="3">
        <v>1</v>
      </c>
      <c r="D224" s="3">
        <v>3</v>
      </c>
      <c r="E224" s="3">
        <v>1</v>
      </c>
      <c r="F224" s="3">
        <v>1</v>
      </c>
      <c r="G224" s="9">
        <v>2</v>
      </c>
      <c r="H224" s="42">
        <f t="shared" si="9"/>
        <v>5</v>
      </c>
      <c r="I224" s="42">
        <f t="shared" si="10"/>
        <v>3</v>
      </c>
      <c r="J224" s="43">
        <f t="shared" si="11"/>
        <v>8</v>
      </c>
      <c r="Q224" s="3" t="e">
        <f>5-#REF!</f>
        <v>#REF!</v>
      </c>
      <c r="R224" s="3">
        <v>1</v>
      </c>
      <c r="S224" s="3">
        <v>3</v>
      </c>
      <c r="T224" s="3">
        <v>1</v>
      </c>
      <c r="U224" s="3">
        <v>1</v>
      </c>
      <c r="V224" s="3">
        <v>2</v>
      </c>
    </row>
    <row r="225" spans="2:22" x14ac:dyDescent="0.25">
      <c r="B225" s="8">
        <v>44654</v>
      </c>
      <c r="C225" s="3">
        <v>1</v>
      </c>
      <c r="D225" s="3">
        <v>2</v>
      </c>
      <c r="E225" s="3">
        <v>2</v>
      </c>
      <c r="F225" s="3">
        <v>1</v>
      </c>
      <c r="G225" s="9">
        <v>3</v>
      </c>
      <c r="H225" s="42">
        <f t="shared" si="9"/>
        <v>5</v>
      </c>
      <c r="I225" s="42">
        <f t="shared" si="10"/>
        <v>4</v>
      </c>
      <c r="J225" s="43">
        <f t="shared" si="11"/>
        <v>9</v>
      </c>
      <c r="Q225" s="3" t="e">
        <f>5-#REF!</f>
        <v>#REF!</v>
      </c>
      <c r="R225" s="3">
        <v>1</v>
      </c>
      <c r="S225" s="3">
        <v>2</v>
      </c>
      <c r="T225" s="3">
        <v>2</v>
      </c>
      <c r="U225" s="3">
        <v>1</v>
      </c>
      <c r="V225" s="3">
        <v>3</v>
      </c>
    </row>
    <row r="226" spans="2:22" x14ac:dyDescent="0.25">
      <c r="B226" s="8">
        <v>44663</v>
      </c>
      <c r="C226" s="3">
        <v>2</v>
      </c>
      <c r="D226" s="3">
        <v>3</v>
      </c>
      <c r="E226" s="3">
        <v>3</v>
      </c>
      <c r="F226" s="3">
        <v>1</v>
      </c>
      <c r="G226" s="9">
        <v>3</v>
      </c>
      <c r="H226" s="42">
        <f t="shared" si="9"/>
        <v>7</v>
      </c>
      <c r="I226" s="42">
        <f t="shared" si="10"/>
        <v>5</v>
      </c>
      <c r="J226" s="43">
        <f t="shared" si="11"/>
        <v>12</v>
      </c>
      <c r="Q226" s="3" t="e">
        <f>5-#REF!</f>
        <v>#REF!</v>
      </c>
      <c r="R226" s="3">
        <v>2</v>
      </c>
      <c r="S226" s="3">
        <v>3</v>
      </c>
      <c r="T226" s="3">
        <v>3</v>
      </c>
      <c r="U226" s="3">
        <v>1</v>
      </c>
      <c r="V226" s="3">
        <v>3</v>
      </c>
    </row>
    <row r="227" spans="2:22" x14ac:dyDescent="0.25">
      <c r="B227" s="8">
        <v>44661</v>
      </c>
      <c r="C227" s="3">
        <v>3</v>
      </c>
      <c r="D227" s="3">
        <v>2</v>
      </c>
      <c r="E227" s="3">
        <v>2</v>
      </c>
      <c r="F227" s="3">
        <v>3</v>
      </c>
      <c r="G227" s="9">
        <v>4</v>
      </c>
      <c r="H227" s="42">
        <f t="shared" si="9"/>
        <v>7</v>
      </c>
      <c r="I227" s="42">
        <f t="shared" si="10"/>
        <v>7</v>
      </c>
      <c r="J227" s="43">
        <f t="shared" si="11"/>
        <v>14</v>
      </c>
      <c r="Q227" s="3" t="e">
        <f>5-#REF!</f>
        <v>#REF!</v>
      </c>
      <c r="R227" s="3">
        <v>3</v>
      </c>
      <c r="S227" s="3">
        <v>2</v>
      </c>
      <c r="T227" s="3">
        <v>2</v>
      </c>
      <c r="U227" s="3">
        <v>3</v>
      </c>
      <c r="V227" s="3">
        <v>4</v>
      </c>
    </row>
    <row r="228" spans="2:22" x14ac:dyDescent="0.25">
      <c r="B228" s="8">
        <v>44170</v>
      </c>
      <c r="C228" s="3">
        <v>4</v>
      </c>
      <c r="D228" s="3">
        <v>4</v>
      </c>
      <c r="E228" s="3">
        <v>2</v>
      </c>
      <c r="F228" s="3">
        <v>2</v>
      </c>
      <c r="G228" s="9">
        <v>4</v>
      </c>
      <c r="H228" s="42">
        <f t="shared" si="9"/>
        <v>8</v>
      </c>
      <c r="I228" s="42">
        <f t="shared" si="10"/>
        <v>8</v>
      </c>
      <c r="J228" s="43">
        <f t="shared" si="11"/>
        <v>16</v>
      </c>
      <c r="Q228" s="3" t="e">
        <f>5-#REF!</f>
        <v>#REF!</v>
      </c>
      <c r="R228" s="3">
        <v>4</v>
      </c>
      <c r="S228" s="3">
        <v>4</v>
      </c>
      <c r="T228" s="3">
        <v>2</v>
      </c>
      <c r="U228" s="3">
        <v>2</v>
      </c>
      <c r="V228" s="3">
        <v>4</v>
      </c>
    </row>
    <row r="229" spans="2:22" x14ac:dyDescent="0.25">
      <c r="B229" s="8">
        <v>44748</v>
      </c>
      <c r="C229" s="3">
        <v>3</v>
      </c>
      <c r="D229" s="3">
        <v>3</v>
      </c>
      <c r="E229" s="3">
        <v>1</v>
      </c>
      <c r="F229" s="3">
        <v>1</v>
      </c>
      <c r="G229" s="9">
        <v>3</v>
      </c>
      <c r="H229" s="42">
        <f t="shared" si="9"/>
        <v>5</v>
      </c>
      <c r="I229" s="42">
        <f t="shared" si="10"/>
        <v>6</v>
      </c>
      <c r="J229" s="43">
        <f t="shared" si="11"/>
        <v>11</v>
      </c>
      <c r="Q229" s="3" t="e">
        <f>5-#REF!</f>
        <v>#REF!</v>
      </c>
      <c r="R229" s="3">
        <v>3</v>
      </c>
      <c r="S229" s="3">
        <v>3</v>
      </c>
      <c r="T229" s="3">
        <v>1</v>
      </c>
      <c r="U229" s="3">
        <v>1</v>
      </c>
      <c r="V229" s="3">
        <v>3</v>
      </c>
    </row>
    <row r="230" spans="2:22" x14ac:dyDescent="0.25">
      <c r="B230" s="8">
        <v>44839</v>
      </c>
      <c r="C230" s="3">
        <v>4</v>
      </c>
      <c r="D230" s="3">
        <v>2</v>
      </c>
      <c r="E230" s="3">
        <v>1</v>
      </c>
      <c r="F230" s="3">
        <v>1</v>
      </c>
      <c r="G230" s="9">
        <v>3</v>
      </c>
      <c r="H230" s="42">
        <f t="shared" si="9"/>
        <v>4</v>
      </c>
      <c r="I230" s="42">
        <f t="shared" si="10"/>
        <v>7</v>
      </c>
      <c r="J230" s="43">
        <f t="shared" si="11"/>
        <v>11</v>
      </c>
      <c r="Q230" s="3" t="e">
        <f>5-#REF!</f>
        <v>#REF!</v>
      </c>
      <c r="R230" s="3">
        <v>4</v>
      </c>
      <c r="S230" s="3">
        <v>2</v>
      </c>
      <c r="T230" s="3">
        <v>1</v>
      </c>
      <c r="U230" s="3">
        <v>1</v>
      </c>
      <c r="V230" s="3">
        <v>3</v>
      </c>
    </row>
    <row r="231" spans="2:22" x14ac:dyDescent="0.25">
      <c r="B231" s="8">
        <v>44972</v>
      </c>
      <c r="C231" s="3">
        <v>1</v>
      </c>
      <c r="D231" s="3">
        <v>2</v>
      </c>
      <c r="E231" s="3">
        <v>2</v>
      </c>
      <c r="F231" s="3">
        <v>1</v>
      </c>
      <c r="G231" s="9">
        <v>3</v>
      </c>
      <c r="H231" s="42">
        <f t="shared" si="9"/>
        <v>5</v>
      </c>
      <c r="I231" s="42">
        <f t="shared" si="10"/>
        <v>4</v>
      </c>
      <c r="J231" s="43">
        <f t="shared" si="11"/>
        <v>9</v>
      </c>
      <c r="Q231" s="3" t="e">
        <f>5-#REF!</f>
        <v>#REF!</v>
      </c>
      <c r="R231" s="3">
        <v>1</v>
      </c>
      <c r="S231" s="3">
        <v>2</v>
      </c>
      <c r="T231" s="3">
        <v>2</v>
      </c>
      <c r="U231" s="3">
        <v>1</v>
      </c>
      <c r="V231" s="3">
        <v>3</v>
      </c>
    </row>
    <row r="232" spans="2:22" x14ac:dyDescent="0.25">
      <c r="B232" s="8">
        <v>41811</v>
      </c>
      <c r="C232" s="3">
        <v>4</v>
      </c>
      <c r="D232" s="3">
        <v>4</v>
      </c>
      <c r="E232" s="3">
        <v>3</v>
      </c>
      <c r="F232" s="3">
        <v>1</v>
      </c>
      <c r="G232" s="9">
        <v>3</v>
      </c>
      <c r="H232" s="42">
        <f t="shared" si="9"/>
        <v>8</v>
      </c>
      <c r="I232" s="42">
        <f t="shared" si="10"/>
        <v>7</v>
      </c>
      <c r="J232" s="43">
        <f t="shared" si="11"/>
        <v>15</v>
      </c>
      <c r="Q232" s="3" t="e">
        <f>5-#REF!</f>
        <v>#REF!</v>
      </c>
      <c r="R232" s="3">
        <v>4</v>
      </c>
      <c r="S232" s="3">
        <v>4</v>
      </c>
      <c r="T232" s="3">
        <v>3</v>
      </c>
      <c r="U232" s="3">
        <v>1</v>
      </c>
      <c r="V232" s="3">
        <v>3</v>
      </c>
    </row>
    <row r="233" spans="2:22" x14ac:dyDescent="0.25">
      <c r="B233" s="8">
        <v>45007</v>
      </c>
      <c r="C233" s="3">
        <v>3</v>
      </c>
      <c r="D233" s="3">
        <v>2</v>
      </c>
      <c r="E233" s="3">
        <v>4</v>
      </c>
      <c r="F233" s="3">
        <v>1</v>
      </c>
      <c r="G233" s="9">
        <v>2</v>
      </c>
      <c r="H233" s="42">
        <f t="shared" si="9"/>
        <v>7</v>
      </c>
      <c r="I233" s="42">
        <f t="shared" si="10"/>
        <v>5</v>
      </c>
      <c r="J233" s="43">
        <f t="shared" si="11"/>
        <v>12</v>
      </c>
      <c r="Q233" s="3" t="e">
        <f>5-#REF!</f>
        <v>#REF!</v>
      </c>
      <c r="R233" s="3">
        <v>3</v>
      </c>
      <c r="S233" s="3">
        <v>2</v>
      </c>
      <c r="T233" s="3">
        <v>4</v>
      </c>
      <c r="U233" s="3">
        <v>1</v>
      </c>
      <c r="V233" s="3">
        <v>2</v>
      </c>
    </row>
    <row r="234" spans="2:22" x14ac:dyDescent="0.25">
      <c r="B234" s="8">
        <v>45001</v>
      </c>
      <c r="C234" s="3">
        <v>2</v>
      </c>
      <c r="D234" s="3">
        <v>3</v>
      </c>
      <c r="E234" s="3">
        <v>2</v>
      </c>
      <c r="F234" s="3">
        <v>1</v>
      </c>
      <c r="G234" s="9">
        <v>1</v>
      </c>
      <c r="H234" s="42">
        <f t="shared" si="9"/>
        <v>6</v>
      </c>
      <c r="I234" s="42">
        <f t="shared" si="10"/>
        <v>3</v>
      </c>
      <c r="J234" s="43">
        <f t="shared" si="11"/>
        <v>9</v>
      </c>
      <c r="Q234" s="3" t="e">
        <f>5-#REF!</f>
        <v>#REF!</v>
      </c>
      <c r="R234" s="3">
        <v>2</v>
      </c>
      <c r="S234" s="3">
        <v>3</v>
      </c>
      <c r="T234" s="3">
        <v>2</v>
      </c>
      <c r="U234" s="3">
        <v>1</v>
      </c>
      <c r="V234" s="3">
        <v>1</v>
      </c>
    </row>
    <row r="235" spans="2:22" x14ac:dyDescent="0.25">
      <c r="B235" s="8">
        <v>40933</v>
      </c>
      <c r="C235" s="3">
        <v>3</v>
      </c>
      <c r="D235" s="3">
        <v>3</v>
      </c>
      <c r="E235" s="3">
        <v>1</v>
      </c>
      <c r="F235" s="3">
        <v>1</v>
      </c>
      <c r="G235" s="9">
        <v>2</v>
      </c>
      <c r="H235" s="42">
        <f t="shared" si="9"/>
        <v>5</v>
      </c>
      <c r="I235" s="42">
        <f t="shared" si="10"/>
        <v>5</v>
      </c>
      <c r="J235" s="43">
        <f t="shared" si="11"/>
        <v>10</v>
      </c>
      <c r="Q235" s="3" t="e">
        <f>5-#REF!</f>
        <v>#REF!</v>
      </c>
      <c r="R235" s="3">
        <v>3</v>
      </c>
      <c r="S235" s="3">
        <v>3</v>
      </c>
      <c r="T235" s="3">
        <v>1</v>
      </c>
      <c r="U235" s="3">
        <v>1</v>
      </c>
      <c r="V235" s="3">
        <v>2</v>
      </c>
    </row>
    <row r="236" spans="2:22" x14ac:dyDescent="0.25">
      <c r="B236" s="8">
        <v>45015</v>
      </c>
      <c r="C236" s="3">
        <v>2</v>
      </c>
      <c r="D236" s="3">
        <v>2</v>
      </c>
      <c r="E236" s="3">
        <v>3</v>
      </c>
      <c r="F236" s="3">
        <v>2</v>
      </c>
      <c r="G236" s="9">
        <v>2</v>
      </c>
      <c r="H236" s="42">
        <f t="shared" si="9"/>
        <v>7</v>
      </c>
      <c r="I236" s="42">
        <f t="shared" si="10"/>
        <v>4</v>
      </c>
      <c r="J236" s="43">
        <f t="shared" si="11"/>
        <v>11</v>
      </c>
      <c r="Q236" s="3" t="e">
        <f>5-#REF!</f>
        <v>#REF!</v>
      </c>
      <c r="R236" s="3">
        <v>2</v>
      </c>
      <c r="S236" s="3">
        <v>2</v>
      </c>
      <c r="T236" s="3">
        <v>3</v>
      </c>
      <c r="U236" s="3">
        <v>2</v>
      </c>
      <c r="V236" s="3">
        <v>2</v>
      </c>
    </row>
    <row r="237" spans="2:22" x14ac:dyDescent="0.25">
      <c r="B237" s="8">
        <v>45051</v>
      </c>
      <c r="C237" s="3">
        <v>2</v>
      </c>
      <c r="D237" s="3">
        <v>2</v>
      </c>
      <c r="E237" s="3">
        <v>2</v>
      </c>
      <c r="F237" s="3">
        <v>1</v>
      </c>
      <c r="G237" s="9">
        <v>3</v>
      </c>
      <c r="H237" s="42">
        <f t="shared" si="9"/>
        <v>5</v>
      </c>
      <c r="I237" s="42">
        <f t="shared" si="10"/>
        <v>5</v>
      </c>
      <c r="J237" s="43">
        <f t="shared" si="11"/>
        <v>10</v>
      </c>
      <c r="Q237" s="3" t="e">
        <f>5-#REF!</f>
        <v>#REF!</v>
      </c>
      <c r="R237" s="3">
        <v>2</v>
      </c>
      <c r="S237" s="3">
        <v>2</v>
      </c>
      <c r="T237" s="3">
        <v>2</v>
      </c>
      <c r="U237" s="3">
        <v>1</v>
      </c>
      <c r="V237" s="3">
        <v>3</v>
      </c>
    </row>
    <row r="238" spans="2:22" x14ac:dyDescent="0.25">
      <c r="B238" s="8">
        <v>45170</v>
      </c>
      <c r="C238" s="3">
        <v>2</v>
      </c>
      <c r="D238" s="3">
        <v>2</v>
      </c>
      <c r="E238" s="3">
        <v>3</v>
      </c>
      <c r="F238" s="3">
        <v>2</v>
      </c>
      <c r="G238" s="9">
        <v>3</v>
      </c>
      <c r="H238" s="42">
        <f t="shared" si="9"/>
        <v>7</v>
      </c>
      <c r="I238" s="42">
        <f t="shared" si="10"/>
        <v>5</v>
      </c>
      <c r="J238" s="43">
        <f t="shared" si="11"/>
        <v>12</v>
      </c>
      <c r="Q238" s="3" t="e">
        <f>5-#REF!</f>
        <v>#REF!</v>
      </c>
      <c r="R238" s="3">
        <v>2</v>
      </c>
      <c r="S238" s="3">
        <v>2</v>
      </c>
      <c r="T238" s="3">
        <v>3</v>
      </c>
      <c r="U238" s="3">
        <v>2</v>
      </c>
      <c r="V238" s="3">
        <v>3</v>
      </c>
    </row>
    <row r="239" spans="2:22" x14ac:dyDescent="0.25">
      <c r="B239" s="8">
        <v>45186</v>
      </c>
      <c r="C239" s="3">
        <v>4</v>
      </c>
      <c r="D239" s="3">
        <v>3</v>
      </c>
      <c r="E239" s="3">
        <v>2</v>
      </c>
      <c r="F239" s="3">
        <v>2</v>
      </c>
      <c r="G239" s="9">
        <v>3</v>
      </c>
      <c r="H239" s="42">
        <f t="shared" si="9"/>
        <v>7</v>
      </c>
      <c r="I239" s="42">
        <f t="shared" si="10"/>
        <v>7</v>
      </c>
      <c r="J239" s="43">
        <f t="shared" si="11"/>
        <v>14</v>
      </c>
      <c r="Q239" s="3" t="e">
        <f>5-#REF!</f>
        <v>#REF!</v>
      </c>
      <c r="R239" s="3">
        <v>4</v>
      </c>
      <c r="S239" s="3">
        <v>3</v>
      </c>
      <c r="T239" s="3">
        <v>2</v>
      </c>
      <c r="U239" s="3">
        <v>2</v>
      </c>
      <c r="V239" s="3">
        <v>3</v>
      </c>
    </row>
    <row r="240" spans="2:22" x14ac:dyDescent="0.25">
      <c r="B240" s="8">
        <v>45259</v>
      </c>
      <c r="C240" s="3">
        <v>1</v>
      </c>
      <c r="D240" s="3">
        <v>2</v>
      </c>
      <c r="E240" s="3">
        <v>2</v>
      </c>
      <c r="F240" s="3">
        <v>1</v>
      </c>
      <c r="G240" s="9">
        <v>2</v>
      </c>
      <c r="H240" s="42">
        <f t="shared" si="9"/>
        <v>5</v>
      </c>
      <c r="I240" s="42">
        <f t="shared" si="10"/>
        <v>3</v>
      </c>
      <c r="J240" s="43">
        <f t="shared" si="11"/>
        <v>8</v>
      </c>
      <c r="Q240" s="3" t="e">
        <f>5-#REF!</f>
        <v>#REF!</v>
      </c>
      <c r="R240" s="3">
        <v>1</v>
      </c>
      <c r="S240" s="3">
        <v>2</v>
      </c>
      <c r="T240" s="3">
        <v>2</v>
      </c>
      <c r="U240" s="3">
        <v>1</v>
      </c>
      <c r="V240" s="3">
        <v>2</v>
      </c>
    </row>
    <row r="241" spans="2:22" x14ac:dyDescent="0.25">
      <c r="B241" s="8">
        <v>45281</v>
      </c>
      <c r="C241" s="3">
        <v>2</v>
      </c>
      <c r="D241" s="3">
        <v>4</v>
      </c>
      <c r="E241" s="3">
        <v>4</v>
      </c>
      <c r="F241" s="3">
        <v>3</v>
      </c>
      <c r="G241" s="9">
        <v>2</v>
      </c>
      <c r="H241" s="42">
        <f t="shared" si="9"/>
        <v>11</v>
      </c>
      <c r="I241" s="42">
        <f t="shared" si="10"/>
        <v>4</v>
      </c>
      <c r="J241" s="43">
        <f t="shared" si="11"/>
        <v>15</v>
      </c>
      <c r="Q241" s="3" t="e">
        <f>5-#REF!</f>
        <v>#REF!</v>
      </c>
      <c r="R241" s="3">
        <v>2</v>
      </c>
      <c r="S241" s="3">
        <v>4</v>
      </c>
      <c r="T241" s="3">
        <v>4</v>
      </c>
      <c r="U241" s="3">
        <v>3</v>
      </c>
      <c r="V241" s="3">
        <v>2</v>
      </c>
    </row>
    <row r="242" spans="2:22" x14ac:dyDescent="0.25">
      <c r="B242" s="8">
        <v>45334</v>
      </c>
      <c r="C242" s="3">
        <v>3</v>
      </c>
      <c r="D242" s="3">
        <v>2</v>
      </c>
      <c r="E242" s="3">
        <v>1</v>
      </c>
      <c r="F242" s="3">
        <v>1</v>
      </c>
      <c r="G242" s="9">
        <v>3</v>
      </c>
      <c r="H242" s="42">
        <f t="shared" si="9"/>
        <v>4</v>
      </c>
      <c r="I242" s="42">
        <f t="shared" si="10"/>
        <v>6</v>
      </c>
      <c r="J242" s="43">
        <f t="shared" si="11"/>
        <v>10</v>
      </c>
      <c r="Q242" s="3" t="e">
        <f>5-#REF!</f>
        <v>#REF!</v>
      </c>
      <c r="R242" s="3">
        <v>3</v>
      </c>
      <c r="S242" s="3">
        <v>2</v>
      </c>
      <c r="T242" s="3">
        <v>1</v>
      </c>
      <c r="U242" s="3">
        <v>1</v>
      </c>
      <c r="V242" s="3">
        <v>3</v>
      </c>
    </row>
    <row r="243" spans="2:22" x14ac:dyDescent="0.25">
      <c r="B243" s="8">
        <v>45374</v>
      </c>
      <c r="C243" s="3">
        <v>1</v>
      </c>
      <c r="D243" s="3">
        <v>2</v>
      </c>
      <c r="E243" s="3">
        <v>2</v>
      </c>
      <c r="F243" s="3">
        <v>1</v>
      </c>
      <c r="G243" s="9">
        <v>3</v>
      </c>
      <c r="H243" s="42">
        <f t="shared" si="9"/>
        <v>5</v>
      </c>
      <c r="I243" s="42">
        <f t="shared" si="10"/>
        <v>4</v>
      </c>
      <c r="J243" s="43">
        <f t="shared" si="11"/>
        <v>9</v>
      </c>
      <c r="Q243" s="3" t="e">
        <f>5-#REF!</f>
        <v>#REF!</v>
      </c>
      <c r="R243" s="3">
        <v>1</v>
      </c>
      <c r="S243" s="3">
        <v>2</v>
      </c>
      <c r="T243" s="3">
        <v>2</v>
      </c>
      <c r="U243" s="3">
        <v>1</v>
      </c>
      <c r="V243" s="3">
        <v>3</v>
      </c>
    </row>
    <row r="244" spans="2:22" x14ac:dyDescent="0.25">
      <c r="B244" s="8">
        <v>45382</v>
      </c>
      <c r="C244" s="3">
        <v>4</v>
      </c>
      <c r="D244" s="3">
        <v>2</v>
      </c>
      <c r="E244" s="3">
        <v>1</v>
      </c>
      <c r="F244" s="3">
        <v>1</v>
      </c>
      <c r="G244" s="9">
        <v>3</v>
      </c>
      <c r="H244" s="42">
        <f t="shared" si="9"/>
        <v>4</v>
      </c>
      <c r="I244" s="42">
        <f t="shared" si="10"/>
        <v>7</v>
      </c>
      <c r="J244" s="43">
        <f t="shared" si="11"/>
        <v>11</v>
      </c>
      <c r="Q244" s="3" t="e">
        <f>5-#REF!</f>
        <v>#REF!</v>
      </c>
      <c r="R244" s="3">
        <v>4</v>
      </c>
      <c r="S244" s="3">
        <v>2</v>
      </c>
      <c r="T244" s="3">
        <v>1</v>
      </c>
      <c r="U244" s="3">
        <v>1</v>
      </c>
      <c r="V244" s="3">
        <v>3</v>
      </c>
    </row>
    <row r="245" spans="2:22" x14ac:dyDescent="0.25">
      <c r="B245" s="8">
        <v>45389</v>
      </c>
      <c r="C245" s="3">
        <v>2</v>
      </c>
      <c r="D245" s="3">
        <v>3</v>
      </c>
      <c r="E245" s="3">
        <v>2</v>
      </c>
      <c r="F245" s="3">
        <v>2</v>
      </c>
      <c r="G245" s="9">
        <v>3</v>
      </c>
      <c r="H245" s="42">
        <f t="shared" si="9"/>
        <v>7</v>
      </c>
      <c r="I245" s="42">
        <f t="shared" si="10"/>
        <v>5</v>
      </c>
      <c r="J245" s="43">
        <f t="shared" si="11"/>
        <v>12</v>
      </c>
      <c r="Q245" s="3" t="e">
        <f>5-#REF!</f>
        <v>#REF!</v>
      </c>
      <c r="R245" s="3">
        <v>2</v>
      </c>
      <c r="S245" s="3">
        <v>3</v>
      </c>
      <c r="T245" s="3">
        <v>2</v>
      </c>
      <c r="U245" s="3">
        <v>2</v>
      </c>
      <c r="V245" s="3">
        <v>3</v>
      </c>
    </row>
    <row r="246" spans="2:22" x14ac:dyDescent="0.25">
      <c r="B246" s="8">
        <v>45271</v>
      </c>
      <c r="C246" s="3">
        <v>3</v>
      </c>
      <c r="D246" s="3">
        <v>2</v>
      </c>
      <c r="E246" s="3">
        <v>2</v>
      </c>
      <c r="F246" s="3">
        <v>2</v>
      </c>
      <c r="G246" s="9">
        <v>3</v>
      </c>
      <c r="H246" s="42">
        <f t="shared" si="9"/>
        <v>6</v>
      </c>
      <c r="I246" s="42">
        <f t="shared" si="10"/>
        <v>6</v>
      </c>
      <c r="J246" s="43">
        <f t="shared" si="11"/>
        <v>12</v>
      </c>
      <c r="Q246" s="3" t="e">
        <f>5-#REF!</f>
        <v>#REF!</v>
      </c>
      <c r="R246" s="3">
        <v>3</v>
      </c>
      <c r="S246" s="3">
        <v>2</v>
      </c>
      <c r="T246" s="3">
        <v>2</v>
      </c>
      <c r="U246" s="3">
        <v>2</v>
      </c>
      <c r="V246" s="3">
        <v>3</v>
      </c>
    </row>
    <row r="247" spans="2:22" x14ac:dyDescent="0.25">
      <c r="B247" s="8">
        <v>45417</v>
      </c>
      <c r="C247" s="3">
        <v>2</v>
      </c>
      <c r="D247" s="3">
        <v>3</v>
      </c>
      <c r="E247" s="3">
        <v>1</v>
      </c>
      <c r="F247" s="3">
        <v>1</v>
      </c>
      <c r="G247" s="9">
        <v>4</v>
      </c>
      <c r="H247" s="42">
        <f t="shared" si="9"/>
        <v>5</v>
      </c>
      <c r="I247" s="42">
        <f t="shared" si="10"/>
        <v>6</v>
      </c>
      <c r="J247" s="43">
        <f t="shared" si="11"/>
        <v>11</v>
      </c>
      <c r="Q247" s="3" t="e">
        <f>5-#REF!</f>
        <v>#REF!</v>
      </c>
      <c r="R247" s="3">
        <v>2</v>
      </c>
      <c r="S247" s="3">
        <v>3</v>
      </c>
      <c r="T247" s="3">
        <v>1</v>
      </c>
      <c r="U247" s="3">
        <v>1</v>
      </c>
      <c r="V247" s="3">
        <v>4</v>
      </c>
    </row>
    <row r="248" spans="2:22" x14ac:dyDescent="0.25">
      <c r="B248" s="8">
        <v>45438</v>
      </c>
      <c r="C248" s="3">
        <v>2</v>
      </c>
      <c r="D248" s="3">
        <v>3</v>
      </c>
      <c r="E248" s="3">
        <v>2</v>
      </c>
      <c r="F248" s="3">
        <v>3</v>
      </c>
      <c r="G248" s="9">
        <v>2</v>
      </c>
      <c r="H248" s="42">
        <f t="shared" si="9"/>
        <v>8</v>
      </c>
      <c r="I248" s="42">
        <f t="shared" si="10"/>
        <v>4</v>
      </c>
      <c r="J248" s="43">
        <f t="shared" si="11"/>
        <v>12</v>
      </c>
      <c r="Q248" s="3" t="e">
        <f>5-#REF!</f>
        <v>#REF!</v>
      </c>
      <c r="R248" s="3">
        <v>2</v>
      </c>
      <c r="S248" s="3">
        <v>3</v>
      </c>
      <c r="T248" s="3">
        <v>2</v>
      </c>
      <c r="U248" s="3">
        <v>3</v>
      </c>
      <c r="V248" s="3">
        <v>2</v>
      </c>
    </row>
    <row r="249" spans="2:22" x14ac:dyDescent="0.25">
      <c r="B249" s="8">
        <v>45440</v>
      </c>
      <c r="C249" s="3">
        <v>3</v>
      </c>
      <c r="D249" s="3">
        <v>2</v>
      </c>
      <c r="E249" s="3">
        <v>2</v>
      </c>
      <c r="F249" s="3">
        <v>1</v>
      </c>
      <c r="G249" s="9">
        <v>3</v>
      </c>
      <c r="H249" s="42">
        <f t="shared" si="9"/>
        <v>5</v>
      </c>
      <c r="I249" s="42">
        <f t="shared" si="10"/>
        <v>6</v>
      </c>
      <c r="J249" s="43">
        <f t="shared" si="11"/>
        <v>11</v>
      </c>
      <c r="Q249" s="3" t="e">
        <f>5-#REF!</f>
        <v>#REF!</v>
      </c>
      <c r="R249" s="3">
        <v>3</v>
      </c>
      <c r="S249" s="3">
        <v>2</v>
      </c>
      <c r="T249" s="3">
        <v>2</v>
      </c>
      <c r="U249" s="3">
        <v>1</v>
      </c>
      <c r="V249" s="3">
        <v>3</v>
      </c>
    </row>
    <row r="250" spans="2:22" x14ac:dyDescent="0.25">
      <c r="B250" s="8">
        <v>45443</v>
      </c>
      <c r="C250" s="3">
        <v>1</v>
      </c>
      <c r="D250" s="3">
        <v>4</v>
      </c>
      <c r="E250" s="3">
        <v>2</v>
      </c>
      <c r="F250" s="3">
        <v>2</v>
      </c>
      <c r="G250" s="9">
        <v>2</v>
      </c>
      <c r="H250" s="42">
        <f t="shared" si="9"/>
        <v>8</v>
      </c>
      <c r="I250" s="42">
        <f t="shared" si="10"/>
        <v>3</v>
      </c>
      <c r="J250" s="43">
        <f t="shared" si="11"/>
        <v>11</v>
      </c>
      <c r="Q250" s="3" t="e">
        <f>5-#REF!</f>
        <v>#REF!</v>
      </c>
      <c r="R250" s="3">
        <v>1</v>
      </c>
      <c r="S250" s="3">
        <v>4</v>
      </c>
      <c r="T250" s="3">
        <v>2</v>
      </c>
      <c r="U250" s="3">
        <v>2</v>
      </c>
      <c r="V250" s="3">
        <v>2</v>
      </c>
    </row>
    <row r="251" spans="2:22" x14ac:dyDescent="0.25">
      <c r="B251" s="8">
        <v>45475</v>
      </c>
      <c r="C251" s="3">
        <v>3</v>
      </c>
      <c r="D251" s="3">
        <v>2</v>
      </c>
      <c r="E251" s="3">
        <v>4</v>
      </c>
      <c r="F251" s="3">
        <v>2</v>
      </c>
      <c r="G251" s="9">
        <v>4</v>
      </c>
      <c r="H251" s="42">
        <f t="shared" si="9"/>
        <v>8</v>
      </c>
      <c r="I251" s="42">
        <f t="shared" si="10"/>
        <v>7</v>
      </c>
      <c r="J251" s="43">
        <f t="shared" si="11"/>
        <v>15</v>
      </c>
      <c r="Q251" s="3" t="e">
        <f>5-#REF!</f>
        <v>#REF!</v>
      </c>
      <c r="R251" s="3">
        <v>3</v>
      </c>
      <c r="S251" s="3">
        <v>2</v>
      </c>
      <c r="T251" s="3">
        <v>4</v>
      </c>
      <c r="U251" s="3">
        <v>2</v>
      </c>
      <c r="V251" s="3">
        <v>4</v>
      </c>
    </row>
    <row r="252" spans="2:22" x14ac:dyDescent="0.25">
      <c r="B252" s="8">
        <v>45464</v>
      </c>
      <c r="C252" s="3">
        <v>3</v>
      </c>
      <c r="D252" s="3">
        <v>2</v>
      </c>
      <c r="E252" s="3">
        <v>2</v>
      </c>
      <c r="F252" s="3">
        <v>1</v>
      </c>
      <c r="G252" s="9">
        <v>2</v>
      </c>
      <c r="H252" s="42">
        <f t="shared" si="9"/>
        <v>5</v>
      </c>
      <c r="I252" s="42">
        <f t="shared" si="10"/>
        <v>5</v>
      </c>
      <c r="J252" s="43">
        <f t="shared" si="11"/>
        <v>10</v>
      </c>
      <c r="Q252" s="3" t="e">
        <f>5-#REF!</f>
        <v>#REF!</v>
      </c>
      <c r="R252" s="3">
        <v>3</v>
      </c>
      <c r="S252" s="3">
        <v>2</v>
      </c>
      <c r="T252" s="3">
        <v>2</v>
      </c>
      <c r="U252" s="3">
        <v>1</v>
      </c>
      <c r="V252" s="3">
        <v>2</v>
      </c>
    </row>
    <row r="253" spans="2:22" x14ac:dyDescent="0.25">
      <c r="B253" s="8">
        <v>45509</v>
      </c>
      <c r="C253" s="3">
        <v>1</v>
      </c>
      <c r="D253" s="3">
        <v>2</v>
      </c>
      <c r="E253" s="3">
        <v>1</v>
      </c>
      <c r="F253" s="3">
        <v>2</v>
      </c>
      <c r="G253" s="9">
        <v>2</v>
      </c>
      <c r="H253" s="42">
        <f t="shared" si="9"/>
        <v>5</v>
      </c>
      <c r="I253" s="42">
        <f t="shared" si="10"/>
        <v>3</v>
      </c>
      <c r="J253" s="43">
        <f t="shared" si="11"/>
        <v>8</v>
      </c>
      <c r="Q253" s="3" t="e">
        <f>5-#REF!</f>
        <v>#REF!</v>
      </c>
      <c r="R253" s="3">
        <v>1</v>
      </c>
      <c r="S253" s="3">
        <v>2</v>
      </c>
      <c r="T253" s="3">
        <v>1</v>
      </c>
      <c r="U253" s="3">
        <v>2</v>
      </c>
      <c r="V253" s="3">
        <v>2</v>
      </c>
    </row>
    <row r="254" spans="2:22" x14ac:dyDescent="0.25">
      <c r="B254" s="8">
        <v>45517</v>
      </c>
      <c r="C254" s="3">
        <v>2</v>
      </c>
      <c r="D254" s="3">
        <v>4</v>
      </c>
      <c r="E254" s="3">
        <v>3</v>
      </c>
      <c r="F254" s="3">
        <v>1</v>
      </c>
      <c r="G254" s="9">
        <v>1</v>
      </c>
      <c r="H254" s="42">
        <f t="shared" si="9"/>
        <v>8</v>
      </c>
      <c r="I254" s="42">
        <f t="shared" si="10"/>
        <v>3</v>
      </c>
      <c r="J254" s="43">
        <f t="shared" si="11"/>
        <v>11</v>
      </c>
      <c r="Q254" s="3" t="e">
        <f>5-#REF!</f>
        <v>#REF!</v>
      </c>
      <c r="R254" s="3">
        <v>2</v>
      </c>
      <c r="S254" s="3">
        <v>4</v>
      </c>
      <c r="T254" s="3">
        <v>3</v>
      </c>
      <c r="U254" s="3">
        <v>1</v>
      </c>
      <c r="V254" s="3">
        <v>1</v>
      </c>
    </row>
    <row r="255" spans="2:22" x14ac:dyDescent="0.25">
      <c r="B255" s="8">
        <v>45546</v>
      </c>
      <c r="C255" s="3">
        <v>2</v>
      </c>
      <c r="D255" s="3">
        <v>2</v>
      </c>
      <c r="E255" s="3">
        <v>2</v>
      </c>
      <c r="F255" s="3">
        <v>3</v>
      </c>
      <c r="G255" s="9">
        <v>3</v>
      </c>
      <c r="H255" s="42">
        <f t="shared" si="9"/>
        <v>7</v>
      </c>
      <c r="I255" s="42">
        <f t="shared" si="10"/>
        <v>5</v>
      </c>
      <c r="J255" s="43">
        <f t="shared" si="11"/>
        <v>12</v>
      </c>
      <c r="Q255" s="3" t="e">
        <f>5-#REF!</f>
        <v>#REF!</v>
      </c>
      <c r="R255" s="3">
        <v>2</v>
      </c>
      <c r="S255" s="3">
        <v>2</v>
      </c>
      <c r="T255" s="3">
        <v>2</v>
      </c>
      <c r="U255" s="3">
        <v>3</v>
      </c>
      <c r="V255" s="3">
        <v>3</v>
      </c>
    </row>
    <row r="256" spans="2:22" x14ac:dyDescent="0.25">
      <c r="B256" s="8">
        <v>45561</v>
      </c>
      <c r="C256" s="3">
        <v>2</v>
      </c>
      <c r="D256" s="3">
        <v>2</v>
      </c>
      <c r="E256" s="3">
        <v>2</v>
      </c>
      <c r="F256" s="3">
        <v>3</v>
      </c>
      <c r="G256" s="9">
        <v>2</v>
      </c>
      <c r="H256" s="42">
        <f t="shared" si="9"/>
        <v>7</v>
      </c>
      <c r="I256" s="42">
        <f t="shared" si="10"/>
        <v>4</v>
      </c>
      <c r="J256" s="43">
        <f t="shared" si="11"/>
        <v>11</v>
      </c>
      <c r="Q256" s="3" t="e">
        <f>5-#REF!</f>
        <v>#REF!</v>
      </c>
      <c r="R256" s="3">
        <v>2</v>
      </c>
      <c r="S256" s="3">
        <v>2</v>
      </c>
      <c r="T256" s="3">
        <v>2</v>
      </c>
      <c r="U256" s="3">
        <v>3</v>
      </c>
      <c r="V256" s="3">
        <v>2</v>
      </c>
    </row>
    <row r="257" spans="2:22" x14ac:dyDescent="0.25">
      <c r="B257" s="8">
        <v>45606</v>
      </c>
      <c r="C257" s="3">
        <v>3</v>
      </c>
      <c r="D257" s="3">
        <v>2</v>
      </c>
      <c r="E257" s="3">
        <v>1</v>
      </c>
      <c r="F257" s="3">
        <v>1</v>
      </c>
      <c r="G257" s="9">
        <v>3</v>
      </c>
      <c r="H257" s="42">
        <f t="shared" si="9"/>
        <v>4</v>
      </c>
      <c r="I257" s="42">
        <f t="shared" si="10"/>
        <v>6</v>
      </c>
      <c r="J257" s="43">
        <f t="shared" si="11"/>
        <v>10</v>
      </c>
      <c r="Q257" s="3" t="e">
        <f>5-#REF!</f>
        <v>#REF!</v>
      </c>
      <c r="R257" s="3">
        <v>3</v>
      </c>
      <c r="S257" s="3">
        <v>2</v>
      </c>
      <c r="T257" s="3">
        <v>1</v>
      </c>
      <c r="U257" s="3">
        <v>1</v>
      </c>
      <c r="V257" s="3">
        <v>3</v>
      </c>
    </row>
    <row r="258" spans="2:22" x14ac:dyDescent="0.25">
      <c r="B258" s="8">
        <v>45613</v>
      </c>
      <c r="C258" s="3">
        <v>2</v>
      </c>
      <c r="D258" s="3">
        <v>3</v>
      </c>
      <c r="E258" s="3">
        <v>2</v>
      </c>
      <c r="F258" s="3">
        <v>3</v>
      </c>
      <c r="G258" s="9">
        <v>3</v>
      </c>
      <c r="H258" s="42">
        <f t="shared" si="9"/>
        <v>8</v>
      </c>
      <c r="I258" s="42">
        <f t="shared" si="10"/>
        <v>5</v>
      </c>
      <c r="J258" s="43">
        <f t="shared" si="11"/>
        <v>13</v>
      </c>
      <c r="Q258" s="3" t="e">
        <f>5-#REF!</f>
        <v>#REF!</v>
      </c>
      <c r="R258" s="3">
        <v>2</v>
      </c>
      <c r="S258" s="3">
        <v>3</v>
      </c>
      <c r="T258" s="3">
        <v>2</v>
      </c>
      <c r="U258" s="3">
        <v>3</v>
      </c>
      <c r="V258" s="3">
        <v>3</v>
      </c>
    </row>
    <row r="259" spans="2:22" x14ac:dyDescent="0.25">
      <c r="B259" s="8">
        <v>45592</v>
      </c>
      <c r="C259" s="3">
        <v>2</v>
      </c>
      <c r="D259" s="3">
        <v>1</v>
      </c>
      <c r="E259" s="3">
        <v>2</v>
      </c>
      <c r="F259" s="3">
        <v>1</v>
      </c>
      <c r="G259" s="9">
        <v>3</v>
      </c>
      <c r="H259" s="42">
        <f t="shared" si="9"/>
        <v>4</v>
      </c>
      <c r="I259" s="42">
        <f t="shared" si="10"/>
        <v>5</v>
      </c>
      <c r="J259" s="43">
        <f t="shared" si="11"/>
        <v>9</v>
      </c>
      <c r="Q259" s="3" t="e">
        <f>5-#REF!</f>
        <v>#REF!</v>
      </c>
      <c r="R259" s="3">
        <v>2</v>
      </c>
      <c r="S259" s="3">
        <v>1</v>
      </c>
      <c r="T259" s="3">
        <v>2</v>
      </c>
      <c r="U259" s="3">
        <v>1</v>
      </c>
      <c r="V259" s="3">
        <v>3</v>
      </c>
    </row>
    <row r="260" spans="2:22" x14ac:dyDescent="0.25">
      <c r="B260" s="8">
        <v>45622</v>
      </c>
      <c r="C260" s="3">
        <v>2</v>
      </c>
      <c r="D260" s="3">
        <v>2</v>
      </c>
      <c r="E260" s="3">
        <v>2</v>
      </c>
      <c r="F260" s="3">
        <v>1</v>
      </c>
      <c r="G260" s="9">
        <v>3</v>
      </c>
      <c r="H260" s="42">
        <f t="shared" si="9"/>
        <v>5</v>
      </c>
      <c r="I260" s="42">
        <f t="shared" si="10"/>
        <v>5</v>
      </c>
      <c r="J260" s="43">
        <f t="shared" si="11"/>
        <v>10</v>
      </c>
      <c r="Q260" s="3" t="e">
        <f>5-#REF!</f>
        <v>#REF!</v>
      </c>
      <c r="R260" s="3">
        <v>2</v>
      </c>
      <c r="S260" s="3">
        <v>2</v>
      </c>
      <c r="T260" s="3">
        <v>2</v>
      </c>
      <c r="U260" s="3">
        <v>1</v>
      </c>
      <c r="V260" s="3">
        <v>3</v>
      </c>
    </row>
    <row r="261" spans="2:22" x14ac:dyDescent="0.25">
      <c r="B261" s="8">
        <v>40207</v>
      </c>
      <c r="C261" s="3">
        <v>2</v>
      </c>
      <c r="D261" s="3">
        <v>2</v>
      </c>
      <c r="E261" s="3">
        <v>2</v>
      </c>
      <c r="F261" s="3">
        <v>2</v>
      </c>
      <c r="G261" s="9">
        <v>2</v>
      </c>
      <c r="H261" s="42">
        <f t="shared" ref="H261:H324" si="12">SUM(D261:F261)</f>
        <v>6</v>
      </c>
      <c r="I261" s="42">
        <f t="shared" ref="I261:I324" si="13">SUM(C261,G261)</f>
        <v>4</v>
      </c>
      <c r="J261" s="43">
        <f t="shared" ref="J261:J324" si="14">SUM(C261:G261)</f>
        <v>10</v>
      </c>
      <c r="Q261" s="3" t="e">
        <f>5-#REF!</f>
        <v>#REF!</v>
      </c>
      <c r="R261" s="3">
        <v>2</v>
      </c>
      <c r="S261" s="3">
        <v>2</v>
      </c>
      <c r="T261" s="3">
        <v>2</v>
      </c>
      <c r="U261" s="3">
        <v>2</v>
      </c>
      <c r="V261" s="3">
        <v>2</v>
      </c>
    </row>
    <row r="262" spans="2:22" x14ac:dyDescent="0.25">
      <c r="B262" s="8">
        <v>45642</v>
      </c>
      <c r="C262" s="3">
        <v>2</v>
      </c>
      <c r="D262" s="3">
        <v>3</v>
      </c>
      <c r="E262" s="3">
        <v>2</v>
      </c>
      <c r="F262" s="3">
        <v>3</v>
      </c>
      <c r="G262" s="9">
        <v>3</v>
      </c>
      <c r="H262" s="42">
        <f t="shared" si="12"/>
        <v>8</v>
      </c>
      <c r="I262" s="42">
        <f t="shared" si="13"/>
        <v>5</v>
      </c>
      <c r="J262" s="43">
        <f t="shared" si="14"/>
        <v>13</v>
      </c>
      <c r="Q262" s="3" t="e">
        <f>5-#REF!</f>
        <v>#REF!</v>
      </c>
      <c r="R262" s="3">
        <v>2</v>
      </c>
      <c r="S262" s="3">
        <v>3</v>
      </c>
      <c r="T262" s="3">
        <v>2</v>
      </c>
      <c r="U262" s="3">
        <v>3</v>
      </c>
      <c r="V262" s="3">
        <v>3</v>
      </c>
    </row>
    <row r="263" spans="2:22" x14ac:dyDescent="0.25">
      <c r="B263" s="8">
        <v>45636</v>
      </c>
      <c r="C263" s="3">
        <v>3</v>
      </c>
      <c r="D263" s="3">
        <v>2</v>
      </c>
      <c r="E263" s="3">
        <v>3</v>
      </c>
      <c r="F263" s="3">
        <v>2</v>
      </c>
      <c r="G263" s="9">
        <v>3</v>
      </c>
      <c r="H263" s="42">
        <f t="shared" si="12"/>
        <v>7</v>
      </c>
      <c r="I263" s="42">
        <f t="shared" si="13"/>
        <v>6</v>
      </c>
      <c r="J263" s="43">
        <f t="shared" si="14"/>
        <v>13</v>
      </c>
      <c r="Q263" s="3" t="e">
        <f>5-#REF!</f>
        <v>#REF!</v>
      </c>
      <c r="R263" s="3">
        <v>3</v>
      </c>
      <c r="S263" s="3">
        <v>2</v>
      </c>
      <c r="T263" s="3">
        <v>3</v>
      </c>
      <c r="U263" s="3">
        <v>2</v>
      </c>
      <c r="V263" s="3">
        <v>3</v>
      </c>
    </row>
    <row r="264" spans="2:22" x14ac:dyDescent="0.25">
      <c r="B264" s="8">
        <v>45656</v>
      </c>
      <c r="C264" s="3">
        <v>2</v>
      </c>
      <c r="D264" s="3">
        <v>2</v>
      </c>
      <c r="E264" s="3">
        <v>2</v>
      </c>
      <c r="F264" s="3">
        <v>1</v>
      </c>
      <c r="G264" s="9">
        <v>2</v>
      </c>
      <c r="H264" s="42">
        <f t="shared" si="12"/>
        <v>5</v>
      </c>
      <c r="I264" s="42">
        <f t="shared" si="13"/>
        <v>4</v>
      </c>
      <c r="J264" s="43">
        <f t="shared" si="14"/>
        <v>9</v>
      </c>
      <c r="Q264" s="3" t="e">
        <f>5-#REF!</f>
        <v>#REF!</v>
      </c>
      <c r="R264" s="3">
        <v>2</v>
      </c>
      <c r="S264" s="3">
        <v>2</v>
      </c>
      <c r="T264" s="3">
        <v>2</v>
      </c>
      <c r="U264" s="3">
        <v>1</v>
      </c>
      <c r="V264" s="3">
        <v>2</v>
      </c>
    </row>
    <row r="265" spans="2:22" x14ac:dyDescent="0.25">
      <c r="B265" s="8">
        <v>45661</v>
      </c>
      <c r="C265" s="3">
        <v>2</v>
      </c>
      <c r="D265" s="3">
        <v>3</v>
      </c>
      <c r="E265" s="3">
        <v>3</v>
      </c>
      <c r="F265" s="3">
        <v>1</v>
      </c>
      <c r="G265" s="9">
        <v>3</v>
      </c>
      <c r="H265" s="42">
        <f t="shared" si="12"/>
        <v>7</v>
      </c>
      <c r="I265" s="42">
        <f t="shared" si="13"/>
        <v>5</v>
      </c>
      <c r="J265" s="43">
        <f t="shared" si="14"/>
        <v>12</v>
      </c>
      <c r="Q265" s="3" t="e">
        <f>5-#REF!</f>
        <v>#REF!</v>
      </c>
      <c r="R265" s="3">
        <v>2</v>
      </c>
      <c r="S265" s="3">
        <v>3</v>
      </c>
      <c r="T265" s="3">
        <v>3</v>
      </c>
      <c r="U265" s="3">
        <v>1</v>
      </c>
      <c r="V265" s="3">
        <v>3</v>
      </c>
    </row>
    <row r="266" spans="2:22" x14ac:dyDescent="0.25">
      <c r="B266" s="8">
        <v>45679</v>
      </c>
      <c r="C266" s="3">
        <v>4</v>
      </c>
      <c r="D266" s="3">
        <v>2</v>
      </c>
      <c r="E266" s="3">
        <v>2</v>
      </c>
      <c r="F266" s="3">
        <v>1</v>
      </c>
      <c r="G266" s="9">
        <v>3</v>
      </c>
      <c r="H266" s="42">
        <f t="shared" si="12"/>
        <v>5</v>
      </c>
      <c r="I266" s="42">
        <f t="shared" si="13"/>
        <v>7</v>
      </c>
      <c r="J266" s="43">
        <f t="shared" si="14"/>
        <v>12</v>
      </c>
      <c r="Q266" s="3" t="e">
        <f>5-#REF!</f>
        <v>#REF!</v>
      </c>
      <c r="R266" s="3">
        <v>4</v>
      </c>
      <c r="S266" s="3">
        <v>2</v>
      </c>
      <c r="T266" s="3">
        <v>2</v>
      </c>
      <c r="U266" s="3">
        <v>1</v>
      </c>
      <c r="V266" s="3">
        <v>3</v>
      </c>
    </row>
    <row r="267" spans="2:22" x14ac:dyDescent="0.25">
      <c r="B267" s="8">
        <v>45709</v>
      </c>
      <c r="C267" s="3">
        <v>2</v>
      </c>
      <c r="D267" s="3">
        <v>3</v>
      </c>
      <c r="E267" s="3">
        <v>3</v>
      </c>
      <c r="F267" s="3">
        <v>3</v>
      </c>
      <c r="G267" s="9">
        <v>3</v>
      </c>
      <c r="H267" s="42">
        <f t="shared" si="12"/>
        <v>9</v>
      </c>
      <c r="I267" s="42">
        <f t="shared" si="13"/>
        <v>5</v>
      </c>
      <c r="J267" s="43">
        <f t="shared" si="14"/>
        <v>14</v>
      </c>
      <c r="Q267" s="3" t="e">
        <f>5-#REF!</f>
        <v>#REF!</v>
      </c>
      <c r="R267" s="3">
        <v>2</v>
      </c>
      <c r="S267" s="3">
        <v>3</v>
      </c>
      <c r="T267" s="3">
        <v>3</v>
      </c>
      <c r="U267" s="3">
        <v>3</v>
      </c>
      <c r="V267" s="3">
        <v>3</v>
      </c>
    </row>
    <row r="268" spans="2:22" x14ac:dyDescent="0.25">
      <c r="B268" s="8">
        <v>45716</v>
      </c>
      <c r="C268" s="3">
        <v>2</v>
      </c>
      <c r="D268" s="3">
        <v>2</v>
      </c>
      <c r="E268" s="3">
        <v>3</v>
      </c>
      <c r="F268" s="3">
        <v>1</v>
      </c>
      <c r="G268" s="9">
        <v>4</v>
      </c>
      <c r="H268" s="42">
        <f t="shared" si="12"/>
        <v>6</v>
      </c>
      <c r="I268" s="42">
        <f t="shared" si="13"/>
        <v>6</v>
      </c>
      <c r="J268" s="43">
        <f t="shared" si="14"/>
        <v>12</v>
      </c>
      <c r="Q268" s="3" t="e">
        <f>5-#REF!</f>
        <v>#REF!</v>
      </c>
      <c r="R268" s="3">
        <v>2</v>
      </c>
      <c r="S268" s="3">
        <v>2</v>
      </c>
      <c r="T268" s="3">
        <v>3</v>
      </c>
      <c r="U268" s="3">
        <v>1</v>
      </c>
      <c r="V268" s="3">
        <v>4</v>
      </c>
    </row>
    <row r="269" spans="2:22" x14ac:dyDescent="0.25">
      <c r="B269" s="8">
        <v>45724</v>
      </c>
      <c r="C269" s="3">
        <v>4</v>
      </c>
      <c r="D269" s="3">
        <v>4</v>
      </c>
      <c r="E269" s="3">
        <v>1</v>
      </c>
      <c r="F269" s="3">
        <v>2</v>
      </c>
      <c r="G269" s="9">
        <v>2</v>
      </c>
      <c r="H269" s="42">
        <f t="shared" si="12"/>
        <v>7</v>
      </c>
      <c r="I269" s="42">
        <f t="shared" si="13"/>
        <v>6</v>
      </c>
      <c r="J269" s="43">
        <f t="shared" si="14"/>
        <v>13</v>
      </c>
      <c r="Q269" s="3" t="e">
        <f>5-#REF!</f>
        <v>#REF!</v>
      </c>
      <c r="R269" s="3">
        <v>4</v>
      </c>
      <c r="S269" s="3">
        <v>4</v>
      </c>
      <c r="T269" s="3">
        <v>1</v>
      </c>
      <c r="U269" s="3">
        <v>2</v>
      </c>
      <c r="V269" s="3">
        <v>2</v>
      </c>
    </row>
    <row r="270" spans="2:22" x14ac:dyDescent="0.25">
      <c r="B270" s="8">
        <v>45739</v>
      </c>
      <c r="C270" s="3">
        <v>2</v>
      </c>
      <c r="D270" s="3">
        <v>2</v>
      </c>
      <c r="E270" s="3">
        <v>2</v>
      </c>
      <c r="F270" s="3">
        <v>1</v>
      </c>
      <c r="G270" s="9">
        <v>3</v>
      </c>
      <c r="H270" s="42">
        <f t="shared" si="12"/>
        <v>5</v>
      </c>
      <c r="I270" s="42">
        <f t="shared" si="13"/>
        <v>5</v>
      </c>
      <c r="J270" s="43">
        <f t="shared" si="14"/>
        <v>10</v>
      </c>
      <c r="Q270" s="3" t="e">
        <f>5-#REF!</f>
        <v>#REF!</v>
      </c>
      <c r="R270" s="3">
        <v>2</v>
      </c>
      <c r="S270" s="3">
        <v>2</v>
      </c>
      <c r="T270" s="3">
        <v>2</v>
      </c>
      <c r="U270" s="3">
        <v>1</v>
      </c>
      <c r="V270" s="3">
        <v>3</v>
      </c>
    </row>
    <row r="271" spans="2:22" x14ac:dyDescent="0.25">
      <c r="B271" s="8">
        <v>45801</v>
      </c>
      <c r="C271" s="3">
        <v>2</v>
      </c>
      <c r="D271" s="3">
        <v>2</v>
      </c>
      <c r="E271" s="3">
        <v>2</v>
      </c>
      <c r="F271" s="3">
        <v>1</v>
      </c>
      <c r="G271" s="9">
        <v>3</v>
      </c>
      <c r="H271" s="42">
        <f t="shared" si="12"/>
        <v>5</v>
      </c>
      <c r="I271" s="42">
        <f t="shared" si="13"/>
        <v>5</v>
      </c>
      <c r="J271" s="43">
        <f t="shared" si="14"/>
        <v>10</v>
      </c>
      <c r="Q271" s="3" t="e">
        <f>5-#REF!</f>
        <v>#REF!</v>
      </c>
      <c r="R271" s="3">
        <v>2</v>
      </c>
      <c r="S271" s="3">
        <v>2</v>
      </c>
      <c r="T271" s="3">
        <v>2</v>
      </c>
      <c r="U271" s="3">
        <v>1</v>
      </c>
      <c r="V271" s="3">
        <v>3</v>
      </c>
    </row>
    <row r="272" spans="2:22" x14ac:dyDescent="0.25">
      <c r="B272" s="8">
        <v>40964</v>
      </c>
      <c r="C272" s="3">
        <v>3</v>
      </c>
      <c r="D272" s="3">
        <v>3</v>
      </c>
      <c r="E272" s="3">
        <v>1</v>
      </c>
      <c r="F272" s="3">
        <v>2</v>
      </c>
      <c r="G272" s="9">
        <v>4</v>
      </c>
      <c r="H272" s="42">
        <f t="shared" si="12"/>
        <v>6</v>
      </c>
      <c r="I272" s="42">
        <f t="shared" si="13"/>
        <v>7</v>
      </c>
      <c r="J272" s="43">
        <f t="shared" si="14"/>
        <v>13</v>
      </c>
      <c r="Q272" s="3" t="e">
        <f>5-#REF!</f>
        <v>#REF!</v>
      </c>
      <c r="R272" s="3">
        <v>3</v>
      </c>
      <c r="S272" s="3">
        <v>3</v>
      </c>
      <c r="T272" s="3">
        <v>1</v>
      </c>
      <c r="U272" s="3">
        <v>2</v>
      </c>
      <c r="V272" s="3">
        <v>4</v>
      </c>
    </row>
    <row r="273" spans="2:22" x14ac:dyDescent="0.25">
      <c r="B273" s="8">
        <v>45852</v>
      </c>
      <c r="C273" s="3">
        <v>2</v>
      </c>
      <c r="D273" s="3">
        <v>4</v>
      </c>
      <c r="E273" s="3">
        <v>4</v>
      </c>
      <c r="F273" s="3">
        <v>1</v>
      </c>
      <c r="G273" s="9">
        <v>2</v>
      </c>
      <c r="H273" s="42">
        <f t="shared" si="12"/>
        <v>9</v>
      </c>
      <c r="I273" s="42">
        <f t="shared" si="13"/>
        <v>4</v>
      </c>
      <c r="J273" s="43">
        <f t="shared" si="14"/>
        <v>13</v>
      </c>
      <c r="Q273" s="3" t="e">
        <f>5-#REF!</f>
        <v>#REF!</v>
      </c>
      <c r="R273" s="3">
        <v>2</v>
      </c>
      <c r="S273" s="3">
        <v>4</v>
      </c>
      <c r="T273" s="3">
        <v>4</v>
      </c>
      <c r="U273" s="3">
        <v>1</v>
      </c>
      <c r="V273" s="3">
        <v>2</v>
      </c>
    </row>
    <row r="274" spans="2:22" x14ac:dyDescent="0.25">
      <c r="B274" s="8">
        <v>45892</v>
      </c>
      <c r="C274" s="3">
        <v>3</v>
      </c>
      <c r="D274" s="3">
        <v>3</v>
      </c>
      <c r="E274" s="3">
        <v>4</v>
      </c>
      <c r="F274" s="3">
        <v>1</v>
      </c>
      <c r="G274" s="9">
        <v>3</v>
      </c>
      <c r="H274" s="42">
        <f t="shared" si="12"/>
        <v>8</v>
      </c>
      <c r="I274" s="42">
        <f t="shared" si="13"/>
        <v>6</v>
      </c>
      <c r="J274" s="43">
        <f t="shared" si="14"/>
        <v>14</v>
      </c>
      <c r="Q274" s="3" t="e">
        <f>5-#REF!</f>
        <v>#REF!</v>
      </c>
      <c r="R274" s="3">
        <v>3</v>
      </c>
      <c r="S274" s="3">
        <v>3</v>
      </c>
      <c r="T274" s="3">
        <v>4</v>
      </c>
      <c r="U274" s="3">
        <v>1</v>
      </c>
      <c r="V274" s="3">
        <v>3</v>
      </c>
    </row>
    <row r="275" spans="2:22" x14ac:dyDescent="0.25">
      <c r="B275" s="8">
        <v>45897</v>
      </c>
      <c r="C275" s="3">
        <v>1</v>
      </c>
      <c r="D275" s="3">
        <v>2</v>
      </c>
      <c r="E275" s="3">
        <v>2</v>
      </c>
      <c r="F275" s="3">
        <v>1</v>
      </c>
      <c r="G275" s="9">
        <v>4</v>
      </c>
      <c r="H275" s="42">
        <f t="shared" si="12"/>
        <v>5</v>
      </c>
      <c r="I275" s="42">
        <f t="shared" si="13"/>
        <v>5</v>
      </c>
      <c r="J275" s="43">
        <f t="shared" si="14"/>
        <v>10</v>
      </c>
      <c r="Q275" s="3" t="e">
        <f>5-#REF!</f>
        <v>#REF!</v>
      </c>
      <c r="R275" s="3">
        <v>1</v>
      </c>
      <c r="S275" s="3">
        <v>2</v>
      </c>
      <c r="T275" s="3">
        <v>2</v>
      </c>
      <c r="U275" s="3">
        <v>1</v>
      </c>
      <c r="V275" s="3">
        <v>4</v>
      </c>
    </row>
    <row r="276" spans="2:22" x14ac:dyDescent="0.25">
      <c r="B276" s="8">
        <v>45919</v>
      </c>
      <c r="C276" s="3">
        <v>4</v>
      </c>
      <c r="D276" s="3">
        <v>3</v>
      </c>
      <c r="E276" s="3">
        <v>3</v>
      </c>
      <c r="F276" s="3">
        <v>1</v>
      </c>
      <c r="G276" s="9">
        <v>3</v>
      </c>
      <c r="H276" s="42">
        <f t="shared" si="12"/>
        <v>7</v>
      </c>
      <c r="I276" s="42">
        <f t="shared" si="13"/>
        <v>7</v>
      </c>
      <c r="J276" s="43">
        <f t="shared" si="14"/>
        <v>14</v>
      </c>
      <c r="Q276" s="3" t="e">
        <f>5-#REF!</f>
        <v>#REF!</v>
      </c>
      <c r="R276" s="3">
        <v>4</v>
      </c>
      <c r="S276" s="3">
        <v>3</v>
      </c>
      <c r="T276" s="3">
        <v>3</v>
      </c>
      <c r="U276" s="3">
        <v>1</v>
      </c>
      <c r="V276" s="3">
        <v>3</v>
      </c>
    </row>
    <row r="277" spans="2:22" x14ac:dyDescent="0.25">
      <c r="B277" s="8">
        <v>45923</v>
      </c>
      <c r="C277" s="3">
        <v>2</v>
      </c>
      <c r="D277" s="3">
        <v>2</v>
      </c>
      <c r="E277" s="3">
        <v>3</v>
      </c>
      <c r="F277" s="3">
        <v>2</v>
      </c>
      <c r="G277" s="9">
        <v>2</v>
      </c>
      <c r="H277" s="42">
        <f t="shared" si="12"/>
        <v>7</v>
      </c>
      <c r="I277" s="42">
        <f t="shared" si="13"/>
        <v>4</v>
      </c>
      <c r="J277" s="43">
        <f t="shared" si="14"/>
        <v>11</v>
      </c>
      <c r="Q277" s="3" t="e">
        <f>5-#REF!</f>
        <v>#REF!</v>
      </c>
      <c r="R277" s="3">
        <v>2</v>
      </c>
      <c r="S277" s="3">
        <v>2</v>
      </c>
      <c r="T277" s="3">
        <v>3</v>
      </c>
      <c r="U277" s="3">
        <v>2</v>
      </c>
      <c r="V277" s="3">
        <v>2</v>
      </c>
    </row>
    <row r="278" spans="2:22" x14ac:dyDescent="0.25">
      <c r="B278" s="8">
        <v>43451</v>
      </c>
      <c r="C278" s="3">
        <v>2</v>
      </c>
      <c r="D278" s="3">
        <v>2</v>
      </c>
      <c r="E278" s="3">
        <v>1</v>
      </c>
      <c r="F278" s="3">
        <v>1</v>
      </c>
      <c r="G278" s="9">
        <v>2</v>
      </c>
      <c r="H278" s="42">
        <f t="shared" si="12"/>
        <v>4</v>
      </c>
      <c r="I278" s="42">
        <f t="shared" si="13"/>
        <v>4</v>
      </c>
      <c r="J278" s="43">
        <f t="shared" si="14"/>
        <v>8</v>
      </c>
      <c r="Q278" s="3" t="e">
        <f>5-#REF!</f>
        <v>#REF!</v>
      </c>
      <c r="R278" s="3">
        <v>2</v>
      </c>
      <c r="S278" s="3">
        <v>2</v>
      </c>
      <c r="T278" s="3">
        <v>1</v>
      </c>
      <c r="U278" s="3">
        <v>1</v>
      </c>
      <c r="V278" s="3">
        <v>2</v>
      </c>
    </row>
    <row r="279" spans="2:22" x14ac:dyDescent="0.25">
      <c r="B279" s="8">
        <v>43450</v>
      </c>
      <c r="C279" s="3">
        <v>4</v>
      </c>
      <c r="D279" s="3">
        <v>3</v>
      </c>
      <c r="E279" s="3">
        <v>1</v>
      </c>
      <c r="F279" s="3">
        <v>1</v>
      </c>
      <c r="G279" s="9">
        <v>3</v>
      </c>
      <c r="H279" s="42">
        <f t="shared" si="12"/>
        <v>5</v>
      </c>
      <c r="I279" s="42">
        <f t="shared" si="13"/>
        <v>7</v>
      </c>
      <c r="J279" s="43">
        <f t="shared" si="14"/>
        <v>12</v>
      </c>
      <c r="Q279" s="3" t="e">
        <f>5-#REF!</f>
        <v>#REF!</v>
      </c>
      <c r="R279" s="3">
        <v>4</v>
      </c>
      <c r="S279" s="3">
        <v>3</v>
      </c>
      <c r="T279" s="3">
        <v>1</v>
      </c>
      <c r="U279" s="3">
        <v>1</v>
      </c>
      <c r="V279" s="3">
        <v>3</v>
      </c>
    </row>
    <row r="280" spans="2:22" x14ac:dyDescent="0.25">
      <c r="B280" s="8">
        <v>45954</v>
      </c>
      <c r="C280" s="3">
        <v>3</v>
      </c>
      <c r="D280" s="3">
        <v>2</v>
      </c>
      <c r="E280" s="3">
        <v>1</v>
      </c>
      <c r="F280" s="3">
        <v>1</v>
      </c>
      <c r="G280" s="9">
        <v>3</v>
      </c>
      <c r="H280" s="42">
        <f t="shared" si="12"/>
        <v>4</v>
      </c>
      <c r="I280" s="42">
        <f t="shared" si="13"/>
        <v>6</v>
      </c>
      <c r="J280" s="43">
        <f t="shared" si="14"/>
        <v>10</v>
      </c>
      <c r="Q280" s="3" t="e">
        <f>5-#REF!</f>
        <v>#REF!</v>
      </c>
      <c r="R280" s="3">
        <v>3</v>
      </c>
      <c r="S280" s="3">
        <v>2</v>
      </c>
      <c r="T280" s="3">
        <v>1</v>
      </c>
      <c r="U280" s="3">
        <v>1</v>
      </c>
      <c r="V280" s="3">
        <v>3</v>
      </c>
    </row>
    <row r="281" spans="2:22" x14ac:dyDescent="0.25">
      <c r="B281" s="8">
        <v>45956</v>
      </c>
      <c r="C281" s="3">
        <v>4</v>
      </c>
      <c r="D281" s="3">
        <v>4</v>
      </c>
      <c r="E281" s="3">
        <v>4</v>
      </c>
      <c r="F281" s="3">
        <v>2</v>
      </c>
      <c r="G281" s="9">
        <v>4</v>
      </c>
      <c r="H281" s="42">
        <f t="shared" si="12"/>
        <v>10</v>
      </c>
      <c r="I281" s="42">
        <f t="shared" si="13"/>
        <v>8</v>
      </c>
      <c r="J281" s="43">
        <f t="shared" si="14"/>
        <v>18</v>
      </c>
      <c r="Q281" s="3" t="e">
        <f>5-#REF!</f>
        <v>#REF!</v>
      </c>
      <c r="R281" s="3">
        <v>4</v>
      </c>
      <c r="S281" s="3">
        <v>4</v>
      </c>
      <c r="T281" s="3">
        <v>4</v>
      </c>
      <c r="U281" s="3">
        <v>2</v>
      </c>
      <c r="V281" s="3">
        <v>4</v>
      </c>
    </row>
    <row r="282" spans="2:22" x14ac:dyDescent="0.25">
      <c r="B282" s="8">
        <v>46000</v>
      </c>
      <c r="C282" s="3">
        <v>3</v>
      </c>
      <c r="D282" s="3">
        <v>1</v>
      </c>
      <c r="E282" s="3">
        <v>1</v>
      </c>
      <c r="F282" s="3">
        <v>2</v>
      </c>
      <c r="G282" s="9">
        <v>2</v>
      </c>
      <c r="H282" s="42">
        <f t="shared" si="12"/>
        <v>4</v>
      </c>
      <c r="I282" s="42">
        <f t="shared" si="13"/>
        <v>5</v>
      </c>
      <c r="J282" s="43">
        <f t="shared" si="14"/>
        <v>9</v>
      </c>
      <c r="Q282" s="3" t="e">
        <f>5-#REF!</f>
        <v>#REF!</v>
      </c>
      <c r="R282" s="3">
        <v>3</v>
      </c>
      <c r="S282" s="3">
        <v>1</v>
      </c>
      <c r="T282" s="3">
        <v>1</v>
      </c>
      <c r="U282" s="3">
        <v>2</v>
      </c>
      <c r="V282" s="3">
        <v>2</v>
      </c>
    </row>
    <row r="283" spans="2:22" x14ac:dyDescent="0.25">
      <c r="B283" s="8">
        <v>45999</v>
      </c>
      <c r="C283" s="3">
        <v>1</v>
      </c>
      <c r="D283" s="3">
        <v>1</v>
      </c>
      <c r="E283" s="3">
        <v>1</v>
      </c>
      <c r="F283" s="3">
        <v>1</v>
      </c>
      <c r="G283" s="9">
        <v>1</v>
      </c>
      <c r="H283" s="42">
        <f t="shared" si="12"/>
        <v>3</v>
      </c>
      <c r="I283" s="42">
        <f t="shared" si="13"/>
        <v>2</v>
      </c>
      <c r="J283" s="43">
        <f t="shared" si="14"/>
        <v>5</v>
      </c>
      <c r="Q283" s="3" t="e">
        <f>5-#REF!</f>
        <v>#REF!</v>
      </c>
      <c r="R283" s="3">
        <v>1</v>
      </c>
      <c r="S283" s="3">
        <v>1</v>
      </c>
      <c r="T283" s="3">
        <v>1</v>
      </c>
      <c r="U283" s="3">
        <v>1</v>
      </c>
      <c r="V283" s="3">
        <v>1</v>
      </c>
    </row>
    <row r="284" spans="2:22" x14ac:dyDescent="0.25">
      <c r="B284" s="8">
        <v>46021</v>
      </c>
      <c r="C284" s="3">
        <v>3</v>
      </c>
      <c r="D284" s="3">
        <v>3</v>
      </c>
      <c r="E284" s="3">
        <v>3</v>
      </c>
      <c r="F284" s="3">
        <v>3</v>
      </c>
      <c r="G284" s="9">
        <v>3</v>
      </c>
      <c r="H284" s="42">
        <f t="shared" si="12"/>
        <v>9</v>
      </c>
      <c r="I284" s="42">
        <f t="shared" si="13"/>
        <v>6</v>
      </c>
      <c r="J284" s="43">
        <f t="shared" si="14"/>
        <v>15</v>
      </c>
      <c r="Q284" s="3" t="e">
        <f>5-#REF!</f>
        <v>#REF!</v>
      </c>
      <c r="R284" s="3">
        <v>3</v>
      </c>
      <c r="S284" s="3">
        <v>3</v>
      </c>
      <c r="T284" s="3">
        <v>3</v>
      </c>
      <c r="U284" s="3">
        <v>3</v>
      </c>
      <c r="V284" s="3">
        <v>3</v>
      </c>
    </row>
    <row r="285" spans="2:22" x14ac:dyDescent="0.25">
      <c r="B285" s="8">
        <v>46074</v>
      </c>
      <c r="C285" s="3">
        <v>4</v>
      </c>
      <c r="D285" s="3">
        <v>4</v>
      </c>
      <c r="E285" s="3">
        <v>3</v>
      </c>
      <c r="F285" s="3">
        <v>1</v>
      </c>
      <c r="G285" s="9">
        <v>3</v>
      </c>
      <c r="H285" s="42">
        <f t="shared" si="12"/>
        <v>8</v>
      </c>
      <c r="I285" s="42">
        <f t="shared" si="13"/>
        <v>7</v>
      </c>
      <c r="J285" s="43">
        <f t="shared" si="14"/>
        <v>15</v>
      </c>
      <c r="Q285" s="3" t="e">
        <f>5-#REF!</f>
        <v>#REF!</v>
      </c>
      <c r="R285" s="3">
        <v>4</v>
      </c>
      <c r="S285" s="3">
        <v>4</v>
      </c>
      <c r="T285" s="3">
        <v>3</v>
      </c>
      <c r="U285" s="3">
        <v>1</v>
      </c>
      <c r="V285" s="3">
        <v>3</v>
      </c>
    </row>
    <row r="286" spans="2:22" x14ac:dyDescent="0.25">
      <c r="B286" s="8">
        <v>46098</v>
      </c>
      <c r="C286" s="3">
        <v>2</v>
      </c>
      <c r="D286" s="3">
        <v>2</v>
      </c>
      <c r="E286" s="3">
        <v>2</v>
      </c>
      <c r="F286" s="3">
        <v>1</v>
      </c>
      <c r="G286" s="9">
        <v>3</v>
      </c>
      <c r="H286" s="42">
        <f t="shared" si="12"/>
        <v>5</v>
      </c>
      <c r="I286" s="42">
        <f t="shared" si="13"/>
        <v>5</v>
      </c>
      <c r="J286" s="43">
        <f t="shared" si="14"/>
        <v>10</v>
      </c>
      <c r="Q286" s="3" t="e">
        <f>5-#REF!</f>
        <v>#REF!</v>
      </c>
      <c r="R286" s="3">
        <v>2</v>
      </c>
      <c r="S286" s="3">
        <v>2</v>
      </c>
      <c r="T286" s="3">
        <v>2</v>
      </c>
      <c r="U286" s="3">
        <v>1</v>
      </c>
      <c r="V286" s="3">
        <v>3</v>
      </c>
    </row>
    <row r="287" spans="2:22" x14ac:dyDescent="0.25">
      <c r="B287" s="8">
        <v>46134</v>
      </c>
      <c r="C287" s="3">
        <v>1</v>
      </c>
      <c r="D287" s="3">
        <v>4</v>
      </c>
      <c r="E287" s="3">
        <v>2</v>
      </c>
      <c r="F287" s="3">
        <v>3</v>
      </c>
      <c r="G287" s="9">
        <v>2</v>
      </c>
      <c r="H287" s="42">
        <f t="shared" si="12"/>
        <v>9</v>
      </c>
      <c r="I287" s="42">
        <f t="shared" si="13"/>
        <v>3</v>
      </c>
      <c r="J287" s="43">
        <f t="shared" si="14"/>
        <v>12</v>
      </c>
      <c r="Q287" s="3" t="e">
        <f>5-#REF!</f>
        <v>#REF!</v>
      </c>
      <c r="R287" s="3">
        <v>1</v>
      </c>
      <c r="S287" s="3">
        <v>4</v>
      </c>
      <c r="T287" s="3">
        <v>2</v>
      </c>
      <c r="U287" s="3">
        <v>3</v>
      </c>
      <c r="V287" s="3">
        <v>2</v>
      </c>
    </row>
    <row r="288" spans="2:22" x14ac:dyDescent="0.25">
      <c r="B288" s="8">
        <v>46135</v>
      </c>
      <c r="C288" s="3">
        <v>3</v>
      </c>
      <c r="D288" s="3">
        <v>2</v>
      </c>
      <c r="E288" s="3">
        <v>1</v>
      </c>
      <c r="F288" s="3">
        <v>1</v>
      </c>
      <c r="G288" s="9">
        <v>2</v>
      </c>
      <c r="H288" s="42">
        <f t="shared" si="12"/>
        <v>4</v>
      </c>
      <c r="I288" s="42">
        <f t="shared" si="13"/>
        <v>5</v>
      </c>
      <c r="J288" s="43">
        <f t="shared" si="14"/>
        <v>9</v>
      </c>
      <c r="Q288" s="3" t="e">
        <f>5-#REF!</f>
        <v>#REF!</v>
      </c>
      <c r="R288" s="3">
        <v>3</v>
      </c>
      <c r="S288" s="3">
        <v>2</v>
      </c>
      <c r="T288" s="3">
        <v>1</v>
      </c>
      <c r="U288" s="3">
        <v>1</v>
      </c>
      <c r="V288" s="3">
        <v>2</v>
      </c>
    </row>
    <row r="289" spans="2:22" x14ac:dyDescent="0.25">
      <c r="B289" s="8">
        <v>46161</v>
      </c>
      <c r="C289" s="3">
        <v>2</v>
      </c>
      <c r="D289" s="3">
        <v>2</v>
      </c>
      <c r="E289" s="3">
        <v>2</v>
      </c>
      <c r="F289" s="3">
        <v>3</v>
      </c>
      <c r="G289" s="9">
        <v>4</v>
      </c>
      <c r="H289" s="42">
        <f t="shared" si="12"/>
        <v>7</v>
      </c>
      <c r="I289" s="42">
        <f t="shared" si="13"/>
        <v>6</v>
      </c>
      <c r="J289" s="43">
        <f t="shared" si="14"/>
        <v>13</v>
      </c>
      <c r="Q289" s="3" t="e">
        <f>5-#REF!</f>
        <v>#REF!</v>
      </c>
      <c r="R289" s="3">
        <v>2</v>
      </c>
      <c r="S289" s="3">
        <v>2</v>
      </c>
      <c r="T289" s="3">
        <v>2</v>
      </c>
      <c r="U289" s="3">
        <v>3</v>
      </c>
      <c r="V289" s="3">
        <v>4</v>
      </c>
    </row>
    <row r="290" spans="2:22" x14ac:dyDescent="0.25">
      <c r="B290" s="8">
        <v>46163</v>
      </c>
      <c r="C290" s="3">
        <v>1</v>
      </c>
      <c r="D290" s="3">
        <v>1</v>
      </c>
      <c r="E290" s="3">
        <v>2</v>
      </c>
      <c r="F290" s="3">
        <v>1</v>
      </c>
      <c r="G290" s="9">
        <v>4</v>
      </c>
      <c r="H290" s="42">
        <f t="shared" si="12"/>
        <v>4</v>
      </c>
      <c r="I290" s="42">
        <f t="shared" si="13"/>
        <v>5</v>
      </c>
      <c r="J290" s="43">
        <f t="shared" si="14"/>
        <v>9</v>
      </c>
      <c r="Q290" s="3" t="e">
        <f>5-#REF!</f>
        <v>#REF!</v>
      </c>
      <c r="R290" s="3">
        <v>1</v>
      </c>
      <c r="S290" s="3">
        <v>1</v>
      </c>
      <c r="T290" s="3">
        <v>2</v>
      </c>
      <c r="U290" s="3">
        <v>1</v>
      </c>
      <c r="V290" s="3">
        <v>4</v>
      </c>
    </row>
    <row r="291" spans="2:22" x14ac:dyDescent="0.25">
      <c r="B291" s="8">
        <v>46170</v>
      </c>
      <c r="C291" s="3">
        <v>1</v>
      </c>
      <c r="D291" s="3">
        <v>2</v>
      </c>
      <c r="E291" s="3">
        <v>2</v>
      </c>
      <c r="F291" s="3">
        <v>2</v>
      </c>
      <c r="G291" s="9">
        <v>3</v>
      </c>
      <c r="H291" s="42">
        <f t="shared" si="12"/>
        <v>6</v>
      </c>
      <c r="I291" s="42">
        <f t="shared" si="13"/>
        <v>4</v>
      </c>
      <c r="J291" s="43">
        <f t="shared" si="14"/>
        <v>10</v>
      </c>
      <c r="Q291" s="3" t="e">
        <f>5-#REF!</f>
        <v>#REF!</v>
      </c>
      <c r="R291" s="3">
        <v>1</v>
      </c>
      <c r="S291" s="3">
        <v>2</v>
      </c>
      <c r="T291" s="3">
        <v>2</v>
      </c>
      <c r="U291" s="3">
        <v>2</v>
      </c>
      <c r="V291" s="3">
        <v>3</v>
      </c>
    </row>
    <row r="292" spans="2:22" x14ac:dyDescent="0.25">
      <c r="B292" s="8">
        <v>46194</v>
      </c>
      <c r="C292" s="3">
        <v>1</v>
      </c>
      <c r="D292" s="3">
        <v>2</v>
      </c>
      <c r="E292" s="3">
        <v>2</v>
      </c>
      <c r="F292" s="3">
        <v>2</v>
      </c>
      <c r="G292" s="9">
        <v>3</v>
      </c>
      <c r="H292" s="42">
        <f t="shared" si="12"/>
        <v>6</v>
      </c>
      <c r="I292" s="42">
        <f t="shared" si="13"/>
        <v>4</v>
      </c>
      <c r="J292" s="43">
        <f t="shared" si="14"/>
        <v>10</v>
      </c>
      <c r="Q292" s="3" t="e">
        <f>5-#REF!</f>
        <v>#REF!</v>
      </c>
      <c r="R292" s="3">
        <v>1</v>
      </c>
      <c r="S292" s="3">
        <v>2</v>
      </c>
      <c r="T292" s="3">
        <v>2</v>
      </c>
      <c r="U292" s="3">
        <v>2</v>
      </c>
      <c r="V292" s="3">
        <v>3</v>
      </c>
    </row>
    <row r="293" spans="2:22" x14ac:dyDescent="0.25">
      <c r="B293" s="8">
        <v>46222</v>
      </c>
      <c r="C293" s="3">
        <v>2</v>
      </c>
      <c r="D293" s="3">
        <v>2</v>
      </c>
      <c r="E293" s="3">
        <v>2</v>
      </c>
      <c r="F293" s="3">
        <v>2</v>
      </c>
      <c r="G293" s="9">
        <v>3</v>
      </c>
      <c r="H293" s="42">
        <f t="shared" si="12"/>
        <v>6</v>
      </c>
      <c r="I293" s="42">
        <f t="shared" si="13"/>
        <v>5</v>
      </c>
      <c r="J293" s="43">
        <f t="shared" si="14"/>
        <v>11</v>
      </c>
      <c r="Q293" s="3" t="e">
        <f>5-#REF!</f>
        <v>#REF!</v>
      </c>
      <c r="R293" s="3">
        <v>2</v>
      </c>
      <c r="S293" s="3">
        <v>2</v>
      </c>
      <c r="T293" s="3">
        <v>2</v>
      </c>
      <c r="U293" s="3">
        <v>2</v>
      </c>
      <c r="V293" s="3">
        <v>3</v>
      </c>
    </row>
    <row r="294" spans="2:22" x14ac:dyDescent="0.25">
      <c r="B294" s="8">
        <v>46225</v>
      </c>
      <c r="C294" s="3">
        <v>3</v>
      </c>
      <c r="D294" s="3">
        <v>2</v>
      </c>
      <c r="E294" s="3">
        <v>2</v>
      </c>
      <c r="F294" s="3">
        <v>2</v>
      </c>
      <c r="G294" s="9">
        <v>4</v>
      </c>
      <c r="H294" s="42">
        <f t="shared" si="12"/>
        <v>6</v>
      </c>
      <c r="I294" s="42">
        <f t="shared" si="13"/>
        <v>7</v>
      </c>
      <c r="J294" s="43">
        <f t="shared" si="14"/>
        <v>13</v>
      </c>
      <c r="Q294" s="3" t="e">
        <f>5-#REF!</f>
        <v>#REF!</v>
      </c>
      <c r="R294" s="3">
        <v>3</v>
      </c>
      <c r="S294" s="3">
        <v>2</v>
      </c>
      <c r="T294" s="3">
        <v>2</v>
      </c>
      <c r="U294" s="3">
        <v>2</v>
      </c>
      <c r="V294" s="3">
        <v>4</v>
      </c>
    </row>
    <row r="295" spans="2:22" x14ac:dyDescent="0.25">
      <c r="B295" s="8">
        <v>46246</v>
      </c>
      <c r="C295" s="3">
        <v>2</v>
      </c>
      <c r="D295" s="3">
        <v>2</v>
      </c>
      <c r="E295" s="3">
        <v>1</v>
      </c>
      <c r="F295" s="3">
        <v>1</v>
      </c>
      <c r="G295" s="9">
        <v>3</v>
      </c>
      <c r="H295" s="42">
        <f t="shared" si="12"/>
        <v>4</v>
      </c>
      <c r="I295" s="42">
        <f t="shared" si="13"/>
        <v>5</v>
      </c>
      <c r="J295" s="43">
        <f t="shared" si="14"/>
        <v>9</v>
      </c>
      <c r="Q295" s="3" t="e">
        <f>5-#REF!</f>
        <v>#REF!</v>
      </c>
      <c r="R295" s="3">
        <v>2</v>
      </c>
      <c r="S295" s="3">
        <v>2</v>
      </c>
      <c r="T295" s="3">
        <v>1</v>
      </c>
      <c r="U295" s="3">
        <v>1</v>
      </c>
      <c r="V295" s="3">
        <v>3</v>
      </c>
    </row>
    <row r="296" spans="2:22" x14ac:dyDescent="0.25">
      <c r="B296" s="8">
        <v>46279</v>
      </c>
      <c r="C296" s="3">
        <v>3</v>
      </c>
      <c r="D296" s="3">
        <v>3</v>
      </c>
      <c r="E296" s="3">
        <v>4</v>
      </c>
      <c r="F296" s="3">
        <v>3</v>
      </c>
      <c r="G296" s="9">
        <v>3</v>
      </c>
      <c r="H296" s="42">
        <f t="shared" si="12"/>
        <v>10</v>
      </c>
      <c r="I296" s="42">
        <f t="shared" si="13"/>
        <v>6</v>
      </c>
      <c r="J296" s="43">
        <f t="shared" si="14"/>
        <v>16</v>
      </c>
      <c r="Q296" s="3" t="e">
        <f>5-#REF!</f>
        <v>#REF!</v>
      </c>
      <c r="R296" s="3">
        <v>3</v>
      </c>
      <c r="S296" s="3">
        <v>3</v>
      </c>
      <c r="T296" s="3">
        <v>4</v>
      </c>
      <c r="U296" s="3">
        <v>3</v>
      </c>
      <c r="V296" s="3">
        <v>3</v>
      </c>
    </row>
    <row r="297" spans="2:22" x14ac:dyDescent="0.25">
      <c r="B297" s="8">
        <v>46288</v>
      </c>
      <c r="C297" s="3">
        <v>1</v>
      </c>
      <c r="D297" s="3">
        <v>2</v>
      </c>
      <c r="E297" s="3">
        <v>1</v>
      </c>
      <c r="F297" s="3">
        <v>1</v>
      </c>
      <c r="G297" s="9">
        <v>2</v>
      </c>
      <c r="H297" s="42">
        <f t="shared" si="12"/>
        <v>4</v>
      </c>
      <c r="I297" s="42">
        <f t="shared" si="13"/>
        <v>3</v>
      </c>
      <c r="J297" s="43">
        <f t="shared" si="14"/>
        <v>7</v>
      </c>
      <c r="Q297" s="3" t="e">
        <f>5-#REF!</f>
        <v>#REF!</v>
      </c>
      <c r="R297" s="3">
        <v>1</v>
      </c>
      <c r="S297" s="3">
        <v>2</v>
      </c>
      <c r="T297" s="3">
        <v>1</v>
      </c>
      <c r="U297" s="3">
        <v>1</v>
      </c>
      <c r="V297" s="3">
        <v>2</v>
      </c>
    </row>
    <row r="298" spans="2:22" x14ac:dyDescent="0.25">
      <c r="B298" s="8">
        <v>46337</v>
      </c>
      <c r="C298" s="3">
        <v>4</v>
      </c>
      <c r="D298" s="3">
        <v>4</v>
      </c>
      <c r="E298" s="3">
        <v>4</v>
      </c>
      <c r="F298" s="3">
        <v>2</v>
      </c>
      <c r="G298" s="9">
        <v>4</v>
      </c>
      <c r="H298" s="42">
        <f t="shared" si="12"/>
        <v>10</v>
      </c>
      <c r="I298" s="42">
        <f t="shared" si="13"/>
        <v>8</v>
      </c>
      <c r="J298" s="43">
        <f t="shared" si="14"/>
        <v>18</v>
      </c>
      <c r="Q298" s="3" t="e">
        <f>5-#REF!</f>
        <v>#REF!</v>
      </c>
      <c r="R298" s="3">
        <v>4</v>
      </c>
      <c r="S298" s="3">
        <v>4</v>
      </c>
      <c r="T298" s="3">
        <v>4</v>
      </c>
      <c r="U298" s="3">
        <v>2</v>
      </c>
      <c r="V298" s="3">
        <v>4</v>
      </c>
    </row>
    <row r="299" spans="2:22" x14ac:dyDescent="0.25">
      <c r="B299" s="8">
        <v>46334</v>
      </c>
      <c r="C299" s="3">
        <v>3</v>
      </c>
      <c r="D299" s="3">
        <v>2</v>
      </c>
      <c r="E299" s="3">
        <v>3</v>
      </c>
      <c r="F299" s="3">
        <v>1</v>
      </c>
      <c r="G299" s="9">
        <v>3</v>
      </c>
      <c r="H299" s="42">
        <f t="shared" si="12"/>
        <v>6</v>
      </c>
      <c r="I299" s="42">
        <f t="shared" si="13"/>
        <v>6</v>
      </c>
      <c r="J299" s="43">
        <f t="shared" si="14"/>
        <v>12</v>
      </c>
      <c r="Q299" s="3" t="e">
        <f>5-#REF!</f>
        <v>#REF!</v>
      </c>
      <c r="R299" s="3">
        <v>3</v>
      </c>
      <c r="S299" s="3">
        <v>2</v>
      </c>
      <c r="T299" s="3">
        <v>3</v>
      </c>
      <c r="U299" s="3">
        <v>1</v>
      </c>
      <c r="V299" s="3">
        <v>3</v>
      </c>
    </row>
    <row r="300" spans="2:22" x14ac:dyDescent="0.25">
      <c r="B300" s="8">
        <v>46406</v>
      </c>
      <c r="C300" s="3">
        <v>2</v>
      </c>
      <c r="D300" s="3">
        <v>2</v>
      </c>
      <c r="E300" s="3">
        <v>2</v>
      </c>
      <c r="F300" s="3">
        <v>2</v>
      </c>
      <c r="G300" s="9">
        <v>3</v>
      </c>
      <c r="H300" s="42">
        <f t="shared" si="12"/>
        <v>6</v>
      </c>
      <c r="I300" s="42">
        <f t="shared" si="13"/>
        <v>5</v>
      </c>
      <c r="J300" s="43">
        <f t="shared" si="14"/>
        <v>11</v>
      </c>
      <c r="Q300" s="3" t="e">
        <f>5-#REF!</f>
        <v>#REF!</v>
      </c>
      <c r="R300" s="3">
        <v>2</v>
      </c>
      <c r="S300" s="3">
        <v>2</v>
      </c>
      <c r="T300" s="3">
        <v>2</v>
      </c>
      <c r="U300" s="3">
        <v>2</v>
      </c>
      <c r="V300" s="3">
        <v>3</v>
      </c>
    </row>
    <row r="301" spans="2:22" x14ac:dyDescent="0.25">
      <c r="B301" s="8">
        <v>46388</v>
      </c>
      <c r="C301" s="3">
        <v>4</v>
      </c>
      <c r="D301" s="3">
        <v>4</v>
      </c>
      <c r="E301" s="3">
        <v>2</v>
      </c>
      <c r="F301" s="3">
        <v>3</v>
      </c>
      <c r="G301" s="9">
        <v>3</v>
      </c>
      <c r="H301" s="42">
        <f t="shared" si="12"/>
        <v>9</v>
      </c>
      <c r="I301" s="42">
        <f t="shared" si="13"/>
        <v>7</v>
      </c>
      <c r="J301" s="43">
        <f t="shared" si="14"/>
        <v>16</v>
      </c>
      <c r="Q301" s="3" t="e">
        <f>5-#REF!</f>
        <v>#REF!</v>
      </c>
      <c r="R301" s="3">
        <v>4</v>
      </c>
      <c r="S301" s="3">
        <v>4</v>
      </c>
      <c r="T301" s="3">
        <v>2</v>
      </c>
      <c r="U301" s="3">
        <v>3</v>
      </c>
      <c r="V301" s="3">
        <v>3</v>
      </c>
    </row>
    <row r="302" spans="2:22" x14ac:dyDescent="0.25">
      <c r="B302" s="8">
        <v>46348</v>
      </c>
      <c r="C302" s="3">
        <v>1</v>
      </c>
      <c r="D302" s="3">
        <v>2</v>
      </c>
      <c r="E302" s="3">
        <v>1</v>
      </c>
      <c r="F302" s="3">
        <v>1</v>
      </c>
      <c r="G302" s="9">
        <v>3</v>
      </c>
      <c r="H302" s="42">
        <f t="shared" si="12"/>
        <v>4</v>
      </c>
      <c r="I302" s="42">
        <f t="shared" si="13"/>
        <v>4</v>
      </c>
      <c r="J302" s="43">
        <f t="shared" si="14"/>
        <v>8</v>
      </c>
      <c r="Q302" s="3" t="e">
        <f>5-#REF!</f>
        <v>#REF!</v>
      </c>
      <c r="R302" s="3">
        <v>1</v>
      </c>
      <c r="S302" s="3">
        <v>2</v>
      </c>
      <c r="T302" s="3">
        <v>1</v>
      </c>
      <c r="U302" s="3">
        <v>1</v>
      </c>
      <c r="V302" s="3">
        <v>3</v>
      </c>
    </row>
    <row r="303" spans="2:22" x14ac:dyDescent="0.25">
      <c r="B303" s="8">
        <v>46377</v>
      </c>
      <c r="C303" s="3">
        <v>3</v>
      </c>
      <c r="D303" s="3">
        <v>4</v>
      </c>
      <c r="E303" s="3">
        <v>3</v>
      </c>
      <c r="F303" s="3">
        <v>2</v>
      </c>
      <c r="G303" s="9">
        <v>3</v>
      </c>
      <c r="H303" s="42">
        <f t="shared" si="12"/>
        <v>9</v>
      </c>
      <c r="I303" s="42">
        <f t="shared" si="13"/>
        <v>6</v>
      </c>
      <c r="J303" s="43">
        <f t="shared" si="14"/>
        <v>15</v>
      </c>
      <c r="Q303" s="3" t="e">
        <f>5-#REF!</f>
        <v>#REF!</v>
      </c>
      <c r="R303" s="3">
        <v>3</v>
      </c>
      <c r="S303" s="3">
        <v>4</v>
      </c>
      <c r="T303" s="3">
        <v>3</v>
      </c>
      <c r="U303" s="3">
        <v>2</v>
      </c>
      <c r="V303" s="3">
        <v>3</v>
      </c>
    </row>
    <row r="304" spans="2:22" x14ac:dyDescent="0.25">
      <c r="B304" s="8">
        <v>46394</v>
      </c>
      <c r="C304" s="3">
        <v>3</v>
      </c>
      <c r="D304" s="3">
        <v>3</v>
      </c>
      <c r="E304" s="3">
        <v>3</v>
      </c>
      <c r="F304" s="3">
        <v>1</v>
      </c>
      <c r="G304" s="9">
        <v>3</v>
      </c>
      <c r="H304" s="42">
        <f t="shared" si="12"/>
        <v>7</v>
      </c>
      <c r="I304" s="42">
        <f t="shared" si="13"/>
        <v>6</v>
      </c>
      <c r="J304" s="43">
        <f t="shared" si="14"/>
        <v>13</v>
      </c>
      <c r="Q304" s="3" t="e">
        <f>5-#REF!</f>
        <v>#REF!</v>
      </c>
      <c r="R304" s="3">
        <v>3</v>
      </c>
      <c r="S304" s="3">
        <v>3</v>
      </c>
      <c r="T304" s="3">
        <v>3</v>
      </c>
      <c r="U304" s="3">
        <v>1</v>
      </c>
      <c r="V304" s="3">
        <v>3</v>
      </c>
    </row>
    <row r="305" spans="2:22" x14ac:dyDescent="0.25">
      <c r="B305" s="8">
        <v>46416</v>
      </c>
      <c r="C305" s="3">
        <v>3</v>
      </c>
      <c r="D305" s="3">
        <v>2</v>
      </c>
      <c r="E305" s="3">
        <v>2</v>
      </c>
      <c r="F305" s="3">
        <v>2</v>
      </c>
      <c r="G305" s="9">
        <v>3</v>
      </c>
      <c r="H305" s="42">
        <f t="shared" si="12"/>
        <v>6</v>
      </c>
      <c r="I305" s="42">
        <f t="shared" si="13"/>
        <v>6</v>
      </c>
      <c r="J305" s="43">
        <f t="shared" si="14"/>
        <v>12</v>
      </c>
      <c r="Q305" s="3" t="e">
        <f>5-#REF!</f>
        <v>#REF!</v>
      </c>
      <c r="R305" s="3">
        <v>3</v>
      </c>
      <c r="S305" s="3">
        <v>2</v>
      </c>
      <c r="T305" s="3">
        <v>2</v>
      </c>
      <c r="U305" s="3">
        <v>2</v>
      </c>
      <c r="V305" s="3">
        <v>3</v>
      </c>
    </row>
    <row r="306" spans="2:22" x14ac:dyDescent="0.25">
      <c r="B306" s="8">
        <v>46423</v>
      </c>
      <c r="C306" s="3">
        <v>2</v>
      </c>
      <c r="D306" s="3">
        <v>2</v>
      </c>
      <c r="E306" s="3">
        <v>2</v>
      </c>
      <c r="F306" s="3">
        <v>2</v>
      </c>
      <c r="G306" s="9">
        <v>2</v>
      </c>
      <c r="H306" s="42">
        <f t="shared" si="12"/>
        <v>6</v>
      </c>
      <c r="I306" s="42">
        <f t="shared" si="13"/>
        <v>4</v>
      </c>
      <c r="J306" s="43">
        <f t="shared" si="14"/>
        <v>10</v>
      </c>
      <c r="Q306" s="3" t="e">
        <f>5-#REF!</f>
        <v>#REF!</v>
      </c>
      <c r="R306" s="3">
        <v>2</v>
      </c>
      <c r="S306" s="3">
        <v>2</v>
      </c>
      <c r="T306" s="3">
        <v>2</v>
      </c>
      <c r="U306" s="3">
        <v>2</v>
      </c>
      <c r="V306" s="3">
        <v>2</v>
      </c>
    </row>
    <row r="307" spans="2:22" x14ac:dyDescent="0.25">
      <c r="B307" s="8">
        <v>41261</v>
      </c>
      <c r="C307" s="3">
        <v>3</v>
      </c>
      <c r="D307" s="3">
        <v>3</v>
      </c>
      <c r="E307" s="3">
        <v>2</v>
      </c>
      <c r="F307" s="3">
        <v>1</v>
      </c>
      <c r="G307" s="9">
        <v>4</v>
      </c>
      <c r="H307" s="42">
        <f t="shared" si="12"/>
        <v>6</v>
      </c>
      <c r="I307" s="42">
        <f t="shared" si="13"/>
        <v>7</v>
      </c>
      <c r="J307" s="43">
        <f t="shared" si="14"/>
        <v>13</v>
      </c>
      <c r="Q307" s="3" t="e">
        <f>5-#REF!</f>
        <v>#REF!</v>
      </c>
      <c r="R307" s="3">
        <v>3</v>
      </c>
      <c r="S307" s="3">
        <v>3</v>
      </c>
      <c r="T307" s="3">
        <v>2</v>
      </c>
      <c r="U307" s="3">
        <v>1</v>
      </c>
      <c r="V307" s="3">
        <v>4</v>
      </c>
    </row>
    <row r="308" spans="2:22" x14ac:dyDescent="0.25">
      <c r="B308" s="8">
        <v>46467</v>
      </c>
      <c r="C308" s="3">
        <v>4</v>
      </c>
      <c r="D308" s="3">
        <v>4</v>
      </c>
      <c r="E308" s="3">
        <v>1</v>
      </c>
      <c r="F308" s="3">
        <v>1</v>
      </c>
      <c r="G308" s="9">
        <v>3</v>
      </c>
      <c r="H308" s="42">
        <f t="shared" si="12"/>
        <v>6</v>
      </c>
      <c r="I308" s="42">
        <f t="shared" si="13"/>
        <v>7</v>
      </c>
      <c r="J308" s="43">
        <f t="shared" si="14"/>
        <v>13</v>
      </c>
      <c r="Q308" s="3" t="e">
        <f>5-#REF!</f>
        <v>#REF!</v>
      </c>
      <c r="R308" s="3">
        <v>4</v>
      </c>
      <c r="S308" s="3">
        <v>4</v>
      </c>
      <c r="T308" s="3">
        <v>1</v>
      </c>
      <c r="U308" s="3">
        <v>1</v>
      </c>
      <c r="V308" s="3">
        <v>3</v>
      </c>
    </row>
    <row r="309" spans="2:22" x14ac:dyDescent="0.25">
      <c r="B309" s="8">
        <v>46471</v>
      </c>
      <c r="C309" s="3">
        <v>2</v>
      </c>
      <c r="D309" s="3">
        <v>3</v>
      </c>
      <c r="E309" s="3">
        <v>3</v>
      </c>
      <c r="F309" s="3">
        <v>1</v>
      </c>
      <c r="G309" s="9">
        <v>4</v>
      </c>
      <c r="H309" s="42">
        <f t="shared" si="12"/>
        <v>7</v>
      </c>
      <c r="I309" s="42">
        <f t="shared" si="13"/>
        <v>6</v>
      </c>
      <c r="J309" s="43">
        <f t="shared" si="14"/>
        <v>13</v>
      </c>
      <c r="Q309" s="3" t="e">
        <f>5-#REF!</f>
        <v>#REF!</v>
      </c>
      <c r="R309" s="3">
        <v>2</v>
      </c>
      <c r="S309" s="3">
        <v>3</v>
      </c>
      <c r="T309" s="3">
        <v>3</v>
      </c>
      <c r="U309" s="3">
        <v>1</v>
      </c>
      <c r="V309" s="3">
        <v>4</v>
      </c>
    </row>
    <row r="310" spans="2:22" x14ac:dyDescent="0.25">
      <c r="B310" s="8">
        <v>46473</v>
      </c>
      <c r="C310" s="3">
        <v>2</v>
      </c>
      <c r="D310" s="3">
        <v>4</v>
      </c>
      <c r="E310" s="3">
        <v>2</v>
      </c>
      <c r="F310" s="3">
        <v>4</v>
      </c>
      <c r="G310" s="9">
        <v>3</v>
      </c>
      <c r="H310" s="42">
        <f t="shared" si="12"/>
        <v>10</v>
      </c>
      <c r="I310" s="42">
        <f t="shared" si="13"/>
        <v>5</v>
      </c>
      <c r="J310" s="43">
        <f t="shared" si="14"/>
        <v>15</v>
      </c>
      <c r="Q310" s="3" t="e">
        <f>5-#REF!</f>
        <v>#REF!</v>
      </c>
      <c r="R310" s="3">
        <v>2</v>
      </c>
      <c r="S310" s="3">
        <v>4</v>
      </c>
      <c r="T310" s="3">
        <v>2</v>
      </c>
      <c r="U310" s="3">
        <v>4</v>
      </c>
      <c r="V310" s="3">
        <v>3</v>
      </c>
    </row>
    <row r="311" spans="2:22" x14ac:dyDescent="0.25">
      <c r="B311" s="8">
        <v>46479</v>
      </c>
      <c r="C311" s="3">
        <v>3</v>
      </c>
      <c r="D311" s="3">
        <v>3</v>
      </c>
      <c r="E311" s="3">
        <v>2</v>
      </c>
      <c r="F311" s="3">
        <v>1</v>
      </c>
      <c r="G311" s="9">
        <v>4</v>
      </c>
      <c r="H311" s="42">
        <f t="shared" si="12"/>
        <v>6</v>
      </c>
      <c r="I311" s="42">
        <f t="shared" si="13"/>
        <v>7</v>
      </c>
      <c r="J311" s="43">
        <f t="shared" si="14"/>
        <v>13</v>
      </c>
      <c r="Q311" s="3" t="e">
        <f>5-#REF!</f>
        <v>#REF!</v>
      </c>
      <c r="R311" s="3">
        <v>3</v>
      </c>
      <c r="S311" s="3">
        <v>3</v>
      </c>
      <c r="T311" s="3">
        <v>2</v>
      </c>
      <c r="U311" s="3">
        <v>1</v>
      </c>
      <c r="V311" s="3">
        <v>4</v>
      </c>
    </row>
    <row r="312" spans="2:22" x14ac:dyDescent="0.25">
      <c r="B312" s="8">
        <v>46220</v>
      </c>
      <c r="C312" s="3">
        <v>3</v>
      </c>
      <c r="D312" s="3">
        <v>1</v>
      </c>
      <c r="E312" s="3">
        <v>1</v>
      </c>
      <c r="F312" s="3">
        <v>1</v>
      </c>
      <c r="G312" s="9">
        <v>4</v>
      </c>
      <c r="H312" s="42">
        <f t="shared" si="12"/>
        <v>3</v>
      </c>
      <c r="I312" s="42">
        <f t="shared" si="13"/>
        <v>7</v>
      </c>
      <c r="J312" s="43">
        <f t="shared" si="14"/>
        <v>10</v>
      </c>
      <c r="Q312" s="3" t="e">
        <f>5-#REF!</f>
        <v>#REF!</v>
      </c>
      <c r="R312" s="3">
        <v>3</v>
      </c>
      <c r="S312" s="3">
        <v>1</v>
      </c>
      <c r="T312" s="3">
        <v>1</v>
      </c>
      <c r="U312" s="3">
        <v>1</v>
      </c>
      <c r="V312" s="3">
        <v>4</v>
      </c>
    </row>
    <row r="313" spans="2:22" x14ac:dyDescent="0.25">
      <c r="B313" s="8">
        <v>46498</v>
      </c>
      <c r="C313" s="3">
        <v>2</v>
      </c>
      <c r="D313" s="3">
        <v>3</v>
      </c>
      <c r="E313" s="3">
        <v>2</v>
      </c>
      <c r="F313" s="3">
        <v>2</v>
      </c>
      <c r="G313" s="9">
        <v>2</v>
      </c>
      <c r="H313" s="42">
        <f t="shared" si="12"/>
        <v>7</v>
      </c>
      <c r="I313" s="42">
        <f t="shared" si="13"/>
        <v>4</v>
      </c>
      <c r="J313" s="43">
        <f t="shared" si="14"/>
        <v>11</v>
      </c>
      <c r="Q313" s="3" t="e">
        <f>5-#REF!</f>
        <v>#REF!</v>
      </c>
      <c r="R313" s="3">
        <v>2</v>
      </c>
      <c r="S313" s="3">
        <v>3</v>
      </c>
      <c r="T313" s="3">
        <v>2</v>
      </c>
      <c r="U313" s="3">
        <v>2</v>
      </c>
      <c r="V313" s="3">
        <v>2</v>
      </c>
    </row>
    <row r="314" spans="2:22" x14ac:dyDescent="0.25">
      <c r="B314" s="8">
        <v>46509</v>
      </c>
      <c r="C314" s="3">
        <v>3</v>
      </c>
      <c r="D314" s="3">
        <v>2</v>
      </c>
      <c r="E314" s="3">
        <v>1</v>
      </c>
      <c r="F314" s="3">
        <v>1</v>
      </c>
      <c r="G314" s="9">
        <v>4</v>
      </c>
      <c r="H314" s="42">
        <f t="shared" si="12"/>
        <v>4</v>
      </c>
      <c r="I314" s="42">
        <f t="shared" si="13"/>
        <v>7</v>
      </c>
      <c r="J314" s="43">
        <f t="shared" si="14"/>
        <v>11</v>
      </c>
      <c r="Q314" s="3" t="e">
        <f>5-#REF!</f>
        <v>#REF!</v>
      </c>
      <c r="R314" s="3">
        <v>3</v>
      </c>
      <c r="S314" s="3">
        <v>2</v>
      </c>
      <c r="T314" s="3">
        <v>1</v>
      </c>
      <c r="U314" s="3">
        <v>1</v>
      </c>
      <c r="V314" s="3">
        <v>4</v>
      </c>
    </row>
    <row r="315" spans="2:22" x14ac:dyDescent="0.25">
      <c r="B315" s="8">
        <v>46512</v>
      </c>
      <c r="C315" s="3">
        <v>1</v>
      </c>
      <c r="D315" s="3">
        <v>2</v>
      </c>
      <c r="E315" s="3">
        <v>4</v>
      </c>
      <c r="F315" s="3">
        <v>1</v>
      </c>
      <c r="G315" s="9">
        <v>2</v>
      </c>
      <c r="H315" s="42">
        <f t="shared" si="12"/>
        <v>7</v>
      </c>
      <c r="I315" s="42">
        <f t="shared" si="13"/>
        <v>3</v>
      </c>
      <c r="J315" s="43">
        <f t="shared" si="14"/>
        <v>10</v>
      </c>
      <c r="Q315" s="3" t="e">
        <f>5-#REF!</f>
        <v>#REF!</v>
      </c>
      <c r="R315" s="3">
        <v>1</v>
      </c>
      <c r="S315" s="3">
        <v>2</v>
      </c>
      <c r="T315" s="3">
        <v>4</v>
      </c>
      <c r="U315" s="3">
        <v>1</v>
      </c>
      <c r="V315" s="3">
        <v>2</v>
      </c>
    </row>
    <row r="316" spans="2:22" x14ac:dyDescent="0.25">
      <c r="B316" s="8">
        <v>46516</v>
      </c>
      <c r="C316" s="3">
        <v>2</v>
      </c>
      <c r="D316" s="3">
        <v>3</v>
      </c>
      <c r="E316" s="3">
        <v>2</v>
      </c>
      <c r="F316" s="3">
        <v>2</v>
      </c>
      <c r="G316" s="9">
        <v>3</v>
      </c>
      <c r="H316" s="42">
        <f t="shared" si="12"/>
        <v>7</v>
      </c>
      <c r="I316" s="42">
        <f t="shared" si="13"/>
        <v>5</v>
      </c>
      <c r="J316" s="43">
        <f t="shared" si="14"/>
        <v>12</v>
      </c>
      <c r="Q316" s="3" t="e">
        <f>5-#REF!</f>
        <v>#REF!</v>
      </c>
      <c r="R316" s="3">
        <v>2</v>
      </c>
      <c r="S316" s="3">
        <v>3</v>
      </c>
      <c r="T316" s="3">
        <v>2</v>
      </c>
      <c r="U316" s="3">
        <v>2</v>
      </c>
      <c r="V316" s="3">
        <v>3</v>
      </c>
    </row>
    <row r="317" spans="2:22" x14ac:dyDescent="0.25">
      <c r="B317" s="8">
        <v>46531</v>
      </c>
      <c r="C317" s="3">
        <v>1</v>
      </c>
      <c r="D317" s="3">
        <v>2</v>
      </c>
      <c r="E317" s="3">
        <v>3</v>
      </c>
      <c r="F317" s="3">
        <v>1</v>
      </c>
      <c r="G317" s="9">
        <v>3</v>
      </c>
      <c r="H317" s="42">
        <f t="shared" si="12"/>
        <v>6</v>
      </c>
      <c r="I317" s="42">
        <f t="shared" si="13"/>
        <v>4</v>
      </c>
      <c r="J317" s="43">
        <f t="shared" si="14"/>
        <v>10</v>
      </c>
      <c r="Q317" s="3" t="e">
        <f>5-#REF!</f>
        <v>#REF!</v>
      </c>
      <c r="R317" s="3">
        <v>1</v>
      </c>
      <c r="S317" s="3">
        <v>2</v>
      </c>
      <c r="T317" s="3">
        <v>3</v>
      </c>
      <c r="U317" s="3">
        <v>1</v>
      </c>
      <c r="V317" s="3">
        <v>3</v>
      </c>
    </row>
    <row r="318" spans="2:22" x14ac:dyDescent="0.25">
      <c r="B318" s="8">
        <v>46563</v>
      </c>
      <c r="C318" s="3">
        <v>3</v>
      </c>
      <c r="D318" s="3">
        <v>2</v>
      </c>
      <c r="E318" s="3">
        <v>1</v>
      </c>
      <c r="F318" s="3">
        <v>1</v>
      </c>
      <c r="G318" s="9">
        <v>4</v>
      </c>
      <c r="H318" s="42">
        <f t="shared" si="12"/>
        <v>4</v>
      </c>
      <c r="I318" s="42">
        <f t="shared" si="13"/>
        <v>7</v>
      </c>
      <c r="J318" s="43">
        <f t="shared" si="14"/>
        <v>11</v>
      </c>
      <c r="Q318" s="3" t="e">
        <f>5-#REF!</f>
        <v>#REF!</v>
      </c>
      <c r="R318" s="3">
        <v>3</v>
      </c>
      <c r="S318" s="3">
        <v>2</v>
      </c>
      <c r="T318" s="3">
        <v>1</v>
      </c>
      <c r="U318" s="3">
        <v>1</v>
      </c>
      <c r="V318" s="3">
        <v>4</v>
      </c>
    </row>
    <row r="319" spans="2:22" x14ac:dyDescent="0.25">
      <c r="B319" s="8">
        <v>43827</v>
      </c>
      <c r="C319" s="3">
        <v>2</v>
      </c>
      <c r="D319" s="3">
        <v>2</v>
      </c>
      <c r="E319" s="3">
        <v>3</v>
      </c>
      <c r="F319" s="3">
        <v>1</v>
      </c>
      <c r="G319" s="9">
        <v>3</v>
      </c>
      <c r="H319" s="42">
        <f t="shared" si="12"/>
        <v>6</v>
      </c>
      <c r="I319" s="42">
        <f t="shared" si="13"/>
        <v>5</v>
      </c>
      <c r="J319" s="43">
        <f t="shared" si="14"/>
        <v>11</v>
      </c>
      <c r="Q319" s="3" t="e">
        <f>5-#REF!</f>
        <v>#REF!</v>
      </c>
      <c r="R319" s="3">
        <v>2</v>
      </c>
      <c r="S319" s="3">
        <v>2</v>
      </c>
      <c r="T319" s="3">
        <v>3</v>
      </c>
      <c r="U319" s="3">
        <v>1</v>
      </c>
      <c r="V319" s="3">
        <v>3</v>
      </c>
    </row>
    <row r="320" spans="2:22" x14ac:dyDescent="0.25">
      <c r="B320" s="8">
        <v>46589</v>
      </c>
      <c r="C320" s="3">
        <v>3</v>
      </c>
      <c r="D320" s="3">
        <v>2</v>
      </c>
      <c r="E320" s="3">
        <v>2</v>
      </c>
      <c r="F320" s="3">
        <v>2</v>
      </c>
      <c r="G320" s="9">
        <v>3</v>
      </c>
      <c r="H320" s="42">
        <f t="shared" si="12"/>
        <v>6</v>
      </c>
      <c r="I320" s="42">
        <f t="shared" si="13"/>
        <v>6</v>
      </c>
      <c r="J320" s="43">
        <f t="shared" si="14"/>
        <v>12</v>
      </c>
      <c r="Q320" s="3" t="e">
        <f>5-#REF!</f>
        <v>#REF!</v>
      </c>
      <c r="R320" s="3">
        <v>3</v>
      </c>
      <c r="S320" s="3">
        <v>2</v>
      </c>
      <c r="T320" s="3">
        <v>2</v>
      </c>
      <c r="U320" s="3">
        <v>2</v>
      </c>
      <c r="V320" s="3">
        <v>3</v>
      </c>
    </row>
    <row r="321" spans="2:22" x14ac:dyDescent="0.25">
      <c r="B321" s="8">
        <v>46602</v>
      </c>
      <c r="C321" s="3">
        <v>4</v>
      </c>
      <c r="D321" s="3">
        <v>4</v>
      </c>
      <c r="E321" s="3">
        <v>4</v>
      </c>
      <c r="F321" s="3">
        <v>4</v>
      </c>
      <c r="G321" s="9">
        <v>3</v>
      </c>
      <c r="H321" s="42">
        <f t="shared" si="12"/>
        <v>12</v>
      </c>
      <c r="I321" s="42">
        <f t="shared" si="13"/>
        <v>7</v>
      </c>
      <c r="J321" s="43">
        <f t="shared" si="14"/>
        <v>19</v>
      </c>
      <c r="Q321" s="3" t="e">
        <f>5-#REF!</f>
        <v>#REF!</v>
      </c>
      <c r="R321" s="3">
        <v>4</v>
      </c>
      <c r="S321" s="3">
        <v>4</v>
      </c>
      <c r="T321" s="3">
        <v>4</v>
      </c>
      <c r="U321" s="3">
        <v>4</v>
      </c>
      <c r="V321" s="3">
        <v>3</v>
      </c>
    </row>
    <row r="322" spans="2:22" x14ac:dyDescent="0.25">
      <c r="B322" s="8">
        <v>46603</v>
      </c>
      <c r="C322" s="3">
        <v>2</v>
      </c>
      <c r="D322" s="3">
        <v>2</v>
      </c>
      <c r="E322" s="3">
        <v>1</v>
      </c>
      <c r="F322" s="3">
        <v>1</v>
      </c>
      <c r="G322" s="9">
        <v>3</v>
      </c>
      <c r="H322" s="42">
        <f t="shared" si="12"/>
        <v>4</v>
      </c>
      <c r="I322" s="42">
        <f t="shared" si="13"/>
        <v>5</v>
      </c>
      <c r="J322" s="43">
        <f t="shared" si="14"/>
        <v>9</v>
      </c>
      <c r="Q322" s="3" t="e">
        <f>5-#REF!</f>
        <v>#REF!</v>
      </c>
      <c r="R322" s="3">
        <v>2</v>
      </c>
      <c r="S322" s="3">
        <v>2</v>
      </c>
      <c r="T322" s="3">
        <v>1</v>
      </c>
      <c r="U322" s="3">
        <v>1</v>
      </c>
      <c r="V322" s="3">
        <v>3</v>
      </c>
    </row>
    <row r="323" spans="2:22" x14ac:dyDescent="0.25">
      <c r="B323" s="8">
        <v>45038</v>
      </c>
      <c r="C323" s="3">
        <v>3</v>
      </c>
      <c r="D323" s="3">
        <v>2</v>
      </c>
      <c r="E323" s="3">
        <v>2</v>
      </c>
      <c r="F323" s="3">
        <v>1</v>
      </c>
      <c r="G323" s="9">
        <v>3</v>
      </c>
      <c r="H323" s="42">
        <f t="shared" si="12"/>
        <v>5</v>
      </c>
      <c r="I323" s="42">
        <f t="shared" si="13"/>
        <v>6</v>
      </c>
      <c r="J323" s="43">
        <f t="shared" si="14"/>
        <v>11</v>
      </c>
      <c r="Q323" s="3" t="e">
        <f>5-#REF!</f>
        <v>#REF!</v>
      </c>
      <c r="R323" s="3">
        <v>3</v>
      </c>
      <c r="S323" s="3">
        <v>2</v>
      </c>
      <c r="T323" s="3">
        <v>2</v>
      </c>
      <c r="U323" s="3">
        <v>1</v>
      </c>
      <c r="V323" s="3">
        <v>3</v>
      </c>
    </row>
    <row r="324" spans="2:22" x14ac:dyDescent="0.25">
      <c r="B324" s="8">
        <v>42475</v>
      </c>
      <c r="C324" s="3">
        <v>3</v>
      </c>
      <c r="D324" s="3">
        <v>2</v>
      </c>
      <c r="E324" s="3">
        <v>2</v>
      </c>
      <c r="F324" s="3">
        <v>2</v>
      </c>
      <c r="G324" s="9">
        <v>3</v>
      </c>
      <c r="H324" s="42">
        <f t="shared" si="12"/>
        <v>6</v>
      </c>
      <c r="I324" s="42">
        <f t="shared" si="13"/>
        <v>6</v>
      </c>
      <c r="J324" s="43">
        <f t="shared" si="14"/>
        <v>12</v>
      </c>
      <c r="Q324" s="3" t="e">
        <f>5-#REF!</f>
        <v>#REF!</v>
      </c>
      <c r="R324" s="3">
        <v>3</v>
      </c>
      <c r="S324" s="3">
        <v>2</v>
      </c>
      <c r="T324" s="3">
        <v>2</v>
      </c>
      <c r="U324" s="3">
        <v>2</v>
      </c>
      <c r="V324" s="3">
        <v>3</v>
      </c>
    </row>
    <row r="325" spans="2:22" x14ac:dyDescent="0.25">
      <c r="B325" s="8">
        <v>46665</v>
      </c>
      <c r="C325" s="3">
        <v>3</v>
      </c>
      <c r="D325" s="3">
        <v>3</v>
      </c>
      <c r="E325" s="3">
        <v>3</v>
      </c>
      <c r="F325" s="3">
        <v>2</v>
      </c>
      <c r="G325" s="9">
        <v>3</v>
      </c>
      <c r="H325" s="42">
        <f t="shared" ref="H325:H333" si="15">SUM(D325:F325)</f>
        <v>8</v>
      </c>
      <c r="I325" s="42">
        <f t="shared" ref="I325:I333" si="16">SUM(C325,G325)</f>
        <v>6</v>
      </c>
      <c r="J325" s="43">
        <f t="shared" ref="J325:J333" si="17">SUM(C325:G325)</f>
        <v>14</v>
      </c>
      <c r="Q325" s="3" t="e">
        <f>5-#REF!</f>
        <v>#REF!</v>
      </c>
      <c r="R325" s="3">
        <v>3</v>
      </c>
      <c r="S325" s="3">
        <v>3</v>
      </c>
      <c r="T325" s="3">
        <v>3</v>
      </c>
      <c r="U325" s="3">
        <v>2</v>
      </c>
      <c r="V325" s="3">
        <v>3</v>
      </c>
    </row>
    <row r="326" spans="2:22" x14ac:dyDescent="0.25">
      <c r="B326" s="8">
        <v>45021</v>
      </c>
      <c r="C326" s="3">
        <v>1</v>
      </c>
      <c r="D326" s="3">
        <v>2</v>
      </c>
      <c r="E326" s="3">
        <v>3</v>
      </c>
      <c r="F326" s="3">
        <v>2</v>
      </c>
      <c r="G326" s="9">
        <v>3</v>
      </c>
      <c r="H326" s="42">
        <f t="shared" si="15"/>
        <v>7</v>
      </c>
      <c r="I326" s="42">
        <f t="shared" si="16"/>
        <v>4</v>
      </c>
      <c r="J326" s="43">
        <f t="shared" si="17"/>
        <v>11</v>
      </c>
      <c r="Q326" s="3" t="e">
        <f>5-#REF!</f>
        <v>#REF!</v>
      </c>
      <c r="R326" s="3">
        <v>1</v>
      </c>
      <c r="S326" s="3">
        <v>2</v>
      </c>
      <c r="T326" s="3">
        <v>3</v>
      </c>
      <c r="U326" s="3">
        <v>2</v>
      </c>
      <c r="V326" s="3">
        <v>3</v>
      </c>
    </row>
    <row r="327" spans="2:22" x14ac:dyDescent="0.25">
      <c r="B327" s="8">
        <v>46686</v>
      </c>
      <c r="C327" s="3">
        <v>3</v>
      </c>
      <c r="D327" s="3">
        <v>2</v>
      </c>
      <c r="E327" s="3">
        <v>3</v>
      </c>
      <c r="F327" s="3">
        <v>2</v>
      </c>
      <c r="G327" s="9">
        <v>3</v>
      </c>
      <c r="H327" s="42">
        <f t="shared" si="15"/>
        <v>7</v>
      </c>
      <c r="I327" s="42">
        <f t="shared" si="16"/>
        <v>6</v>
      </c>
      <c r="J327" s="43">
        <f t="shared" si="17"/>
        <v>13</v>
      </c>
      <c r="Q327" s="3" t="e">
        <f>5-#REF!</f>
        <v>#REF!</v>
      </c>
      <c r="R327" s="3">
        <v>3</v>
      </c>
      <c r="S327" s="3">
        <v>2</v>
      </c>
      <c r="T327" s="3">
        <v>3</v>
      </c>
      <c r="U327" s="3">
        <v>2</v>
      </c>
      <c r="V327" s="3">
        <v>3</v>
      </c>
    </row>
    <row r="328" spans="2:22" x14ac:dyDescent="0.25">
      <c r="B328" s="8">
        <v>44919</v>
      </c>
      <c r="C328" s="3">
        <v>3</v>
      </c>
      <c r="D328" s="3">
        <v>3</v>
      </c>
      <c r="E328" s="3">
        <v>2</v>
      </c>
      <c r="F328" s="3">
        <v>1</v>
      </c>
      <c r="G328" s="9">
        <v>3</v>
      </c>
      <c r="H328" s="42">
        <f t="shared" si="15"/>
        <v>6</v>
      </c>
      <c r="I328" s="42">
        <f t="shared" si="16"/>
        <v>6</v>
      </c>
      <c r="J328" s="43">
        <f t="shared" si="17"/>
        <v>12</v>
      </c>
      <c r="Q328" s="3" t="e">
        <f>5-#REF!</f>
        <v>#REF!</v>
      </c>
      <c r="R328" s="3">
        <v>3</v>
      </c>
      <c r="S328" s="3">
        <v>3</v>
      </c>
      <c r="T328" s="3">
        <v>2</v>
      </c>
      <c r="U328" s="3">
        <v>1</v>
      </c>
      <c r="V328" s="3">
        <v>3</v>
      </c>
    </row>
    <row r="329" spans="2:22" x14ac:dyDescent="0.25">
      <c r="B329" s="8">
        <v>46748</v>
      </c>
      <c r="C329" s="3">
        <v>4</v>
      </c>
      <c r="D329" s="3">
        <v>2</v>
      </c>
      <c r="E329" s="3">
        <v>2</v>
      </c>
      <c r="F329" s="3">
        <v>2</v>
      </c>
      <c r="G329" s="9">
        <v>4</v>
      </c>
      <c r="H329" s="42">
        <f t="shared" si="15"/>
        <v>6</v>
      </c>
      <c r="I329" s="42">
        <f t="shared" si="16"/>
        <v>8</v>
      </c>
      <c r="J329" s="43">
        <f t="shared" si="17"/>
        <v>14</v>
      </c>
      <c r="Q329" s="3" t="e">
        <f>5-#REF!</f>
        <v>#REF!</v>
      </c>
      <c r="R329" s="3">
        <v>4</v>
      </c>
      <c r="S329" s="3">
        <v>2</v>
      </c>
      <c r="T329" s="3">
        <v>2</v>
      </c>
      <c r="U329" s="3">
        <v>2</v>
      </c>
      <c r="V329" s="3">
        <v>4</v>
      </c>
    </row>
    <row r="330" spans="2:22" x14ac:dyDescent="0.25">
      <c r="B330" s="8">
        <v>41026</v>
      </c>
      <c r="C330" s="3">
        <v>1</v>
      </c>
      <c r="D330" s="3">
        <v>1</v>
      </c>
      <c r="E330" s="3">
        <v>2</v>
      </c>
      <c r="F330" s="3">
        <v>3</v>
      </c>
      <c r="G330" s="9">
        <v>3</v>
      </c>
      <c r="H330" s="42">
        <f t="shared" si="15"/>
        <v>6</v>
      </c>
      <c r="I330" s="42">
        <f t="shared" si="16"/>
        <v>4</v>
      </c>
      <c r="J330" s="43">
        <f t="shared" si="17"/>
        <v>10</v>
      </c>
      <c r="Q330" s="3" t="e">
        <f>5-#REF!</f>
        <v>#REF!</v>
      </c>
      <c r="R330" s="3">
        <v>1</v>
      </c>
      <c r="S330" s="3">
        <v>1</v>
      </c>
      <c r="T330" s="3">
        <v>2</v>
      </c>
      <c r="U330" s="3">
        <v>3</v>
      </c>
      <c r="V330" s="3">
        <v>3</v>
      </c>
    </row>
    <row r="331" spans="2:22" x14ac:dyDescent="0.25">
      <c r="B331" s="8">
        <v>46785</v>
      </c>
      <c r="C331" s="3">
        <v>3</v>
      </c>
      <c r="D331" s="3">
        <v>4</v>
      </c>
      <c r="E331" s="3">
        <v>2</v>
      </c>
      <c r="F331" s="3">
        <v>4</v>
      </c>
      <c r="G331" s="9">
        <v>4</v>
      </c>
      <c r="H331" s="42">
        <f t="shared" si="15"/>
        <v>10</v>
      </c>
      <c r="I331" s="42">
        <f t="shared" si="16"/>
        <v>7</v>
      </c>
      <c r="J331" s="43">
        <f t="shared" si="17"/>
        <v>17</v>
      </c>
      <c r="Q331" s="3" t="e">
        <f>5-#REF!</f>
        <v>#REF!</v>
      </c>
      <c r="R331" s="3">
        <v>3</v>
      </c>
      <c r="S331" s="3">
        <v>4</v>
      </c>
      <c r="T331" s="3">
        <v>2</v>
      </c>
      <c r="U331" s="3">
        <v>4</v>
      </c>
      <c r="V331" s="3">
        <v>4</v>
      </c>
    </row>
    <row r="332" spans="2:22" x14ac:dyDescent="0.25">
      <c r="B332" s="8">
        <v>41396</v>
      </c>
      <c r="C332" s="3">
        <v>1</v>
      </c>
      <c r="D332" s="3">
        <v>3</v>
      </c>
      <c r="E332" s="3">
        <v>3</v>
      </c>
      <c r="F332" s="3">
        <v>1</v>
      </c>
      <c r="G332" s="9">
        <v>2</v>
      </c>
      <c r="H332" s="42">
        <f t="shared" si="15"/>
        <v>7</v>
      </c>
      <c r="I332" s="42">
        <f t="shared" si="16"/>
        <v>3</v>
      </c>
      <c r="J332" s="43">
        <f t="shared" si="17"/>
        <v>10</v>
      </c>
      <c r="Q332" s="3" t="e">
        <f>5-#REF!</f>
        <v>#REF!</v>
      </c>
      <c r="R332" s="3">
        <v>1</v>
      </c>
      <c r="S332" s="3">
        <v>3</v>
      </c>
      <c r="T332" s="3">
        <v>3</v>
      </c>
      <c r="U332" s="3">
        <v>1</v>
      </c>
      <c r="V332" s="3">
        <v>2</v>
      </c>
    </row>
    <row r="333" spans="2:22" x14ac:dyDescent="0.25">
      <c r="B333" s="8">
        <v>46797</v>
      </c>
      <c r="C333" s="3">
        <v>4</v>
      </c>
      <c r="D333" s="3">
        <v>3</v>
      </c>
      <c r="E333" s="3">
        <v>3</v>
      </c>
      <c r="F333" s="3">
        <v>3</v>
      </c>
      <c r="G333" s="9">
        <v>4</v>
      </c>
      <c r="H333" s="42">
        <f t="shared" si="15"/>
        <v>9</v>
      </c>
      <c r="I333" s="42">
        <f t="shared" si="16"/>
        <v>8</v>
      </c>
      <c r="J333" s="43">
        <f t="shared" si="17"/>
        <v>17</v>
      </c>
      <c r="Q333" s="3" t="e">
        <f>5-#REF!</f>
        <v>#REF!</v>
      </c>
      <c r="R333" s="3">
        <v>4</v>
      </c>
      <c r="S333" s="3">
        <v>3</v>
      </c>
      <c r="T333" s="3">
        <v>3</v>
      </c>
      <c r="U333" s="3">
        <v>3</v>
      </c>
      <c r="V333" s="3">
        <v>4</v>
      </c>
    </row>
  </sheetData>
  <mergeCells count="1">
    <mergeCell ref="Q2:S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131EF-7A59-448F-829F-C471605BA218}">
  <dimension ref="A1:L333"/>
  <sheetViews>
    <sheetView topLeftCell="B1" workbookViewId="0">
      <selection activeCell="I3" sqref="I3"/>
    </sheetView>
  </sheetViews>
  <sheetFormatPr defaultRowHeight="15" x14ac:dyDescent="0.25"/>
  <cols>
    <col min="2" max="3" width="13.5703125" style="15" customWidth="1"/>
    <col min="4" max="4" width="22.7109375" style="16" customWidth="1"/>
    <col min="5" max="5" width="12.140625" customWidth="1"/>
  </cols>
  <sheetData>
    <row r="1" spans="1:12" x14ac:dyDescent="0.25">
      <c r="A1" s="17"/>
    </row>
    <row r="2" spans="1:12" x14ac:dyDescent="0.25">
      <c r="A2" s="17"/>
    </row>
    <row r="3" spans="1:12" s="1" customFormat="1" x14ac:dyDescent="0.25">
      <c r="A3" s="18"/>
      <c r="B3" s="22" t="s">
        <v>9</v>
      </c>
      <c r="C3" s="22" t="s">
        <v>8</v>
      </c>
      <c r="D3" s="23" t="s">
        <v>10</v>
      </c>
      <c r="E3" s="22" t="s">
        <v>64</v>
      </c>
      <c r="H3" s="1" t="s">
        <v>58</v>
      </c>
      <c r="I3" s="24">
        <f>AVERAGE(C4:C193)</f>
        <v>11.189473684210526</v>
      </c>
      <c r="K3" s="1" t="s">
        <v>65</v>
      </c>
      <c r="L3" s="24">
        <f>I4-I3</f>
        <v>1.3244152046783633</v>
      </c>
    </row>
    <row r="4" spans="1:12" x14ac:dyDescent="0.25">
      <c r="A4" s="17"/>
      <c r="B4" s="15">
        <v>41845</v>
      </c>
      <c r="C4" s="15">
        <v>8</v>
      </c>
      <c r="D4" s="16" t="s">
        <v>28</v>
      </c>
      <c r="E4">
        <v>0</v>
      </c>
      <c r="H4" t="s">
        <v>57</v>
      </c>
      <c r="I4" s="13">
        <f xml:space="preserve"> AVERAGE(C194:C265)</f>
        <v>12.513888888888889</v>
      </c>
    </row>
    <row r="5" spans="1:12" x14ac:dyDescent="0.25">
      <c r="A5" s="17"/>
      <c r="B5" s="15">
        <v>40680</v>
      </c>
      <c r="C5" s="15">
        <v>9</v>
      </c>
      <c r="D5" s="16" t="s">
        <v>11</v>
      </c>
      <c r="E5">
        <v>0</v>
      </c>
    </row>
    <row r="6" spans="1:12" x14ac:dyDescent="0.25">
      <c r="A6" s="17"/>
      <c r="B6" s="15">
        <v>40697</v>
      </c>
      <c r="C6" s="15">
        <v>11</v>
      </c>
      <c r="D6" s="16" t="s">
        <v>11</v>
      </c>
      <c r="E6">
        <v>0</v>
      </c>
    </row>
    <row r="7" spans="1:12" x14ac:dyDescent="0.25">
      <c r="A7" s="17"/>
      <c r="B7" s="15">
        <v>40726</v>
      </c>
      <c r="C7" s="15">
        <v>14</v>
      </c>
      <c r="D7" s="16" t="s">
        <v>15</v>
      </c>
      <c r="E7">
        <v>0</v>
      </c>
    </row>
    <row r="8" spans="1:12" x14ac:dyDescent="0.25">
      <c r="A8" s="17"/>
      <c r="B8" s="15">
        <v>40743</v>
      </c>
      <c r="C8" s="15">
        <v>13</v>
      </c>
      <c r="D8" s="16" t="s">
        <v>15</v>
      </c>
      <c r="E8">
        <v>0</v>
      </c>
    </row>
    <row r="9" spans="1:12" x14ac:dyDescent="0.25">
      <c r="A9" s="17"/>
      <c r="B9" s="15">
        <v>40754</v>
      </c>
      <c r="C9" s="15">
        <v>13</v>
      </c>
      <c r="D9" s="16" t="s">
        <v>15</v>
      </c>
      <c r="E9">
        <v>0</v>
      </c>
    </row>
    <row r="10" spans="1:12" x14ac:dyDescent="0.25">
      <c r="A10" s="17"/>
      <c r="B10" s="15">
        <v>40762</v>
      </c>
      <c r="C10" s="15">
        <v>12</v>
      </c>
      <c r="D10" s="16" t="s">
        <v>11</v>
      </c>
      <c r="E10">
        <v>0</v>
      </c>
    </row>
    <row r="11" spans="1:12" x14ac:dyDescent="0.25">
      <c r="A11" s="17"/>
      <c r="B11" s="15">
        <v>40764</v>
      </c>
      <c r="C11" s="15">
        <v>10</v>
      </c>
      <c r="D11" s="16" t="s">
        <v>11</v>
      </c>
      <c r="E11">
        <v>0</v>
      </c>
    </row>
    <row r="12" spans="1:12" x14ac:dyDescent="0.25">
      <c r="A12" s="17"/>
      <c r="B12" s="15">
        <v>40768</v>
      </c>
      <c r="C12" s="15">
        <v>13</v>
      </c>
      <c r="D12" s="16" t="s">
        <v>11</v>
      </c>
      <c r="E12">
        <v>0</v>
      </c>
    </row>
    <row r="13" spans="1:12" x14ac:dyDescent="0.25">
      <c r="A13" s="17"/>
      <c r="B13" s="15">
        <v>40803</v>
      </c>
      <c r="C13" s="15">
        <v>10</v>
      </c>
      <c r="D13" s="16" t="s">
        <v>11</v>
      </c>
      <c r="E13">
        <v>0</v>
      </c>
    </row>
    <row r="14" spans="1:12" x14ac:dyDescent="0.25">
      <c r="A14" s="17"/>
      <c r="B14" s="15">
        <v>40702</v>
      </c>
      <c r="C14" s="15">
        <v>11</v>
      </c>
      <c r="D14" s="16" t="s">
        <v>11</v>
      </c>
      <c r="E14">
        <v>0</v>
      </c>
    </row>
    <row r="15" spans="1:12" x14ac:dyDescent="0.25">
      <c r="A15" s="17"/>
      <c r="B15" s="15">
        <v>40833</v>
      </c>
      <c r="C15" s="15">
        <v>9</v>
      </c>
      <c r="D15" s="16" t="s">
        <v>15</v>
      </c>
      <c r="E15">
        <v>0</v>
      </c>
    </row>
    <row r="16" spans="1:12" x14ac:dyDescent="0.25">
      <c r="A16" s="17"/>
      <c r="B16" s="15">
        <v>40837</v>
      </c>
      <c r="C16" s="15">
        <v>17</v>
      </c>
      <c r="D16" s="16" t="s">
        <v>11</v>
      </c>
      <c r="E16">
        <v>0</v>
      </c>
    </row>
    <row r="17" spans="1:5" x14ac:dyDescent="0.25">
      <c r="A17" s="17"/>
      <c r="B17" s="15">
        <v>40867</v>
      </c>
      <c r="C17" s="15">
        <v>9</v>
      </c>
      <c r="D17" s="16" t="s">
        <v>11</v>
      </c>
      <c r="E17">
        <v>0</v>
      </c>
    </row>
    <row r="18" spans="1:5" x14ac:dyDescent="0.25">
      <c r="A18" s="17"/>
      <c r="B18" s="15">
        <v>40883</v>
      </c>
      <c r="C18" s="15">
        <v>7</v>
      </c>
      <c r="D18" s="16" t="s">
        <v>11</v>
      </c>
      <c r="E18">
        <v>0</v>
      </c>
    </row>
    <row r="19" spans="1:5" x14ac:dyDescent="0.25">
      <c r="A19" s="17"/>
      <c r="B19" s="15">
        <v>40896</v>
      </c>
      <c r="C19" s="15">
        <v>10</v>
      </c>
      <c r="D19" s="16" t="s">
        <v>11</v>
      </c>
      <c r="E19">
        <v>0</v>
      </c>
    </row>
    <row r="20" spans="1:5" x14ac:dyDescent="0.25">
      <c r="A20" s="17"/>
      <c r="B20" s="15">
        <v>40912</v>
      </c>
      <c r="C20" s="15">
        <v>11</v>
      </c>
      <c r="D20" s="16" t="s">
        <v>15</v>
      </c>
      <c r="E20">
        <v>0</v>
      </c>
    </row>
    <row r="21" spans="1:5" x14ac:dyDescent="0.25">
      <c r="A21" s="17"/>
      <c r="B21" s="15">
        <v>40918</v>
      </c>
      <c r="C21" s="15">
        <v>13</v>
      </c>
      <c r="D21" s="16" t="s">
        <v>15</v>
      </c>
      <c r="E21">
        <v>0</v>
      </c>
    </row>
    <row r="22" spans="1:5" x14ac:dyDescent="0.25">
      <c r="A22" s="17"/>
      <c r="B22" s="15">
        <v>41000</v>
      </c>
      <c r="C22" s="15">
        <v>12</v>
      </c>
      <c r="D22" s="16" t="s">
        <v>11</v>
      </c>
      <c r="E22">
        <v>0</v>
      </c>
    </row>
    <row r="23" spans="1:5" x14ac:dyDescent="0.25">
      <c r="A23" s="17"/>
      <c r="B23" s="15">
        <v>41002</v>
      </c>
      <c r="C23" s="15">
        <v>10</v>
      </c>
      <c r="D23" s="16" t="s">
        <v>11</v>
      </c>
      <c r="E23">
        <v>0</v>
      </c>
    </row>
    <row r="24" spans="1:5" x14ac:dyDescent="0.25">
      <c r="A24" s="17"/>
      <c r="B24" s="15">
        <v>41033</v>
      </c>
      <c r="C24" s="15">
        <v>13</v>
      </c>
      <c r="D24" s="16" t="s">
        <v>11</v>
      </c>
      <c r="E24">
        <v>0</v>
      </c>
    </row>
    <row r="25" spans="1:5" x14ac:dyDescent="0.25">
      <c r="A25" s="17"/>
      <c r="B25" s="15">
        <v>41061</v>
      </c>
      <c r="C25" s="15">
        <v>8</v>
      </c>
      <c r="D25" s="16" t="s">
        <v>15</v>
      </c>
      <c r="E25">
        <v>0</v>
      </c>
    </row>
    <row r="26" spans="1:5" x14ac:dyDescent="0.25">
      <c r="A26" s="17"/>
      <c r="B26" s="15">
        <v>40822</v>
      </c>
      <c r="C26" s="15">
        <v>11</v>
      </c>
      <c r="D26" s="16" t="s">
        <v>11</v>
      </c>
      <c r="E26">
        <v>0</v>
      </c>
    </row>
    <row r="27" spans="1:5" x14ac:dyDescent="0.25">
      <c r="A27" s="17"/>
      <c r="B27" s="15">
        <v>41087</v>
      </c>
      <c r="C27" s="15">
        <v>14</v>
      </c>
      <c r="D27" s="16" t="s">
        <v>11</v>
      </c>
      <c r="E27">
        <v>0</v>
      </c>
    </row>
    <row r="28" spans="1:5" x14ac:dyDescent="0.25">
      <c r="A28" s="17"/>
      <c r="B28" s="15">
        <v>41091</v>
      </c>
      <c r="C28" s="15">
        <v>10</v>
      </c>
      <c r="D28" s="16" t="s">
        <v>11</v>
      </c>
      <c r="E28">
        <v>0</v>
      </c>
    </row>
    <row r="29" spans="1:5" x14ac:dyDescent="0.25">
      <c r="A29" s="17"/>
      <c r="B29" s="15">
        <v>41105</v>
      </c>
      <c r="C29" s="15">
        <v>10</v>
      </c>
      <c r="D29" s="16" t="s">
        <v>11</v>
      </c>
      <c r="E29">
        <v>0</v>
      </c>
    </row>
    <row r="30" spans="1:5" x14ac:dyDescent="0.25">
      <c r="A30" s="17"/>
      <c r="B30" s="15">
        <v>41138</v>
      </c>
      <c r="C30" s="15">
        <v>11</v>
      </c>
      <c r="D30" s="16" t="s">
        <v>11</v>
      </c>
      <c r="E30">
        <v>0</v>
      </c>
    </row>
    <row r="31" spans="1:5" x14ac:dyDescent="0.25">
      <c r="A31" s="17"/>
      <c r="B31" s="15">
        <v>41185</v>
      </c>
      <c r="C31" s="15">
        <v>14</v>
      </c>
      <c r="D31" s="16" t="s">
        <v>11</v>
      </c>
      <c r="E31">
        <v>0</v>
      </c>
    </row>
    <row r="32" spans="1:5" x14ac:dyDescent="0.25">
      <c r="A32" s="17"/>
      <c r="B32" s="15">
        <v>41203</v>
      </c>
      <c r="C32" s="15">
        <v>14</v>
      </c>
      <c r="D32" s="16" t="s">
        <v>15</v>
      </c>
      <c r="E32">
        <v>0</v>
      </c>
    </row>
    <row r="33" spans="1:5" x14ac:dyDescent="0.25">
      <c r="A33" s="17"/>
      <c r="B33" s="15">
        <v>41246</v>
      </c>
      <c r="C33" s="15">
        <v>15</v>
      </c>
      <c r="D33" s="16" t="s">
        <v>11</v>
      </c>
      <c r="E33">
        <v>0</v>
      </c>
    </row>
    <row r="34" spans="1:5" x14ac:dyDescent="0.25">
      <c r="A34" s="17"/>
      <c r="B34" s="15">
        <v>41227</v>
      </c>
      <c r="C34" s="15">
        <v>14</v>
      </c>
      <c r="D34" s="16" t="s">
        <v>15</v>
      </c>
      <c r="E34">
        <v>0</v>
      </c>
    </row>
    <row r="35" spans="1:5" x14ac:dyDescent="0.25">
      <c r="A35" s="17"/>
      <c r="B35" s="15">
        <v>41264</v>
      </c>
      <c r="C35" s="15">
        <v>11</v>
      </c>
      <c r="D35" s="16" t="s">
        <v>11</v>
      </c>
      <c r="E35">
        <v>0</v>
      </c>
    </row>
    <row r="36" spans="1:5" x14ac:dyDescent="0.25">
      <c r="A36" s="17"/>
      <c r="B36" s="15">
        <v>34587</v>
      </c>
      <c r="C36" s="15">
        <v>8</v>
      </c>
      <c r="D36" s="16" t="s">
        <v>11</v>
      </c>
      <c r="E36">
        <v>0</v>
      </c>
    </row>
    <row r="37" spans="1:5" x14ac:dyDescent="0.25">
      <c r="A37" s="17"/>
      <c r="B37" s="15">
        <v>41429</v>
      </c>
      <c r="C37" s="15">
        <v>12</v>
      </c>
      <c r="D37" s="16" t="s">
        <v>15</v>
      </c>
      <c r="E37">
        <v>0</v>
      </c>
    </row>
    <row r="38" spans="1:5" x14ac:dyDescent="0.25">
      <c r="A38" s="17"/>
      <c r="B38" s="15">
        <v>41419</v>
      </c>
      <c r="C38" s="15">
        <v>11</v>
      </c>
      <c r="D38" s="16" t="s">
        <v>11</v>
      </c>
      <c r="E38">
        <v>0</v>
      </c>
    </row>
    <row r="39" spans="1:5" x14ac:dyDescent="0.25">
      <c r="A39" s="17"/>
      <c r="B39" s="15">
        <v>41457</v>
      </c>
      <c r="C39" s="15">
        <v>8</v>
      </c>
      <c r="D39" s="16" t="s">
        <v>15</v>
      </c>
      <c r="E39">
        <v>0</v>
      </c>
    </row>
    <row r="40" spans="1:5" x14ac:dyDescent="0.25">
      <c r="A40" s="17"/>
      <c r="B40" s="15">
        <v>41452</v>
      </c>
      <c r="C40" s="15">
        <v>11</v>
      </c>
      <c r="D40" s="16" t="s">
        <v>11</v>
      </c>
      <c r="E40">
        <v>0</v>
      </c>
    </row>
    <row r="41" spans="1:5" x14ac:dyDescent="0.25">
      <c r="A41" s="17"/>
      <c r="B41" s="15">
        <v>41578</v>
      </c>
      <c r="C41" s="15">
        <v>10</v>
      </c>
      <c r="D41" s="16" t="s">
        <v>11</v>
      </c>
      <c r="E41">
        <v>0</v>
      </c>
    </row>
    <row r="42" spans="1:5" x14ac:dyDescent="0.25">
      <c r="A42" s="17"/>
      <c r="B42" s="15">
        <v>41702</v>
      </c>
      <c r="C42" s="15">
        <v>10</v>
      </c>
      <c r="D42" s="16" t="s">
        <v>15</v>
      </c>
      <c r="E42">
        <v>0</v>
      </c>
    </row>
    <row r="43" spans="1:5" x14ac:dyDescent="0.25">
      <c r="A43" s="17"/>
      <c r="B43" s="15">
        <v>41752</v>
      </c>
      <c r="C43" s="15">
        <v>12</v>
      </c>
      <c r="D43" s="16" t="s">
        <v>11</v>
      </c>
      <c r="E43">
        <v>0</v>
      </c>
    </row>
    <row r="44" spans="1:5" x14ac:dyDescent="0.25">
      <c r="A44" s="17"/>
      <c r="B44" s="15">
        <v>41781</v>
      </c>
      <c r="C44" s="15">
        <v>9</v>
      </c>
      <c r="D44" s="16" t="s">
        <v>11</v>
      </c>
      <c r="E44">
        <v>0</v>
      </c>
    </row>
    <row r="45" spans="1:5" x14ac:dyDescent="0.25">
      <c r="A45" s="17"/>
      <c r="B45" s="15">
        <v>41790</v>
      </c>
      <c r="C45" s="15">
        <v>12</v>
      </c>
      <c r="D45" s="16" t="s">
        <v>11</v>
      </c>
      <c r="E45">
        <v>0</v>
      </c>
    </row>
    <row r="46" spans="1:5" x14ac:dyDescent="0.25">
      <c r="A46" s="17"/>
      <c r="B46" s="15">
        <v>41952</v>
      </c>
      <c r="C46" s="15">
        <v>7</v>
      </c>
      <c r="D46" s="16" t="s">
        <v>15</v>
      </c>
      <c r="E46">
        <v>0</v>
      </c>
    </row>
    <row r="47" spans="1:5" x14ac:dyDescent="0.25">
      <c r="A47" s="17"/>
      <c r="B47" s="15">
        <v>41978</v>
      </c>
      <c r="C47" s="15">
        <v>10</v>
      </c>
      <c r="D47" s="16" t="s">
        <v>11</v>
      </c>
      <c r="E47">
        <v>0</v>
      </c>
    </row>
    <row r="48" spans="1:5" x14ac:dyDescent="0.25">
      <c r="A48" s="17"/>
      <c r="B48" s="15">
        <v>41972</v>
      </c>
      <c r="C48" s="15">
        <v>13</v>
      </c>
      <c r="D48" s="16" t="s">
        <v>15</v>
      </c>
      <c r="E48">
        <v>0</v>
      </c>
    </row>
    <row r="49" spans="1:5" x14ac:dyDescent="0.25">
      <c r="A49" s="17"/>
      <c r="B49" s="15">
        <v>42105</v>
      </c>
      <c r="C49" s="15">
        <v>14</v>
      </c>
      <c r="D49" s="16" t="s">
        <v>11</v>
      </c>
      <c r="E49">
        <v>0</v>
      </c>
    </row>
    <row r="50" spans="1:5" x14ac:dyDescent="0.25">
      <c r="A50" s="17"/>
      <c r="B50" s="15">
        <v>42179</v>
      </c>
      <c r="C50" s="15">
        <v>9</v>
      </c>
      <c r="D50" s="16" t="s">
        <v>11</v>
      </c>
      <c r="E50">
        <v>0</v>
      </c>
    </row>
    <row r="51" spans="1:5" x14ac:dyDescent="0.25">
      <c r="A51" s="17"/>
      <c r="B51" s="15">
        <v>41432</v>
      </c>
      <c r="C51" s="15">
        <v>11</v>
      </c>
      <c r="D51" s="16" t="s">
        <v>11</v>
      </c>
      <c r="E51">
        <v>0</v>
      </c>
    </row>
    <row r="52" spans="1:5" x14ac:dyDescent="0.25">
      <c r="A52" s="17"/>
      <c r="B52" s="15">
        <v>42327</v>
      </c>
      <c r="C52" s="15">
        <v>10</v>
      </c>
      <c r="D52" s="16" t="s">
        <v>15</v>
      </c>
      <c r="E52">
        <v>0</v>
      </c>
    </row>
    <row r="53" spans="1:5" x14ac:dyDescent="0.25">
      <c r="A53" s="17"/>
      <c r="B53" s="15">
        <v>42320</v>
      </c>
      <c r="C53" s="15">
        <v>7</v>
      </c>
      <c r="D53" s="16" t="s">
        <v>15</v>
      </c>
      <c r="E53">
        <v>0</v>
      </c>
    </row>
    <row r="54" spans="1:5" x14ac:dyDescent="0.25">
      <c r="A54" s="17"/>
      <c r="B54" s="15">
        <v>42397</v>
      </c>
      <c r="C54" s="15">
        <v>10</v>
      </c>
      <c r="D54" s="16" t="s">
        <v>11</v>
      </c>
      <c r="E54">
        <v>0</v>
      </c>
    </row>
    <row r="55" spans="1:5" x14ac:dyDescent="0.25">
      <c r="A55" s="17"/>
      <c r="B55" s="15">
        <v>42535</v>
      </c>
      <c r="C55" s="15">
        <v>12</v>
      </c>
      <c r="D55" s="16" t="s">
        <v>11</v>
      </c>
      <c r="E55">
        <v>0</v>
      </c>
    </row>
    <row r="56" spans="1:5" x14ac:dyDescent="0.25">
      <c r="A56" s="17"/>
      <c r="B56" s="15">
        <v>40683</v>
      </c>
      <c r="C56" s="15">
        <v>10</v>
      </c>
      <c r="D56" s="16" t="s">
        <v>11</v>
      </c>
      <c r="E56">
        <v>0</v>
      </c>
    </row>
    <row r="57" spans="1:5" x14ac:dyDescent="0.25">
      <c r="A57" s="17"/>
      <c r="B57" s="15">
        <v>42707</v>
      </c>
      <c r="C57" s="15">
        <v>8</v>
      </c>
      <c r="D57" s="16" t="s">
        <v>11</v>
      </c>
      <c r="E57">
        <v>0</v>
      </c>
    </row>
    <row r="58" spans="1:5" x14ac:dyDescent="0.25">
      <c r="A58" s="17"/>
      <c r="B58" s="15">
        <v>42739</v>
      </c>
      <c r="C58" s="15">
        <v>8</v>
      </c>
      <c r="D58" s="16" t="s">
        <v>11</v>
      </c>
      <c r="E58">
        <v>0</v>
      </c>
    </row>
    <row r="59" spans="1:5" x14ac:dyDescent="0.25">
      <c r="A59" s="17"/>
      <c r="B59" s="15">
        <v>42744</v>
      </c>
      <c r="C59" s="15">
        <v>11</v>
      </c>
      <c r="D59" s="16" t="s">
        <v>11</v>
      </c>
      <c r="E59">
        <v>0</v>
      </c>
    </row>
    <row r="60" spans="1:5" x14ac:dyDescent="0.25">
      <c r="A60" s="17"/>
      <c r="B60" s="15">
        <v>42785</v>
      </c>
      <c r="C60" s="15">
        <v>11</v>
      </c>
      <c r="D60" s="16" t="s">
        <v>11</v>
      </c>
      <c r="E60">
        <v>0</v>
      </c>
    </row>
    <row r="61" spans="1:5" x14ac:dyDescent="0.25">
      <c r="A61" s="17"/>
      <c r="B61" s="15">
        <v>42879</v>
      </c>
      <c r="C61" s="15">
        <v>11</v>
      </c>
      <c r="D61" s="16" t="s">
        <v>15</v>
      </c>
      <c r="E61">
        <v>0</v>
      </c>
    </row>
    <row r="62" spans="1:5" x14ac:dyDescent="0.25">
      <c r="A62" s="17"/>
      <c r="B62" s="15">
        <v>42928</v>
      </c>
      <c r="C62" s="15">
        <v>7</v>
      </c>
      <c r="D62" s="16" t="s">
        <v>15</v>
      </c>
      <c r="E62">
        <v>0</v>
      </c>
    </row>
    <row r="63" spans="1:5" x14ac:dyDescent="0.25">
      <c r="A63" s="17"/>
      <c r="B63" s="15">
        <v>43005</v>
      </c>
      <c r="C63" s="15">
        <v>10</v>
      </c>
      <c r="D63" s="16" t="s">
        <v>11</v>
      </c>
      <c r="E63">
        <v>0</v>
      </c>
    </row>
    <row r="64" spans="1:5" x14ac:dyDescent="0.25">
      <c r="A64" s="17"/>
      <c r="B64" s="15">
        <v>43003</v>
      </c>
      <c r="C64" s="15">
        <v>11</v>
      </c>
      <c r="D64" s="16" t="s">
        <v>11</v>
      </c>
      <c r="E64">
        <v>0</v>
      </c>
    </row>
    <row r="65" spans="1:5" x14ac:dyDescent="0.25">
      <c r="A65" s="17"/>
      <c r="B65" s="15">
        <v>43016</v>
      </c>
      <c r="C65" s="15">
        <v>10</v>
      </c>
      <c r="D65" s="16" t="s">
        <v>11</v>
      </c>
      <c r="E65">
        <v>0</v>
      </c>
    </row>
    <row r="66" spans="1:5" x14ac:dyDescent="0.25">
      <c r="A66" s="17"/>
      <c r="B66" s="15">
        <v>43083</v>
      </c>
      <c r="C66" s="15">
        <v>12</v>
      </c>
      <c r="D66" s="16" t="s">
        <v>11</v>
      </c>
      <c r="E66">
        <v>0</v>
      </c>
    </row>
    <row r="67" spans="1:5" x14ac:dyDescent="0.25">
      <c r="A67" s="17"/>
      <c r="B67" s="15">
        <v>43079</v>
      </c>
      <c r="C67" s="15">
        <v>10</v>
      </c>
      <c r="D67" s="16" t="s">
        <v>15</v>
      </c>
      <c r="E67">
        <v>0</v>
      </c>
    </row>
    <row r="68" spans="1:5" x14ac:dyDescent="0.25">
      <c r="A68" s="17"/>
      <c r="B68" s="15">
        <v>43085</v>
      </c>
      <c r="C68" s="15">
        <v>13</v>
      </c>
      <c r="D68" s="16" t="s">
        <v>11</v>
      </c>
      <c r="E68">
        <v>0</v>
      </c>
    </row>
    <row r="69" spans="1:5" x14ac:dyDescent="0.25">
      <c r="A69" s="17"/>
      <c r="B69" s="15">
        <v>43117</v>
      </c>
      <c r="C69" s="15">
        <v>13</v>
      </c>
      <c r="D69" s="16" t="s">
        <v>15</v>
      </c>
      <c r="E69">
        <v>0</v>
      </c>
    </row>
    <row r="70" spans="1:5" x14ac:dyDescent="0.25">
      <c r="A70" s="17"/>
      <c r="B70" s="15">
        <v>43335</v>
      </c>
      <c r="C70" s="15">
        <v>10</v>
      </c>
      <c r="D70" s="16" t="s">
        <v>15</v>
      </c>
      <c r="E70">
        <v>0</v>
      </c>
    </row>
    <row r="71" spans="1:5" x14ac:dyDescent="0.25">
      <c r="A71" s="17"/>
      <c r="B71" s="15">
        <v>43399</v>
      </c>
      <c r="C71" s="15">
        <v>13</v>
      </c>
      <c r="D71" s="16" t="s">
        <v>11</v>
      </c>
      <c r="E71">
        <v>0</v>
      </c>
    </row>
    <row r="72" spans="1:5" x14ac:dyDescent="0.25">
      <c r="A72" s="17"/>
      <c r="B72" s="15">
        <v>40811</v>
      </c>
      <c r="C72" s="15">
        <v>10</v>
      </c>
      <c r="D72" s="16" t="s">
        <v>11</v>
      </c>
      <c r="E72">
        <v>0</v>
      </c>
    </row>
    <row r="73" spans="1:5" x14ac:dyDescent="0.25">
      <c r="A73" s="17"/>
      <c r="B73" s="15">
        <v>43528</v>
      </c>
      <c r="C73" s="15">
        <v>12</v>
      </c>
      <c r="D73" s="16" t="s">
        <v>11</v>
      </c>
      <c r="E73">
        <v>0</v>
      </c>
    </row>
    <row r="74" spans="1:5" x14ac:dyDescent="0.25">
      <c r="A74" s="17"/>
      <c r="B74" s="15">
        <v>43555</v>
      </c>
      <c r="C74" s="15">
        <v>13</v>
      </c>
      <c r="D74" s="16" t="s">
        <v>11</v>
      </c>
      <c r="E74">
        <v>0</v>
      </c>
    </row>
    <row r="75" spans="1:5" x14ac:dyDescent="0.25">
      <c r="A75" s="17"/>
      <c r="B75" s="15">
        <v>43573</v>
      </c>
      <c r="C75" s="15">
        <v>13</v>
      </c>
      <c r="D75" s="16" t="s">
        <v>11</v>
      </c>
      <c r="E75">
        <v>0</v>
      </c>
    </row>
    <row r="76" spans="1:5" x14ac:dyDescent="0.25">
      <c r="A76" s="17"/>
      <c r="B76" s="15">
        <v>41299</v>
      </c>
      <c r="C76" s="15">
        <v>14</v>
      </c>
      <c r="D76" s="16" t="s">
        <v>11</v>
      </c>
      <c r="E76">
        <v>0</v>
      </c>
    </row>
    <row r="77" spans="1:5" x14ac:dyDescent="0.25">
      <c r="A77" s="17"/>
      <c r="B77" s="15">
        <v>43626</v>
      </c>
      <c r="C77" s="15">
        <v>10</v>
      </c>
      <c r="D77" s="16" t="s">
        <v>11</v>
      </c>
      <c r="E77">
        <v>0</v>
      </c>
    </row>
    <row r="78" spans="1:5" x14ac:dyDescent="0.25">
      <c r="A78" s="17"/>
      <c r="B78" s="15">
        <v>43665</v>
      </c>
      <c r="C78" s="15">
        <v>11</v>
      </c>
      <c r="D78" s="16" t="s">
        <v>15</v>
      </c>
      <c r="E78">
        <v>0</v>
      </c>
    </row>
    <row r="79" spans="1:5" x14ac:dyDescent="0.25">
      <c r="A79" s="17"/>
      <c r="B79" s="15">
        <v>43685</v>
      </c>
      <c r="C79" s="15">
        <v>11</v>
      </c>
      <c r="D79" s="16" t="s">
        <v>11</v>
      </c>
      <c r="E79">
        <v>0</v>
      </c>
    </row>
    <row r="80" spans="1:5" x14ac:dyDescent="0.25">
      <c r="A80" s="17"/>
      <c r="B80" s="15">
        <v>43708</v>
      </c>
      <c r="C80" s="15">
        <v>9</v>
      </c>
      <c r="D80" s="16" t="s">
        <v>11</v>
      </c>
      <c r="E80">
        <v>0</v>
      </c>
    </row>
    <row r="81" spans="1:5" x14ac:dyDescent="0.25">
      <c r="A81" s="17"/>
      <c r="B81" s="15">
        <v>43797</v>
      </c>
      <c r="C81" s="15">
        <v>14</v>
      </c>
      <c r="D81" s="16" t="s">
        <v>11</v>
      </c>
      <c r="E81">
        <v>0</v>
      </c>
    </row>
    <row r="82" spans="1:5" x14ac:dyDescent="0.25">
      <c r="A82" s="17"/>
      <c r="B82" s="15">
        <v>43867</v>
      </c>
      <c r="C82" s="15">
        <v>14</v>
      </c>
      <c r="D82" s="16" t="s">
        <v>11</v>
      </c>
      <c r="E82">
        <v>0</v>
      </c>
    </row>
    <row r="83" spans="1:5" x14ac:dyDescent="0.25">
      <c r="A83" s="17"/>
      <c r="B83" s="15">
        <v>43756</v>
      </c>
      <c r="C83" s="15">
        <v>11</v>
      </c>
      <c r="D83" s="16" t="s">
        <v>11</v>
      </c>
      <c r="E83">
        <v>0</v>
      </c>
    </row>
    <row r="84" spans="1:5" x14ac:dyDescent="0.25">
      <c r="A84" s="17"/>
      <c r="B84" s="15">
        <v>43944</v>
      </c>
      <c r="C84" s="15">
        <v>14</v>
      </c>
      <c r="D84" s="16" t="s">
        <v>11</v>
      </c>
      <c r="E84">
        <v>0</v>
      </c>
    </row>
    <row r="85" spans="1:5" x14ac:dyDescent="0.25">
      <c r="A85" s="17"/>
      <c r="B85" s="15">
        <v>43959</v>
      </c>
      <c r="C85" s="15">
        <v>12</v>
      </c>
      <c r="D85" s="16" t="s">
        <v>11</v>
      </c>
      <c r="E85">
        <v>0</v>
      </c>
    </row>
    <row r="86" spans="1:5" x14ac:dyDescent="0.25">
      <c r="A86" s="17"/>
      <c r="B86" s="15">
        <v>44015</v>
      </c>
      <c r="C86" s="15">
        <v>16</v>
      </c>
      <c r="D86" s="16" t="s">
        <v>15</v>
      </c>
      <c r="E86">
        <v>0</v>
      </c>
    </row>
    <row r="87" spans="1:5" x14ac:dyDescent="0.25">
      <c r="A87" s="17"/>
      <c r="B87" s="15">
        <v>43869</v>
      </c>
      <c r="C87" s="15">
        <v>9</v>
      </c>
      <c r="D87" s="16" t="s">
        <v>11</v>
      </c>
      <c r="E87">
        <v>0</v>
      </c>
    </row>
    <row r="88" spans="1:5" x14ac:dyDescent="0.25">
      <c r="A88" s="17"/>
      <c r="B88" s="15">
        <v>44031</v>
      </c>
      <c r="C88" s="15">
        <v>15</v>
      </c>
      <c r="D88" s="16" t="s">
        <v>11</v>
      </c>
      <c r="E88">
        <v>0</v>
      </c>
    </row>
    <row r="89" spans="1:5" x14ac:dyDescent="0.25">
      <c r="A89" s="17"/>
      <c r="B89" s="15">
        <v>44065</v>
      </c>
      <c r="C89" s="15">
        <v>14</v>
      </c>
      <c r="D89" s="16" t="s">
        <v>11</v>
      </c>
      <c r="E89">
        <v>0</v>
      </c>
    </row>
    <row r="90" spans="1:5" x14ac:dyDescent="0.25">
      <c r="A90" s="17"/>
      <c r="B90" s="15">
        <v>44072</v>
      </c>
      <c r="C90" s="15">
        <v>12</v>
      </c>
      <c r="D90" s="16" t="s">
        <v>11</v>
      </c>
      <c r="E90">
        <v>0</v>
      </c>
    </row>
    <row r="91" spans="1:5" x14ac:dyDescent="0.25">
      <c r="A91" s="17"/>
      <c r="B91" s="15">
        <v>44076</v>
      </c>
      <c r="C91" s="15">
        <v>10</v>
      </c>
      <c r="D91" s="16" t="s">
        <v>15</v>
      </c>
      <c r="E91">
        <v>0</v>
      </c>
    </row>
    <row r="92" spans="1:5" x14ac:dyDescent="0.25">
      <c r="A92" s="17"/>
      <c r="B92" s="15">
        <v>44082</v>
      </c>
      <c r="C92" s="15">
        <v>10</v>
      </c>
      <c r="D92" s="16" t="s">
        <v>11</v>
      </c>
      <c r="E92">
        <v>0</v>
      </c>
    </row>
    <row r="93" spans="1:5" x14ac:dyDescent="0.25">
      <c r="A93" s="17"/>
      <c r="B93" s="15">
        <v>41459</v>
      </c>
      <c r="C93" s="15">
        <v>11</v>
      </c>
      <c r="D93" s="16" t="s">
        <v>11</v>
      </c>
      <c r="E93">
        <v>0</v>
      </c>
    </row>
    <row r="94" spans="1:5" x14ac:dyDescent="0.25">
      <c r="A94" s="17"/>
      <c r="B94" s="15">
        <v>44117</v>
      </c>
      <c r="C94" s="15">
        <v>8</v>
      </c>
      <c r="D94" s="16" t="s">
        <v>11</v>
      </c>
      <c r="E94">
        <v>0</v>
      </c>
    </row>
    <row r="95" spans="1:5" x14ac:dyDescent="0.25">
      <c r="A95" s="17"/>
      <c r="B95" s="15">
        <v>42737</v>
      </c>
      <c r="C95" s="15">
        <v>9</v>
      </c>
      <c r="D95" s="16" t="s">
        <v>15</v>
      </c>
      <c r="E95">
        <v>0</v>
      </c>
    </row>
    <row r="96" spans="1:5" x14ac:dyDescent="0.25">
      <c r="A96" s="17"/>
      <c r="B96" s="15">
        <v>43511</v>
      </c>
      <c r="C96" s="15">
        <v>13</v>
      </c>
      <c r="D96" s="16" t="s">
        <v>15</v>
      </c>
      <c r="E96">
        <v>0</v>
      </c>
    </row>
    <row r="97" spans="1:5" x14ac:dyDescent="0.25">
      <c r="A97" s="17"/>
      <c r="B97" s="15">
        <v>44163</v>
      </c>
      <c r="C97" s="15">
        <v>14</v>
      </c>
      <c r="D97" s="16" t="s">
        <v>47</v>
      </c>
      <c r="E97">
        <v>0</v>
      </c>
    </row>
    <row r="98" spans="1:5" x14ac:dyDescent="0.25">
      <c r="A98" s="17"/>
      <c r="B98" s="15">
        <v>44202</v>
      </c>
      <c r="C98" s="15">
        <v>15</v>
      </c>
      <c r="D98" s="16" t="s">
        <v>11</v>
      </c>
      <c r="E98">
        <v>0</v>
      </c>
    </row>
    <row r="99" spans="1:5" x14ac:dyDescent="0.25">
      <c r="A99" s="17"/>
      <c r="B99" s="15">
        <v>44140</v>
      </c>
      <c r="C99" s="15">
        <v>11</v>
      </c>
      <c r="D99" s="16" t="s">
        <v>11</v>
      </c>
      <c r="E99">
        <v>0</v>
      </c>
    </row>
    <row r="100" spans="1:5" x14ac:dyDescent="0.25">
      <c r="A100" s="17"/>
      <c r="B100" s="15">
        <v>44228</v>
      </c>
      <c r="C100" s="15">
        <v>9</v>
      </c>
      <c r="D100" s="16" t="s">
        <v>11</v>
      </c>
      <c r="E100">
        <v>0</v>
      </c>
    </row>
    <row r="101" spans="1:5" x14ac:dyDescent="0.25">
      <c r="A101" s="17"/>
      <c r="B101" s="15">
        <v>44303</v>
      </c>
      <c r="C101" s="15">
        <v>12</v>
      </c>
      <c r="D101" s="16" t="s">
        <v>11</v>
      </c>
      <c r="E101">
        <v>0</v>
      </c>
    </row>
    <row r="102" spans="1:5" x14ac:dyDescent="0.25">
      <c r="A102" s="17"/>
      <c r="B102" s="15">
        <v>44384</v>
      </c>
      <c r="C102" s="15">
        <v>12</v>
      </c>
      <c r="D102" s="16" t="s">
        <v>15</v>
      </c>
      <c r="E102">
        <v>0</v>
      </c>
    </row>
    <row r="103" spans="1:5" x14ac:dyDescent="0.25">
      <c r="A103" s="17"/>
      <c r="B103" s="15">
        <v>44406</v>
      </c>
      <c r="C103" s="15">
        <v>14</v>
      </c>
      <c r="D103" s="16" t="s">
        <v>11</v>
      </c>
      <c r="E103">
        <v>0</v>
      </c>
    </row>
    <row r="104" spans="1:5" x14ac:dyDescent="0.25">
      <c r="A104" s="17"/>
      <c r="B104" s="15">
        <v>44418</v>
      </c>
      <c r="C104" s="15">
        <v>11</v>
      </c>
      <c r="D104" s="16" t="s">
        <v>11</v>
      </c>
      <c r="E104">
        <v>0</v>
      </c>
    </row>
    <row r="105" spans="1:5" x14ac:dyDescent="0.25">
      <c r="A105" s="17"/>
      <c r="B105" s="15">
        <v>41286</v>
      </c>
      <c r="C105" s="15">
        <v>13</v>
      </c>
      <c r="D105" s="16" t="s">
        <v>15</v>
      </c>
      <c r="E105">
        <v>0</v>
      </c>
    </row>
    <row r="106" spans="1:5" x14ac:dyDescent="0.25">
      <c r="A106" s="17"/>
      <c r="B106" s="15">
        <v>44559</v>
      </c>
      <c r="C106" s="15">
        <v>10</v>
      </c>
      <c r="D106" s="16" t="s">
        <v>11</v>
      </c>
      <c r="E106">
        <v>0</v>
      </c>
    </row>
    <row r="107" spans="1:5" x14ac:dyDescent="0.25">
      <c r="A107" s="17"/>
      <c r="B107" s="15">
        <v>44587</v>
      </c>
      <c r="C107" s="15">
        <v>11</v>
      </c>
      <c r="D107" s="16" t="s">
        <v>11</v>
      </c>
      <c r="E107">
        <v>0</v>
      </c>
    </row>
    <row r="108" spans="1:5" x14ac:dyDescent="0.25">
      <c r="A108" s="17"/>
      <c r="B108" s="15">
        <v>44631</v>
      </c>
      <c r="C108" s="15">
        <v>8</v>
      </c>
      <c r="D108" s="16" t="s">
        <v>15</v>
      </c>
      <c r="E108">
        <v>0</v>
      </c>
    </row>
    <row r="109" spans="1:5" x14ac:dyDescent="0.25">
      <c r="A109" s="17"/>
      <c r="B109" s="15">
        <v>44654</v>
      </c>
      <c r="C109" s="15">
        <v>9</v>
      </c>
      <c r="D109" s="16" t="s">
        <v>11</v>
      </c>
      <c r="E109">
        <v>0</v>
      </c>
    </row>
    <row r="110" spans="1:5" x14ac:dyDescent="0.25">
      <c r="A110" s="17"/>
      <c r="B110" s="15">
        <v>44661</v>
      </c>
      <c r="C110" s="15">
        <v>14</v>
      </c>
      <c r="D110" s="16" t="s">
        <v>47</v>
      </c>
      <c r="E110">
        <v>0</v>
      </c>
    </row>
    <row r="111" spans="1:5" x14ac:dyDescent="0.25">
      <c r="A111" s="17"/>
      <c r="B111" s="15">
        <v>44748</v>
      </c>
      <c r="C111" s="15">
        <v>11</v>
      </c>
      <c r="D111" s="16" t="s">
        <v>15</v>
      </c>
      <c r="E111">
        <v>0</v>
      </c>
    </row>
    <row r="112" spans="1:5" x14ac:dyDescent="0.25">
      <c r="A112" s="17"/>
      <c r="B112" s="15">
        <v>44839</v>
      </c>
      <c r="C112" s="15">
        <v>11</v>
      </c>
      <c r="D112" s="16" t="s">
        <v>11</v>
      </c>
      <c r="E112">
        <v>0</v>
      </c>
    </row>
    <row r="113" spans="1:5" x14ac:dyDescent="0.25">
      <c r="A113" s="17"/>
      <c r="B113" s="15">
        <v>44972</v>
      </c>
      <c r="C113" s="15">
        <v>9</v>
      </c>
      <c r="D113" s="16" t="s">
        <v>11</v>
      </c>
      <c r="E113">
        <v>0</v>
      </c>
    </row>
    <row r="114" spans="1:5" x14ac:dyDescent="0.25">
      <c r="A114" s="17"/>
      <c r="B114" s="15">
        <v>45007</v>
      </c>
      <c r="C114" s="15">
        <v>12</v>
      </c>
      <c r="D114" s="16" t="s">
        <v>11</v>
      </c>
      <c r="E114">
        <v>0</v>
      </c>
    </row>
    <row r="115" spans="1:5" x14ac:dyDescent="0.25">
      <c r="A115" s="17"/>
      <c r="B115" s="15">
        <v>45001</v>
      </c>
      <c r="C115" s="15">
        <v>9</v>
      </c>
      <c r="D115" s="16" t="s">
        <v>11</v>
      </c>
      <c r="E115">
        <v>0</v>
      </c>
    </row>
    <row r="116" spans="1:5" x14ac:dyDescent="0.25">
      <c r="A116" s="17"/>
      <c r="B116" s="15">
        <v>40933</v>
      </c>
      <c r="C116" s="15">
        <v>10</v>
      </c>
      <c r="D116" s="16" t="s">
        <v>11</v>
      </c>
      <c r="E116">
        <v>0</v>
      </c>
    </row>
    <row r="117" spans="1:5" x14ac:dyDescent="0.25">
      <c r="A117" s="17"/>
      <c r="B117" s="15">
        <v>45015</v>
      </c>
      <c r="C117" s="15">
        <v>11</v>
      </c>
      <c r="D117" s="16" t="s">
        <v>11</v>
      </c>
      <c r="E117">
        <v>0</v>
      </c>
    </row>
    <row r="118" spans="1:5" x14ac:dyDescent="0.25">
      <c r="A118" s="17"/>
      <c r="B118" s="15">
        <v>45259</v>
      </c>
      <c r="C118" s="15">
        <v>8</v>
      </c>
      <c r="D118" s="16" t="s">
        <v>11</v>
      </c>
      <c r="E118">
        <v>0</v>
      </c>
    </row>
    <row r="119" spans="1:5" x14ac:dyDescent="0.25">
      <c r="A119" s="17"/>
      <c r="B119" s="15">
        <v>45281</v>
      </c>
      <c r="C119" s="15">
        <v>15</v>
      </c>
      <c r="D119" s="16" t="s">
        <v>11</v>
      </c>
      <c r="E119">
        <v>0</v>
      </c>
    </row>
    <row r="120" spans="1:5" x14ac:dyDescent="0.25">
      <c r="A120" s="17"/>
      <c r="B120" s="15">
        <v>45382</v>
      </c>
      <c r="C120" s="15">
        <v>11</v>
      </c>
      <c r="D120" s="16" t="s">
        <v>11</v>
      </c>
      <c r="E120">
        <v>0</v>
      </c>
    </row>
    <row r="121" spans="1:5" x14ac:dyDescent="0.25">
      <c r="A121" s="17"/>
      <c r="B121" s="15">
        <v>45389</v>
      </c>
      <c r="C121" s="15">
        <v>12</v>
      </c>
      <c r="D121" s="16" t="s">
        <v>11</v>
      </c>
      <c r="E121">
        <v>0</v>
      </c>
    </row>
    <row r="122" spans="1:5" x14ac:dyDescent="0.25">
      <c r="A122" s="17"/>
      <c r="B122" s="15">
        <v>45271</v>
      </c>
      <c r="C122" s="15">
        <v>12</v>
      </c>
      <c r="D122" s="16" t="s">
        <v>15</v>
      </c>
      <c r="E122">
        <v>0</v>
      </c>
    </row>
    <row r="123" spans="1:5" x14ac:dyDescent="0.25">
      <c r="A123" s="17"/>
      <c r="B123" s="15">
        <v>45417</v>
      </c>
      <c r="C123" s="15">
        <v>11</v>
      </c>
      <c r="D123" s="16" t="s">
        <v>11</v>
      </c>
      <c r="E123">
        <v>0</v>
      </c>
    </row>
    <row r="124" spans="1:5" x14ac:dyDescent="0.25">
      <c r="A124" s="17"/>
      <c r="B124" s="15">
        <v>45464</v>
      </c>
      <c r="C124" s="15">
        <v>10</v>
      </c>
      <c r="D124" s="16" t="s">
        <v>11</v>
      </c>
      <c r="E124">
        <v>0</v>
      </c>
    </row>
    <row r="125" spans="1:5" x14ac:dyDescent="0.25">
      <c r="A125" s="17"/>
      <c r="B125" s="15">
        <v>45509</v>
      </c>
      <c r="C125" s="15">
        <v>8</v>
      </c>
      <c r="D125" s="16" t="s">
        <v>11</v>
      </c>
      <c r="E125">
        <v>0</v>
      </c>
    </row>
    <row r="126" spans="1:5" x14ac:dyDescent="0.25">
      <c r="A126" s="17"/>
      <c r="B126" s="15">
        <v>45517</v>
      </c>
      <c r="C126" s="15">
        <v>11</v>
      </c>
      <c r="D126" s="16" t="s">
        <v>11</v>
      </c>
      <c r="E126">
        <v>0</v>
      </c>
    </row>
    <row r="127" spans="1:5" x14ac:dyDescent="0.25">
      <c r="A127" s="17"/>
      <c r="B127" s="15">
        <v>45546</v>
      </c>
      <c r="C127" s="15">
        <v>12</v>
      </c>
      <c r="D127" s="16" t="s">
        <v>15</v>
      </c>
      <c r="E127">
        <v>0</v>
      </c>
    </row>
    <row r="128" spans="1:5" x14ac:dyDescent="0.25">
      <c r="A128" s="17"/>
      <c r="B128" s="15">
        <v>45561</v>
      </c>
      <c r="C128" s="15">
        <v>11</v>
      </c>
      <c r="D128" s="16" t="s">
        <v>11</v>
      </c>
      <c r="E128">
        <v>0</v>
      </c>
    </row>
    <row r="129" spans="1:5" x14ac:dyDescent="0.25">
      <c r="A129" s="17"/>
      <c r="B129" s="15">
        <v>45606</v>
      </c>
      <c r="C129" s="15">
        <v>10</v>
      </c>
      <c r="D129" s="16" t="s">
        <v>11</v>
      </c>
      <c r="E129">
        <v>0</v>
      </c>
    </row>
    <row r="130" spans="1:5" x14ac:dyDescent="0.25">
      <c r="A130" s="17"/>
      <c r="B130" s="15">
        <v>45592</v>
      </c>
      <c r="C130" s="15">
        <v>9</v>
      </c>
      <c r="D130" s="16" t="s">
        <v>11</v>
      </c>
      <c r="E130">
        <v>0</v>
      </c>
    </row>
    <row r="131" spans="1:5" x14ac:dyDescent="0.25">
      <c r="A131" s="17"/>
      <c r="B131" s="15">
        <v>40207</v>
      </c>
      <c r="C131" s="15">
        <v>10</v>
      </c>
      <c r="D131" s="16" t="s">
        <v>11</v>
      </c>
      <c r="E131">
        <v>0</v>
      </c>
    </row>
    <row r="132" spans="1:5" x14ac:dyDescent="0.25">
      <c r="A132" s="17"/>
      <c r="B132" s="15">
        <v>45716</v>
      </c>
      <c r="C132" s="15">
        <v>12</v>
      </c>
      <c r="D132" s="16" t="s">
        <v>15</v>
      </c>
      <c r="E132">
        <v>0</v>
      </c>
    </row>
    <row r="133" spans="1:5" x14ac:dyDescent="0.25">
      <c r="A133" s="17"/>
      <c r="B133" s="15">
        <v>45739</v>
      </c>
      <c r="C133" s="15">
        <v>10</v>
      </c>
      <c r="D133" s="16" t="s">
        <v>11</v>
      </c>
      <c r="E133">
        <v>0</v>
      </c>
    </row>
    <row r="134" spans="1:5" x14ac:dyDescent="0.25">
      <c r="A134" s="17"/>
      <c r="B134" s="15">
        <v>45801</v>
      </c>
      <c r="C134" s="15">
        <v>10</v>
      </c>
      <c r="D134" s="16" t="s">
        <v>11</v>
      </c>
      <c r="E134">
        <v>0</v>
      </c>
    </row>
    <row r="135" spans="1:5" x14ac:dyDescent="0.25">
      <c r="A135" s="17"/>
      <c r="B135" s="15">
        <v>40964</v>
      </c>
      <c r="C135" s="15">
        <v>13</v>
      </c>
      <c r="D135" s="16" t="s">
        <v>15</v>
      </c>
      <c r="E135">
        <v>0</v>
      </c>
    </row>
    <row r="136" spans="1:5" x14ac:dyDescent="0.25">
      <c r="A136" s="17"/>
      <c r="B136" s="15">
        <v>45897</v>
      </c>
      <c r="C136" s="15">
        <v>10</v>
      </c>
      <c r="D136" s="16" t="s">
        <v>15</v>
      </c>
      <c r="E136">
        <v>0</v>
      </c>
    </row>
    <row r="137" spans="1:5" x14ac:dyDescent="0.25">
      <c r="A137" s="17"/>
      <c r="B137" s="15">
        <v>45919</v>
      </c>
      <c r="C137" s="15">
        <v>14</v>
      </c>
      <c r="D137" s="16" t="s">
        <v>11</v>
      </c>
      <c r="E137">
        <v>0</v>
      </c>
    </row>
    <row r="138" spans="1:5" x14ac:dyDescent="0.25">
      <c r="A138" s="17"/>
      <c r="B138" s="15">
        <v>45923</v>
      </c>
      <c r="C138" s="15">
        <v>11</v>
      </c>
      <c r="D138" s="16" t="s">
        <v>11</v>
      </c>
      <c r="E138">
        <v>0</v>
      </c>
    </row>
    <row r="139" spans="1:5" x14ac:dyDescent="0.25">
      <c r="A139" s="17"/>
      <c r="B139" s="15">
        <v>43451</v>
      </c>
      <c r="C139" s="15">
        <v>8</v>
      </c>
      <c r="D139" s="16" t="s">
        <v>15</v>
      </c>
      <c r="E139">
        <v>0</v>
      </c>
    </row>
    <row r="140" spans="1:5" x14ac:dyDescent="0.25">
      <c r="A140" s="17"/>
      <c r="B140" s="15">
        <v>45956</v>
      </c>
      <c r="C140" s="15">
        <v>18</v>
      </c>
      <c r="D140" s="16" t="s">
        <v>11</v>
      </c>
      <c r="E140">
        <v>0</v>
      </c>
    </row>
    <row r="141" spans="1:5" x14ac:dyDescent="0.25">
      <c r="A141" s="17"/>
      <c r="B141" s="15">
        <v>45999</v>
      </c>
      <c r="C141" s="15">
        <v>5</v>
      </c>
      <c r="D141" s="16" t="s">
        <v>15</v>
      </c>
      <c r="E141">
        <v>0</v>
      </c>
    </row>
    <row r="142" spans="1:5" x14ac:dyDescent="0.25">
      <c r="A142" s="17"/>
      <c r="B142" s="15">
        <v>46098</v>
      </c>
      <c r="C142" s="15">
        <v>10</v>
      </c>
      <c r="D142" s="16" t="s">
        <v>11</v>
      </c>
      <c r="E142">
        <v>0</v>
      </c>
    </row>
    <row r="143" spans="1:5" x14ac:dyDescent="0.25">
      <c r="A143" s="17"/>
      <c r="B143" s="15">
        <v>46170</v>
      </c>
      <c r="C143" s="15">
        <v>10</v>
      </c>
      <c r="D143" s="16" t="s">
        <v>15</v>
      </c>
      <c r="E143">
        <v>0</v>
      </c>
    </row>
    <row r="144" spans="1:5" x14ac:dyDescent="0.25">
      <c r="A144" s="17"/>
      <c r="B144" s="15">
        <v>46194</v>
      </c>
      <c r="C144" s="15">
        <v>10</v>
      </c>
      <c r="D144" s="16" t="s">
        <v>11</v>
      </c>
      <c r="E144">
        <v>0</v>
      </c>
    </row>
    <row r="145" spans="1:5" x14ac:dyDescent="0.25">
      <c r="A145" s="17"/>
      <c r="B145" s="15">
        <v>46222</v>
      </c>
      <c r="C145" s="15">
        <v>11</v>
      </c>
      <c r="D145" s="16" t="s">
        <v>11</v>
      </c>
      <c r="E145">
        <v>0</v>
      </c>
    </row>
    <row r="146" spans="1:5" x14ac:dyDescent="0.25">
      <c r="A146" s="17"/>
      <c r="B146" s="15">
        <v>46246</v>
      </c>
      <c r="C146" s="15">
        <v>9</v>
      </c>
      <c r="D146" s="16" t="s">
        <v>11</v>
      </c>
      <c r="E146">
        <v>0</v>
      </c>
    </row>
    <row r="147" spans="1:5" x14ac:dyDescent="0.25">
      <c r="A147" s="17"/>
      <c r="B147" s="15">
        <v>46348</v>
      </c>
      <c r="C147" s="15">
        <v>8</v>
      </c>
      <c r="D147" s="16" t="s">
        <v>11</v>
      </c>
      <c r="E147">
        <v>0</v>
      </c>
    </row>
    <row r="148" spans="1:5" x14ac:dyDescent="0.25">
      <c r="A148" s="17"/>
      <c r="B148" s="15">
        <v>46377</v>
      </c>
      <c r="C148" s="15">
        <v>15</v>
      </c>
      <c r="D148" s="16" t="s">
        <v>15</v>
      </c>
      <c r="E148">
        <v>0</v>
      </c>
    </row>
    <row r="149" spans="1:5" x14ac:dyDescent="0.25">
      <c r="A149" s="17"/>
      <c r="B149" s="15">
        <v>46394</v>
      </c>
      <c r="C149" s="15">
        <v>13</v>
      </c>
      <c r="D149" s="16" t="s">
        <v>15</v>
      </c>
      <c r="E149">
        <v>0</v>
      </c>
    </row>
    <row r="150" spans="1:5" x14ac:dyDescent="0.25">
      <c r="A150" s="17"/>
      <c r="B150" s="15">
        <v>46416</v>
      </c>
      <c r="C150" s="15">
        <v>12</v>
      </c>
      <c r="D150" s="16" t="s">
        <v>11</v>
      </c>
      <c r="E150">
        <v>0</v>
      </c>
    </row>
    <row r="151" spans="1:5" x14ac:dyDescent="0.25">
      <c r="A151" s="17"/>
      <c r="B151" s="15">
        <v>46423</v>
      </c>
      <c r="C151" s="15">
        <v>10</v>
      </c>
      <c r="D151" s="16" t="s">
        <v>11</v>
      </c>
      <c r="E151">
        <v>0</v>
      </c>
    </row>
    <row r="152" spans="1:5" x14ac:dyDescent="0.25">
      <c r="A152" s="17"/>
      <c r="B152" s="15">
        <v>41261</v>
      </c>
      <c r="C152" s="15">
        <v>13</v>
      </c>
      <c r="D152" s="16" t="s">
        <v>11</v>
      </c>
      <c r="E152">
        <v>0</v>
      </c>
    </row>
    <row r="153" spans="1:5" x14ac:dyDescent="0.25">
      <c r="A153" s="17"/>
      <c r="B153" s="15">
        <v>46471</v>
      </c>
      <c r="C153" s="15">
        <v>13</v>
      </c>
      <c r="D153" s="16" t="s">
        <v>11</v>
      </c>
      <c r="E153">
        <v>0</v>
      </c>
    </row>
    <row r="154" spans="1:5" x14ac:dyDescent="0.25">
      <c r="A154" s="17"/>
      <c r="B154" s="15">
        <v>46516</v>
      </c>
      <c r="C154" s="15">
        <v>12</v>
      </c>
      <c r="D154" s="16" t="s">
        <v>15</v>
      </c>
      <c r="E154">
        <v>0</v>
      </c>
    </row>
    <row r="155" spans="1:5" x14ac:dyDescent="0.25">
      <c r="A155" s="17"/>
      <c r="B155" s="15">
        <v>46563</v>
      </c>
      <c r="C155" s="15">
        <v>11</v>
      </c>
      <c r="D155" s="16" t="s">
        <v>11</v>
      </c>
      <c r="E155">
        <v>0</v>
      </c>
    </row>
    <row r="156" spans="1:5" x14ac:dyDescent="0.25">
      <c r="A156" s="17"/>
      <c r="B156" s="15">
        <v>44919</v>
      </c>
      <c r="C156" s="15">
        <v>12</v>
      </c>
      <c r="D156" s="16" t="s">
        <v>15</v>
      </c>
      <c r="E156">
        <v>0</v>
      </c>
    </row>
    <row r="157" spans="1:5" x14ac:dyDescent="0.25">
      <c r="A157" s="17"/>
      <c r="B157" s="15">
        <v>46748</v>
      </c>
      <c r="C157" s="15">
        <v>14</v>
      </c>
      <c r="D157" s="16" t="s">
        <v>11</v>
      </c>
      <c r="E157">
        <v>0</v>
      </c>
    </row>
    <row r="158" spans="1:5" x14ac:dyDescent="0.25">
      <c r="A158" s="17"/>
      <c r="B158" s="15">
        <v>46785</v>
      </c>
      <c r="C158" s="15">
        <v>17</v>
      </c>
      <c r="D158" s="16" t="s">
        <v>11</v>
      </c>
      <c r="E158">
        <v>0</v>
      </c>
    </row>
    <row r="159" spans="1:5" x14ac:dyDescent="0.25">
      <c r="A159" s="17"/>
      <c r="B159" s="15">
        <v>41396</v>
      </c>
      <c r="C159" s="15">
        <v>10</v>
      </c>
      <c r="D159" s="16" t="s">
        <v>15</v>
      </c>
      <c r="E159">
        <v>0</v>
      </c>
    </row>
    <row r="160" spans="1:5" x14ac:dyDescent="0.25">
      <c r="A160" s="17"/>
      <c r="B160" s="15">
        <v>40689</v>
      </c>
      <c r="C160" s="15">
        <v>13</v>
      </c>
      <c r="D160" s="16" t="s">
        <v>12</v>
      </c>
      <c r="E160">
        <v>0</v>
      </c>
    </row>
    <row r="161" spans="1:5" x14ac:dyDescent="0.25">
      <c r="A161" s="17"/>
      <c r="B161" s="15">
        <v>42631</v>
      </c>
      <c r="C161" s="15">
        <v>10</v>
      </c>
      <c r="D161" s="16" t="s">
        <v>35</v>
      </c>
      <c r="E161">
        <v>0</v>
      </c>
    </row>
    <row r="162" spans="1:5" x14ac:dyDescent="0.25">
      <c r="A162" s="17"/>
      <c r="B162" s="15">
        <v>43022</v>
      </c>
      <c r="C162" s="15">
        <v>17</v>
      </c>
      <c r="D162" s="16" t="s">
        <v>39</v>
      </c>
      <c r="E162">
        <v>0</v>
      </c>
    </row>
    <row r="163" spans="1:5" x14ac:dyDescent="0.25">
      <c r="A163" s="17"/>
      <c r="B163" s="15">
        <v>45440</v>
      </c>
      <c r="C163" s="15">
        <v>11</v>
      </c>
      <c r="D163" s="16" t="s">
        <v>39</v>
      </c>
      <c r="E163">
        <v>0</v>
      </c>
    </row>
    <row r="164" spans="1:5" x14ac:dyDescent="0.25">
      <c r="A164" s="17"/>
      <c r="B164" s="15">
        <v>45709</v>
      </c>
      <c r="C164" s="15">
        <v>14</v>
      </c>
      <c r="D164" s="16" t="s">
        <v>39</v>
      </c>
      <c r="E164">
        <v>0</v>
      </c>
    </row>
    <row r="165" spans="1:5" ht="75" x14ac:dyDescent="0.25">
      <c r="A165" s="17"/>
      <c r="B165" s="15">
        <v>46388</v>
      </c>
      <c r="C165" s="15">
        <v>16</v>
      </c>
      <c r="D165" s="16" t="s">
        <v>55</v>
      </c>
      <c r="E165">
        <v>0</v>
      </c>
    </row>
    <row r="166" spans="1:5" ht="90" x14ac:dyDescent="0.25">
      <c r="A166" s="17"/>
      <c r="B166" s="15">
        <v>40722</v>
      </c>
      <c r="C166" s="15">
        <v>7</v>
      </c>
      <c r="D166" s="16" t="s">
        <v>14</v>
      </c>
      <c r="E166">
        <v>0</v>
      </c>
    </row>
    <row r="167" spans="1:5" ht="30" x14ac:dyDescent="0.25">
      <c r="A167" s="17"/>
      <c r="B167" s="15">
        <v>43077</v>
      </c>
      <c r="C167" s="15">
        <v>13</v>
      </c>
      <c r="D167" s="16" t="s">
        <v>40</v>
      </c>
      <c r="E167">
        <v>0</v>
      </c>
    </row>
    <row r="168" spans="1:5" x14ac:dyDescent="0.25">
      <c r="A168" s="17"/>
      <c r="B168" s="15">
        <v>42549</v>
      </c>
      <c r="C168" s="15">
        <v>8</v>
      </c>
      <c r="D168" s="16" t="s">
        <v>33</v>
      </c>
      <c r="E168">
        <v>0</v>
      </c>
    </row>
    <row r="169" spans="1:5" x14ac:dyDescent="0.25">
      <c r="A169" s="17"/>
      <c r="B169" s="15">
        <v>42110</v>
      </c>
      <c r="C169" s="15">
        <v>8</v>
      </c>
      <c r="D169" s="16" t="s">
        <v>31</v>
      </c>
      <c r="E169">
        <v>0</v>
      </c>
    </row>
    <row r="170" spans="1:5" x14ac:dyDescent="0.25">
      <c r="A170" s="17"/>
      <c r="B170" s="15">
        <v>44067</v>
      </c>
      <c r="C170" s="15">
        <v>12</v>
      </c>
      <c r="D170" s="16" t="s">
        <v>31</v>
      </c>
      <c r="E170">
        <v>0</v>
      </c>
    </row>
    <row r="171" spans="1:5" x14ac:dyDescent="0.25">
      <c r="A171" s="17"/>
      <c r="B171" s="15">
        <v>46000</v>
      </c>
      <c r="C171" s="15">
        <v>9</v>
      </c>
      <c r="D171" s="16" t="s">
        <v>31</v>
      </c>
      <c r="E171">
        <v>0</v>
      </c>
    </row>
    <row r="172" spans="1:5" x14ac:dyDescent="0.25">
      <c r="A172" s="17"/>
      <c r="B172" s="15">
        <v>41667</v>
      </c>
      <c r="C172" s="15">
        <v>11</v>
      </c>
      <c r="D172" s="16" t="s">
        <v>38</v>
      </c>
      <c r="E172">
        <v>0</v>
      </c>
    </row>
    <row r="173" spans="1:5" ht="45" x14ac:dyDescent="0.25">
      <c r="A173" s="17"/>
      <c r="B173" s="15">
        <v>41379</v>
      </c>
      <c r="C173" s="15">
        <v>9</v>
      </c>
      <c r="D173" s="16" t="s">
        <v>24</v>
      </c>
      <c r="E173">
        <v>0</v>
      </c>
    </row>
    <row r="174" spans="1:5" x14ac:dyDescent="0.25">
      <c r="A174" s="17"/>
      <c r="B174" s="15">
        <v>42200</v>
      </c>
      <c r="C174" s="15">
        <v>8</v>
      </c>
      <c r="D174" s="16" t="s">
        <v>32</v>
      </c>
      <c r="E174">
        <v>0</v>
      </c>
    </row>
    <row r="175" spans="1:5" x14ac:dyDescent="0.25">
      <c r="A175" s="17"/>
      <c r="B175" s="15">
        <v>42713</v>
      </c>
      <c r="C175" s="15">
        <v>9</v>
      </c>
      <c r="D175" s="16" t="s">
        <v>36</v>
      </c>
      <c r="E175">
        <v>0</v>
      </c>
    </row>
    <row r="176" spans="1:5" x14ac:dyDescent="0.25">
      <c r="A176" s="17"/>
      <c r="B176" s="15">
        <v>43924</v>
      </c>
      <c r="C176" s="15">
        <v>14</v>
      </c>
      <c r="D176" s="16" t="s">
        <v>36</v>
      </c>
      <c r="E176">
        <v>0</v>
      </c>
    </row>
    <row r="177" spans="1:5" x14ac:dyDescent="0.25">
      <c r="A177" s="17"/>
      <c r="B177" s="15">
        <v>44005</v>
      </c>
      <c r="C177" s="15">
        <v>13</v>
      </c>
      <c r="D177" s="16" t="s">
        <v>32</v>
      </c>
      <c r="E177">
        <v>0</v>
      </c>
    </row>
    <row r="178" spans="1:5" x14ac:dyDescent="0.25">
      <c r="A178" s="17"/>
      <c r="B178" s="15">
        <v>41012</v>
      </c>
      <c r="C178" s="15">
        <v>11</v>
      </c>
      <c r="D178" s="16" t="s">
        <v>23</v>
      </c>
      <c r="E178">
        <v>0</v>
      </c>
    </row>
    <row r="179" spans="1:5" ht="30" x14ac:dyDescent="0.25">
      <c r="A179" s="17"/>
      <c r="B179" s="15">
        <v>46288</v>
      </c>
      <c r="C179" s="15">
        <v>7</v>
      </c>
      <c r="D179" s="16" t="s">
        <v>53</v>
      </c>
      <c r="E179">
        <v>0</v>
      </c>
    </row>
    <row r="180" spans="1:5" ht="30" x14ac:dyDescent="0.25">
      <c r="A180" s="17"/>
      <c r="B180" s="15">
        <v>40807</v>
      </c>
      <c r="C180" s="15">
        <v>12</v>
      </c>
      <c r="D180" s="16" t="s">
        <v>19</v>
      </c>
      <c r="E180">
        <v>0</v>
      </c>
    </row>
    <row r="181" spans="1:5" x14ac:dyDescent="0.25">
      <c r="A181" s="17"/>
      <c r="B181" s="15">
        <v>40923</v>
      </c>
      <c r="C181" s="15">
        <v>10</v>
      </c>
      <c r="D181" s="16" t="s">
        <v>22</v>
      </c>
      <c r="E181">
        <v>0</v>
      </c>
    </row>
    <row r="182" spans="1:5" x14ac:dyDescent="0.25">
      <c r="A182" s="17"/>
      <c r="B182" s="15">
        <v>43549</v>
      </c>
      <c r="C182" s="15">
        <v>10</v>
      </c>
      <c r="D182" s="16" t="s">
        <v>22</v>
      </c>
      <c r="E182">
        <v>0</v>
      </c>
    </row>
    <row r="183" spans="1:5" x14ac:dyDescent="0.25">
      <c r="A183" s="17"/>
      <c r="B183" s="15">
        <v>45374</v>
      </c>
      <c r="C183" s="15">
        <v>9</v>
      </c>
      <c r="D183" s="16" t="s">
        <v>22</v>
      </c>
      <c r="E183">
        <v>0</v>
      </c>
    </row>
    <row r="184" spans="1:5" x14ac:dyDescent="0.25">
      <c r="A184" s="17"/>
      <c r="B184" s="15">
        <v>46220</v>
      </c>
      <c r="C184" s="15">
        <v>10</v>
      </c>
      <c r="D184" s="16" t="s">
        <v>22</v>
      </c>
      <c r="E184">
        <v>0</v>
      </c>
    </row>
    <row r="185" spans="1:5" x14ac:dyDescent="0.25">
      <c r="A185" s="17"/>
      <c r="B185" s="15">
        <v>42579</v>
      </c>
      <c r="C185" s="15">
        <v>10</v>
      </c>
      <c r="D185" s="16" t="s">
        <v>34</v>
      </c>
      <c r="E185">
        <v>0</v>
      </c>
    </row>
    <row r="186" spans="1:5" x14ac:dyDescent="0.25">
      <c r="A186" s="17"/>
      <c r="B186" s="15">
        <v>43694</v>
      </c>
      <c r="C186" s="15">
        <v>12</v>
      </c>
      <c r="D186" s="16" t="s">
        <v>45</v>
      </c>
      <c r="E186">
        <v>0</v>
      </c>
    </row>
    <row r="187" spans="1:5" x14ac:dyDescent="0.25">
      <c r="A187" s="17"/>
      <c r="B187" s="15">
        <v>40892</v>
      </c>
      <c r="C187" s="15">
        <v>13</v>
      </c>
      <c r="D187" s="16" t="s">
        <v>21</v>
      </c>
      <c r="E187">
        <v>0</v>
      </c>
    </row>
    <row r="188" spans="1:5" x14ac:dyDescent="0.25">
      <c r="A188" s="17"/>
      <c r="B188" s="15">
        <v>45438</v>
      </c>
      <c r="C188" s="15">
        <v>12</v>
      </c>
      <c r="D188" s="16" t="s">
        <v>21</v>
      </c>
      <c r="E188">
        <v>0</v>
      </c>
    </row>
    <row r="189" spans="1:5" x14ac:dyDescent="0.25">
      <c r="A189" s="17"/>
      <c r="B189" s="15">
        <v>46074</v>
      </c>
      <c r="C189" s="15">
        <v>15</v>
      </c>
      <c r="D189" s="16" t="s">
        <v>21</v>
      </c>
      <c r="E189">
        <v>0</v>
      </c>
    </row>
    <row r="190" spans="1:5" x14ac:dyDescent="0.25">
      <c r="A190" s="17"/>
      <c r="B190" s="15">
        <v>46161</v>
      </c>
      <c r="C190" s="15">
        <v>13</v>
      </c>
      <c r="D190" s="16" t="s">
        <v>52</v>
      </c>
      <c r="E190">
        <v>0</v>
      </c>
    </row>
    <row r="191" spans="1:5" x14ac:dyDescent="0.25">
      <c r="A191" s="17"/>
      <c r="B191" s="15">
        <v>46603</v>
      </c>
      <c r="C191" s="15">
        <v>9</v>
      </c>
      <c r="D191" s="16" t="s">
        <v>21</v>
      </c>
      <c r="E191">
        <v>0</v>
      </c>
    </row>
    <row r="192" spans="1:5" x14ac:dyDescent="0.25">
      <c r="A192" s="17"/>
      <c r="B192" s="15">
        <v>41867</v>
      </c>
      <c r="C192" s="15">
        <v>15</v>
      </c>
      <c r="D192" s="16" t="s">
        <v>27</v>
      </c>
      <c r="E192">
        <v>0</v>
      </c>
    </row>
    <row r="193" spans="1:5" x14ac:dyDescent="0.25">
      <c r="A193" s="17"/>
      <c r="B193" s="15">
        <v>45642</v>
      </c>
      <c r="C193" s="15">
        <v>13</v>
      </c>
      <c r="D193" s="16" t="s">
        <v>49</v>
      </c>
      <c r="E193">
        <v>0</v>
      </c>
    </row>
    <row r="194" spans="1:5" ht="60" x14ac:dyDescent="0.25">
      <c r="A194" s="17"/>
      <c r="B194" s="15">
        <v>45656</v>
      </c>
      <c r="C194" s="15">
        <v>9</v>
      </c>
      <c r="D194" s="16" t="s">
        <v>50</v>
      </c>
      <c r="E194">
        <v>1</v>
      </c>
    </row>
    <row r="195" spans="1:5" ht="75" x14ac:dyDescent="0.25">
      <c r="A195" s="17"/>
      <c r="B195" s="15">
        <v>40854</v>
      </c>
      <c r="C195" s="15">
        <v>8</v>
      </c>
      <c r="D195" s="16" t="s">
        <v>42</v>
      </c>
      <c r="E195">
        <v>1</v>
      </c>
    </row>
    <row r="196" spans="1:5" x14ac:dyDescent="0.25">
      <c r="A196" s="17"/>
      <c r="B196" s="15">
        <v>40693</v>
      </c>
      <c r="C196" s="15">
        <v>12</v>
      </c>
      <c r="D196" s="16" t="s">
        <v>13</v>
      </c>
      <c r="E196">
        <v>1</v>
      </c>
    </row>
    <row r="197" spans="1:5" x14ac:dyDescent="0.25">
      <c r="A197" s="17"/>
      <c r="B197" s="15">
        <v>40757</v>
      </c>
      <c r="C197" s="15">
        <v>16</v>
      </c>
      <c r="D197" s="16" t="s">
        <v>13</v>
      </c>
      <c r="E197">
        <v>1</v>
      </c>
    </row>
    <row r="198" spans="1:5" x14ac:dyDescent="0.25">
      <c r="A198" s="17"/>
      <c r="B198" s="15">
        <v>40783</v>
      </c>
      <c r="C198" s="15">
        <v>11</v>
      </c>
      <c r="D198" s="16" t="s">
        <v>18</v>
      </c>
      <c r="E198">
        <v>1</v>
      </c>
    </row>
    <row r="199" spans="1:5" x14ac:dyDescent="0.25">
      <c r="A199" s="17"/>
      <c r="B199" s="15">
        <v>40786</v>
      </c>
      <c r="C199" s="15">
        <v>12</v>
      </c>
      <c r="D199" s="16" t="s">
        <v>18</v>
      </c>
      <c r="E199">
        <v>1</v>
      </c>
    </row>
    <row r="200" spans="1:5" x14ac:dyDescent="0.25">
      <c r="A200" s="17"/>
      <c r="B200" s="15">
        <v>40827</v>
      </c>
      <c r="C200" s="15">
        <v>9</v>
      </c>
      <c r="D200" s="16" t="s">
        <v>13</v>
      </c>
      <c r="E200">
        <v>1</v>
      </c>
    </row>
    <row r="201" spans="1:5" x14ac:dyDescent="0.25">
      <c r="A201" s="17"/>
      <c r="B201" s="15">
        <v>40829</v>
      </c>
      <c r="C201" s="15">
        <v>13</v>
      </c>
      <c r="D201" s="16" t="s">
        <v>13</v>
      </c>
      <c r="E201">
        <v>1</v>
      </c>
    </row>
    <row r="202" spans="1:5" x14ac:dyDescent="0.25">
      <c r="A202" s="17"/>
      <c r="B202" s="15">
        <v>40840</v>
      </c>
      <c r="C202" s="15">
        <v>14</v>
      </c>
      <c r="D202" s="16" t="s">
        <v>18</v>
      </c>
      <c r="E202">
        <v>1</v>
      </c>
    </row>
    <row r="203" spans="1:5" x14ac:dyDescent="0.25">
      <c r="A203" s="17"/>
      <c r="B203" s="15">
        <v>40855</v>
      </c>
      <c r="C203" s="15">
        <v>11</v>
      </c>
      <c r="D203" s="16" t="s">
        <v>18</v>
      </c>
      <c r="E203">
        <v>1</v>
      </c>
    </row>
    <row r="204" spans="1:5" x14ac:dyDescent="0.25">
      <c r="A204" s="17"/>
      <c r="B204" s="15">
        <v>40836</v>
      </c>
      <c r="C204" s="15">
        <v>11</v>
      </c>
      <c r="D204" s="16" t="s">
        <v>18</v>
      </c>
      <c r="E204">
        <v>1</v>
      </c>
    </row>
    <row r="205" spans="1:5" x14ac:dyDescent="0.25">
      <c r="A205" s="17"/>
      <c r="B205" s="15">
        <v>40932</v>
      </c>
      <c r="C205" s="15">
        <v>13</v>
      </c>
      <c r="D205" s="16" t="s">
        <v>18</v>
      </c>
      <c r="E205">
        <v>1</v>
      </c>
    </row>
    <row r="206" spans="1:5" x14ac:dyDescent="0.25">
      <c r="A206" s="17"/>
      <c r="B206" s="15">
        <v>41144</v>
      </c>
      <c r="C206" s="15">
        <v>7</v>
      </c>
      <c r="D206" s="16" t="s">
        <v>13</v>
      </c>
      <c r="E206">
        <v>1</v>
      </c>
    </row>
    <row r="207" spans="1:5" x14ac:dyDescent="0.25">
      <c r="A207" s="17"/>
      <c r="B207" s="15">
        <v>41171</v>
      </c>
      <c r="C207" s="15">
        <v>11</v>
      </c>
      <c r="D207" s="16" t="s">
        <v>18</v>
      </c>
      <c r="E207">
        <v>1</v>
      </c>
    </row>
    <row r="208" spans="1:5" x14ac:dyDescent="0.25">
      <c r="A208" s="17"/>
      <c r="B208" s="15">
        <v>41181</v>
      </c>
      <c r="C208" s="15">
        <v>15</v>
      </c>
      <c r="D208" s="16" t="s">
        <v>13</v>
      </c>
      <c r="E208">
        <v>1</v>
      </c>
    </row>
    <row r="209" spans="1:5" x14ac:dyDescent="0.25">
      <c r="A209" s="17"/>
      <c r="B209" s="15">
        <v>41291</v>
      </c>
      <c r="C209" s="15">
        <v>11</v>
      </c>
      <c r="D209" s="16" t="s">
        <v>13</v>
      </c>
      <c r="E209">
        <v>1</v>
      </c>
    </row>
    <row r="210" spans="1:5" x14ac:dyDescent="0.25">
      <c r="A210" s="17"/>
      <c r="B210" s="15">
        <v>41413</v>
      </c>
      <c r="C210" s="15">
        <v>15</v>
      </c>
      <c r="D210" s="16" t="s">
        <v>13</v>
      </c>
      <c r="E210">
        <v>1</v>
      </c>
    </row>
    <row r="211" spans="1:5" x14ac:dyDescent="0.25">
      <c r="A211" s="17"/>
      <c r="B211" s="15">
        <v>41518</v>
      </c>
      <c r="C211" s="15">
        <v>13</v>
      </c>
      <c r="D211" s="16" t="s">
        <v>13</v>
      </c>
      <c r="E211">
        <v>1</v>
      </c>
    </row>
    <row r="212" spans="1:5" x14ac:dyDescent="0.25">
      <c r="A212" s="17"/>
      <c r="B212" s="15">
        <v>41573</v>
      </c>
      <c r="C212" s="15">
        <v>17</v>
      </c>
      <c r="D212" s="16" t="s">
        <v>18</v>
      </c>
      <c r="E212">
        <v>1</v>
      </c>
    </row>
    <row r="213" spans="1:5" x14ac:dyDescent="0.25">
      <c r="A213" s="17"/>
      <c r="B213" s="15">
        <v>41591</v>
      </c>
      <c r="C213" s="15">
        <v>11</v>
      </c>
      <c r="D213" s="16" t="s">
        <v>18</v>
      </c>
      <c r="E213">
        <v>1</v>
      </c>
    </row>
    <row r="214" spans="1:5" x14ac:dyDescent="0.25">
      <c r="A214" s="17"/>
      <c r="B214" s="15">
        <v>41614</v>
      </c>
      <c r="C214" s="15">
        <v>14</v>
      </c>
      <c r="D214" s="16" t="s">
        <v>13</v>
      </c>
      <c r="E214">
        <v>1</v>
      </c>
    </row>
    <row r="215" spans="1:5" x14ac:dyDescent="0.25">
      <c r="A215" s="17"/>
      <c r="B215" s="15">
        <v>41876</v>
      </c>
      <c r="C215" s="15">
        <v>9</v>
      </c>
      <c r="D215" s="16" t="s">
        <v>13</v>
      </c>
      <c r="E215">
        <v>1</v>
      </c>
    </row>
    <row r="216" spans="1:5" x14ac:dyDescent="0.25">
      <c r="A216" s="17"/>
      <c r="B216" s="15">
        <v>41994</v>
      </c>
      <c r="C216" s="15">
        <v>12</v>
      </c>
      <c r="D216" s="16" t="s">
        <v>18</v>
      </c>
      <c r="E216">
        <v>1</v>
      </c>
    </row>
    <row r="217" spans="1:5" x14ac:dyDescent="0.25">
      <c r="A217" s="17"/>
      <c r="B217" s="15">
        <v>42063</v>
      </c>
      <c r="C217" s="15">
        <v>14</v>
      </c>
      <c r="D217" s="16" t="s">
        <v>18</v>
      </c>
      <c r="E217">
        <v>1</v>
      </c>
    </row>
    <row r="218" spans="1:5" x14ac:dyDescent="0.25">
      <c r="A218" s="17"/>
      <c r="B218" s="15">
        <v>42144</v>
      </c>
      <c r="C218" s="15">
        <v>15</v>
      </c>
      <c r="D218" s="16" t="s">
        <v>18</v>
      </c>
      <c r="E218">
        <v>1</v>
      </c>
    </row>
    <row r="219" spans="1:5" x14ac:dyDescent="0.25">
      <c r="A219" s="17"/>
      <c r="B219" s="15">
        <v>42160</v>
      </c>
      <c r="C219" s="15">
        <v>13</v>
      </c>
      <c r="D219" s="16" t="s">
        <v>18</v>
      </c>
      <c r="E219">
        <v>1</v>
      </c>
    </row>
    <row r="220" spans="1:5" x14ac:dyDescent="0.25">
      <c r="A220" s="17"/>
      <c r="B220" s="15">
        <v>42162</v>
      </c>
      <c r="C220" s="15">
        <v>11</v>
      </c>
      <c r="D220" s="16" t="s">
        <v>13</v>
      </c>
      <c r="E220">
        <v>1</v>
      </c>
    </row>
    <row r="221" spans="1:5" x14ac:dyDescent="0.25">
      <c r="A221" s="17"/>
      <c r="B221" s="15">
        <v>42220</v>
      </c>
      <c r="C221" s="15">
        <v>10</v>
      </c>
      <c r="D221" s="16" t="s">
        <v>18</v>
      </c>
      <c r="E221">
        <v>1</v>
      </c>
    </row>
    <row r="222" spans="1:5" x14ac:dyDescent="0.25">
      <c r="A222" s="17"/>
      <c r="B222" s="15">
        <v>42287</v>
      </c>
      <c r="C222" s="15">
        <v>12</v>
      </c>
      <c r="D222" s="16" t="s">
        <v>13</v>
      </c>
      <c r="E222">
        <v>1</v>
      </c>
    </row>
    <row r="223" spans="1:5" x14ac:dyDescent="0.25">
      <c r="A223" s="17"/>
      <c r="B223" s="15">
        <v>41008</v>
      </c>
      <c r="C223" s="15">
        <v>15</v>
      </c>
      <c r="D223" s="16" t="s">
        <v>18</v>
      </c>
      <c r="E223">
        <v>1</v>
      </c>
    </row>
    <row r="224" spans="1:5" x14ac:dyDescent="0.25">
      <c r="A224" s="17"/>
      <c r="B224" s="15">
        <v>42442</v>
      </c>
      <c r="C224" s="15">
        <v>16</v>
      </c>
      <c r="D224" s="16" t="s">
        <v>13</v>
      </c>
      <c r="E224">
        <v>1</v>
      </c>
    </row>
    <row r="225" spans="1:5" x14ac:dyDescent="0.25">
      <c r="A225" s="17"/>
      <c r="B225" s="15">
        <v>42593</v>
      </c>
      <c r="C225" s="15">
        <v>13</v>
      </c>
      <c r="D225" s="16" t="s">
        <v>13</v>
      </c>
      <c r="E225">
        <v>1</v>
      </c>
    </row>
    <row r="226" spans="1:5" x14ac:dyDescent="0.25">
      <c r="A226" s="17"/>
      <c r="B226" s="15">
        <v>42793</v>
      </c>
      <c r="C226" s="15">
        <v>13</v>
      </c>
      <c r="D226" s="16" t="s">
        <v>13</v>
      </c>
      <c r="E226">
        <v>1</v>
      </c>
    </row>
    <row r="227" spans="1:5" x14ac:dyDescent="0.25">
      <c r="A227" s="17"/>
      <c r="B227" s="15">
        <v>43415</v>
      </c>
      <c r="C227" s="15">
        <v>13</v>
      </c>
      <c r="D227" s="16" t="s">
        <v>18</v>
      </c>
      <c r="E227">
        <v>1</v>
      </c>
    </row>
    <row r="228" spans="1:5" x14ac:dyDescent="0.25">
      <c r="A228" s="17"/>
      <c r="B228" s="15">
        <v>43507</v>
      </c>
      <c r="C228" s="15">
        <v>12</v>
      </c>
      <c r="D228" s="16" t="s">
        <v>13</v>
      </c>
      <c r="E228">
        <v>1</v>
      </c>
    </row>
    <row r="229" spans="1:5" x14ac:dyDescent="0.25">
      <c r="A229" s="17"/>
      <c r="B229" s="15">
        <v>41538</v>
      </c>
      <c r="C229" s="15">
        <v>13</v>
      </c>
      <c r="D229" s="16" t="s">
        <v>13</v>
      </c>
      <c r="E229">
        <v>1</v>
      </c>
    </row>
    <row r="230" spans="1:5" x14ac:dyDescent="0.25">
      <c r="A230" s="17"/>
      <c r="B230" s="15">
        <v>44171</v>
      </c>
      <c r="C230" s="15">
        <v>18</v>
      </c>
      <c r="D230" s="16" t="s">
        <v>13</v>
      </c>
      <c r="E230">
        <v>1</v>
      </c>
    </row>
    <row r="231" spans="1:5" x14ac:dyDescent="0.25">
      <c r="A231" s="17"/>
      <c r="B231" s="15">
        <v>41037</v>
      </c>
      <c r="C231" s="15">
        <v>11</v>
      </c>
      <c r="D231" s="16" t="s">
        <v>13</v>
      </c>
      <c r="E231">
        <v>1</v>
      </c>
    </row>
    <row r="232" spans="1:5" x14ac:dyDescent="0.25">
      <c r="A232" s="17"/>
      <c r="B232" s="15">
        <v>42249</v>
      </c>
      <c r="C232" s="15">
        <v>12</v>
      </c>
      <c r="D232" s="16" t="s">
        <v>13</v>
      </c>
      <c r="E232">
        <v>1</v>
      </c>
    </row>
    <row r="233" spans="1:5" x14ac:dyDescent="0.25">
      <c r="A233" s="17"/>
      <c r="B233" s="15">
        <v>44170</v>
      </c>
      <c r="C233" s="15">
        <v>16</v>
      </c>
      <c r="D233" s="16" t="s">
        <v>18</v>
      </c>
      <c r="E233">
        <v>1</v>
      </c>
    </row>
    <row r="234" spans="1:5" x14ac:dyDescent="0.25">
      <c r="A234" s="17"/>
      <c r="B234" s="15">
        <v>41811</v>
      </c>
      <c r="C234" s="15">
        <v>15</v>
      </c>
      <c r="D234" s="16" t="s">
        <v>18</v>
      </c>
      <c r="E234">
        <v>1</v>
      </c>
    </row>
    <row r="235" spans="1:5" x14ac:dyDescent="0.25">
      <c r="A235" s="17"/>
      <c r="B235" s="15">
        <v>45475</v>
      </c>
      <c r="C235" s="15">
        <v>15</v>
      </c>
      <c r="D235" s="16" t="s">
        <v>13</v>
      </c>
      <c r="E235">
        <v>1</v>
      </c>
    </row>
    <row r="236" spans="1:5" x14ac:dyDescent="0.25">
      <c r="A236" s="17"/>
      <c r="B236" s="15">
        <v>45636</v>
      </c>
      <c r="C236" s="15">
        <v>13</v>
      </c>
      <c r="D236" s="16" t="s">
        <v>18</v>
      </c>
      <c r="E236">
        <v>1</v>
      </c>
    </row>
    <row r="237" spans="1:5" x14ac:dyDescent="0.25">
      <c r="A237" s="17"/>
      <c r="B237" s="15">
        <v>45724</v>
      </c>
      <c r="C237" s="15">
        <v>13</v>
      </c>
      <c r="D237" s="16" t="s">
        <v>18</v>
      </c>
      <c r="E237">
        <v>1</v>
      </c>
    </row>
    <row r="238" spans="1:5" x14ac:dyDescent="0.25">
      <c r="A238" s="17"/>
      <c r="B238" s="15">
        <v>45892</v>
      </c>
      <c r="C238" s="15">
        <v>14</v>
      </c>
      <c r="D238" s="16" t="s">
        <v>13</v>
      </c>
      <c r="E238">
        <v>1</v>
      </c>
    </row>
    <row r="239" spans="1:5" x14ac:dyDescent="0.25">
      <c r="A239" s="17"/>
      <c r="B239" s="15">
        <v>46134</v>
      </c>
      <c r="C239" s="15">
        <v>12</v>
      </c>
      <c r="D239" s="16" t="s">
        <v>18</v>
      </c>
      <c r="E239">
        <v>1</v>
      </c>
    </row>
    <row r="240" spans="1:5" x14ac:dyDescent="0.25">
      <c r="A240" s="17"/>
      <c r="B240" s="15">
        <v>46135</v>
      </c>
      <c r="C240" s="15">
        <v>9</v>
      </c>
      <c r="D240" s="16" t="s">
        <v>13</v>
      </c>
      <c r="E240">
        <v>1</v>
      </c>
    </row>
    <row r="241" spans="1:5" x14ac:dyDescent="0.25">
      <c r="A241" s="17"/>
      <c r="B241" s="15">
        <v>46163</v>
      </c>
      <c r="C241" s="15">
        <v>9</v>
      </c>
      <c r="D241" s="16" t="s">
        <v>13</v>
      </c>
      <c r="E241">
        <v>1</v>
      </c>
    </row>
    <row r="242" spans="1:5" x14ac:dyDescent="0.25">
      <c r="A242" s="17"/>
      <c r="B242" s="15">
        <v>46225</v>
      </c>
      <c r="C242" s="15">
        <v>13</v>
      </c>
      <c r="D242" s="16" t="s">
        <v>18</v>
      </c>
      <c r="E242">
        <v>1</v>
      </c>
    </row>
    <row r="243" spans="1:5" x14ac:dyDescent="0.25">
      <c r="A243" s="17"/>
      <c r="B243" s="15">
        <v>46334</v>
      </c>
      <c r="C243" s="15">
        <v>12</v>
      </c>
      <c r="D243" s="16" t="s">
        <v>13</v>
      </c>
      <c r="E243">
        <v>1</v>
      </c>
    </row>
    <row r="244" spans="1:5" x14ac:dyDescent="0.25">
      <c r="A244" s="17"/>
      <c r="B244" s="15">
        <v>46473</v>
      </c>
      <c r="C244" s="15">
        <v>15</v>
      </c>
      <c r="D244" s="16" t="s">
        <v>13</v>
      </c>
      <c r="E244">
        <v>1</v>
      </c>
    </row>
    <row r="245" spans="1:5" x14ac:dyDescent="0.25">
      <c r="A245" s="17"/>
      <c r="B245" s="15">
        <v>46479</v>
      </c>
      <c r="C245" s="15">
        <v>13</v>
      </c>
      <c r="D245" s="16" t="s">
        <v>18</v>
      </c>
      <c r="E245">
        <v>1</v>
      </c>
    </row>
    <row r="246" spans="1:5" x14ac:dyDescent="0.25">
      <c r="A246" s="17"/>
      <c r="B246" s="15">
        <v>46509</v>
      </c>
      <c r="C246" s="15">
        <v>11</v>
      </c>
      <c r="D246" s="16" t="s">
        <v>13</v>
      </c>
      <c r="E246">
        <v>1</v>
      </c>
    </row>
    <row r="247" spans="1:5" x14ac:dyDescent="0.25">
      <c r="A247" s="17"/>
      <c r="B247" s="15">
        <v>46531</v>
      </c>
      <c r="C247" s="15">
        <v>10</v>
      </c>
      <c r="D247" s="16" t="s">
        <v>18</v>
      </c>
      <c r="E247">
        <v>1</v>
      </c>
    </row>
    <row r="248" spans="1:5" x14ac:dyDescent="0.25">
      <c r="A248" s="17"/>
      <c r="B248" s="15">
        <v>42475</v>
      </c>
      <c r="C248" s="15">
        <v>12</v>
      </c>
      <c r="D248" s="16" t="s">
        <v>13</v>
      </c>
      <c r="E248">
        <v>1</v>
      </c>
    </row>
    <row r="249" spans="1:5" x14ac:dyDescent="0.25">
      <c r="A249" s="17"/>
      <c r="B249" s="15">
        <v>41026</v>
      </c>
      <c r="C249" s="15">
        <v>10</v>
      </c>
      <c r="D249" s="16" t="s">
        <v>13</v>
      </c>
      <c r="E249">
        <v>1</v>
      </c>
    </row>
    <row r="250" spans="1:5" x14ac:dyDescent="0.25">
      <c r="A250" s="17"/>
      <c r="B250" s="15">
        <v>46797</v>
      </c>
      <c r="C250" s="15">
        <v>17</v>
      </c>
      <c r="D250" s="16" t="s">
        <v>18</v>
      </c>
      <c r="E250">
        <v>1</v>
      </c>
    </row>
    <row r="251" spans="1:5" x14ac:dyDescent="0.25">
      <c r="A251" s="17"/>
      <c r="B251" s="15">
        <v>42044</v>
      </c>
      <c r="C251" s="15">
        <v>15</v>
      </c>
      <c r="D251" s="16" t="s">
        <v>30</v>
      </c>
      <c r="E251">
        <v>1</v>
      </c>
    </row>
    <row r="252" spans="1:5" x14ac:dyDescent="0.25">
      <c r="A252" s="17"/>
      <c r="B252" s="15">
        <v>42288</v>
      </c>
      <c r="C252" s="15">
        <v>13</v>
      </c>
      <c r="D252" s="16" t="s">
        <v>30</v>
      </c>
      <c r="E252">
        <v>1</v>
      </c>
    </row>
    <row r="253" spans="1:5" x14ac:dyDescent="0.25">
      <c r="A253" s="17"/>
      <c r="B253" s="15">
        <v>41499</v>
      </c>
      <c r="C253" s="15">
        <v>14</v>
      </c>
      <c r="D253" s="16" t="s">
        <v>26</v>
      </c>
      <c r="E253">
        <v>1</v>
      </c>
    </row>
    <row r="254" spans="1:5" ht="30" x14ac:dyDescent="0.25">
      <c r="A254" s="17"/>
      <c r="B254" s="15">
        <v>44553</v>
      </c>
      <c r="C254" s="15">
        <v>11</v>
      </c>
      <c r="D254" s="16" t="s">
        <v>48</v>
      </c>
      <c r="E254">
        <v>1</v>
      </c>
    </row>
    <row r="255" spans="1:5" x14ac:dyDescent="0.25">
      <c r="A255" s="17"/>
      <c r="B255" s="15">
        <v>46337</v>
      </c>
      <c r="C255" s="15">
        <v>18</v>
      </c>
      <c r="D255" s="16" t="s">
        <v>54</v>
      </c>
      <c r="E255">
        <v>1</v>
      </c>
    </row>
    <row r="256" spans="1:5" ht="30" x14ac:dyDescent="0.25">
      <c r="A256" s="17"/>
      <c r="B256" s="15">
        <v>43452</v>
      </c>
      <c r="C256" s="15">
        <v>13</v>
      </c>
      <c r="D256" s="16" t="s">
        <v>43</v>
      </c>
      <c r="E256">
        <v>1</v>
      </c>
    </row>
    <row r="257" spans="1:5" x14ac:dyDescent="0.25">
      <c r="A257" s="17"/>
      <c r="B257" s="15">
        <v>43272</v>
      </c>
      <c r="C257" s="15">
        <v>12</v>
      </c>
      <c r="D257" s="16" t="s">
        <v>41</v>
      </c>
      <c r="E257">
        <v>1</v>
      </c>
    </row>
    <row r="258" spans="1:5" x14ac:dyDescent="0.25">
      <c r="A258" s="17"/>
      <c r="B258" s="15">
        <v>41404</v>
      </c>
      <c r="C258" s="15">
        <v>10</v>
      </c>
      <c r="D258" s="16" t="s">
        <v>25</v>
      </c>
      <c r="E258">
        <v>1</v>
      </c>
    </row>
    <row r="259" spans="1:5" x14ac:dyDescent="0.25">
      <c r="A259" s="17"/>
      <c r="B259" s="15">
        <v>44411</v>
      </c>
      <c r="C259" s="15">
        <v>11</v>
      </c>
      <c r="D259" s="16" t="s">
        <v>25</v>
      </c>
      <c r="E259">
        <v>1</v>
      </c>
    </row>
    <row r="260" spans="1:5" x14ac:dyDescent="0.25">
      <c r="A260" s="17"/>
      <c r="B260" s="15">
        <v>40761</v>
      </c>
      <c r="C260" s="15">
        <v>12</v>
      </c>
      <c r="D260" s="16" t="s">
        <v>17</v>
      </c>
      <c r="E260">
        <v>1</v>
      </c>
    </row>
    <row r="261" spans="1:5" ht="30" x14ac:dyDescent="0.25">
      <c r="A261" s="17"/>
      <c r="B261" s="15">
        <v>40844</v>
      </c>
      <c r="C261" s="15">
        <v>14</v>
      </c>
      <c r="D261" s="16" t="s">
        <v>20</v>
      </c>
      <c r="E261">
        <v>1</v>
      </c>
    </row>
    <row r="262" spans="1:5" x14ac:dyDescent="0.25">
      <c r="A262" s="17"/>
      <c r="B262" s="15">
        <v>43644</v>
      </c>
      <c r="C262" s="15">
        <v>13</v>
      </c>
      <c r="D262" s="16" t="s">
        <v>44</v>
      </c>
      <c r="E262">
        <v>1</v>
      </c>
    </row>
    <row r="263" spans="1:5" ht="30" x14ac:dyDescent="0.25">
      <c r="A263" s="17"/>
      <c r="B263" s="15">
        <v>43450</v>
      </c>
      <c r="C263" s="15">
        <v>12</v>
      </c>
      <c r="D263" s="16" t="s">
        <v>51</v>
      </c>
      <c r="E263">
        <v>1</v>
      </c>
    </row>
    <row r="264" spans="1:5" x14ac:dyDescent="0.25">
      <c r="A264" s="17"/>
      <c r="B264" s="15">
        <v>41953</v>
      </c>
      <c r="C264" s="15">
        <v>11</v>
      </c>
      <c r="D264" s="16" t="s">
        <v>29</v>
      </c>
      <c r="E264">
        <v>1</v>
      </c>
    </row>
    <row r="265" spans="1:5" x14ac:dyDescent="0.25">
      <c r="A265" s="17"/>
      <c r="B265" s="15">
        <v>42749</v>
      </c>
      <c r="C265" s="15">
        <v>8</v>
      </c>
      <c r="D265" s="16" t="s">
        <v>37</v>
      </c>
      <c r="E265">
        <v>1</v>
      </c>
    </row>
    <row r="266" spans="1:5" ht="30" x14ac:dyDescent="0.25">
      <c r="A266" s="17"/>
      <c r="B266" s="15">
        <v>44114</v>
      </c>
      <c r="C266" s="15">
        <v>11</v>
      </c>
      <c r="D266" s="16" t="s">
        <v>46</v>
      </c>
    </row>
    <row r="267" spans="1:5" x14ac:dyDescent="0.25">
      <c r="A267" s="17"/>
      <c r="B267" s="15">
        <v>40737</v>
      </c>
      <c r="C267" s="15">
        <v>11</v>
      </c>
      <c r="D267" s="16" t="s">
        <v>16</v>
      </c>
    </row>
    <row r="268" spans="1:5" x14ac:dyDescent="0.25">
      <c r="A268" s="17"/>
      <c r="B268" s="15">
        <v>40774</v>
      </c>
      <c r="C268" s="15">
        <v>15</v>
      </c>
      <c r="D268" s="16" t="s">
        <v>16</v>
      </c>
    </row>
    <row r="269" spans="1:5" x14ac:dyDescent="0.25">
      <c r="A269" s="17"/>
      <c r="B269" s="15">
        <v>40751</v>
      </c>
      <c r="C269" s="15">
        <v>12</v>
      </c>
      <c r="D269" s="16" t="s">
        <v>16</v>
      </c>
    </row>
    <row r="270" spans="1:5" x14ac:dyDescent="0.25">
      <c r="A270" s="17"/>
      <c r="B270" s="15">
        <v>40861</v>
      </c>
      <c r="C270" s="15">
        <v>12</v>
      </c>
      <c r="D270" s="16" t="s">
        <v>16</v>
      </c>
    </row>
    <row r="271" spans="1:5" x14ac:dyDescent="0.25">
      <c r="A271" s="17"/>
      <c r="B271" s="15">
        <v>40873</v>
      </c>
      <c r="C271" s="15">
        <v>16</v>
      </c>
      <c r="D271" s="16" t="s">
        <v>16</v>
      </c>
    </row>
    <row r="272" spans="1:5" x14ac:dyDescent="0.25">
      <c r="A272" s="17"/>
      <c r="B272" s="15">
        <v>40903</v>
      </c>
      <c r="C272" s="15">
        <v>12</v>
      </c>
      <c r="D272" s="16" t="s">
        <v>16</v>
      </c>
    </row>
    <row r="273" spans="1:4" x14ac:dyDescent="0.25">
      <c r="A273" s="17"/>
      <c r="B273" s="15">
        <v>40902</v>
      </c>
      <c r="C273" s="15">
        <v>11</v>
      </c>
      <c r="D273" s="16" t="s">
        <v>16</v>
      </c>
    </row>
    <row r="274" spans="1:4" x14ac:dyDescent="0.25">
      <c r="A274" s="17"/>
      <c r="B274" s="15">
        <v>40935</v>
      </c>
      <c r="C274" s="15">
        <v>14</v>
      </c>
      <c r="D274" s="16" t="s">
        <v>16</v>
      </c>
    </row>
    <row r="275" spans="1:4" x14ac:dyDescent="0.25">
      <c r="A275" s="17"/>
      <c r="B275" s="15">
        <v>40992</v>
      </c>
      <c r="C275" s="15">
        <v>11</v>
      </c>
      <c r="D275" s="16" t="s">
        <v>16</v>
      </c>
    </row>
    <row r="276" spans="1:4" x14ac:dyDescent="0.25">
      <c r="A276" s="17"/>
      <c r="B276" s="15">
        <v>41019</v>
      </c>
      <c r="C276" s="15">
        <v>9</v>
      </c>
      <c r="D276" s="16" t="s">
        <v>16</v>
      </c>
    </row>
    <row r="277" spans="1:4" x14ac:dyDescent="0.25">
      <c r="A277" s="17"/>
      <c r="B277" s="15">
        <v>41077</v>
      </c>
      <c r="C277" s="15">
        <v>11</v>
      </c>
      <c r="D277" s="16" t="s">
        <v>16</v>
      </c>
    </row>
    <row r="278" spans="1:4" x14ac:dyDescent="0.25">
      <c r="A278" s="17"/>
      <c r="B278" s="15">
        <v>41143</v>
      </c>
      <c r="C278" s="15">
        <v>13</v>
      </c>
      <c r="D278" s="16" t="s">
        <v>16</v>
      </c>
    </row>
    <row r="279" spans="1:4" x14ac:dyDescent="0.25">
      <c r="A279" s="17"/>
      <c r="B279" s="15">
        <v>41149</v>
      </c>
      <c r="C279" s="15">
        <v>12</v>
      </c>
      <c r="D279" s="16" t="s">
        <v>16</v>
      </c>
    </row>
    <row r="280" spans="1:4" x14ac:dyDescent="0.25">
      <c r="A280" s="17"/>
      <c r="B280" s="15">
        <v>41415</v>
      </c>
      <c r="C280" s="15">
        <v>11</v>
      </c>
      <c r="D280" s="16" t="s">
        <v>16</v>
      </c>
    </row>
    <row r="281" spans="1:4" x14ac:dyDescent="0.25">
      <c r="A281" s="17"/>
      <c r="B281" s="15">
        <v>41567</v>
      </c>
      <c r="C281" s="15">
        <v>14</v>
      </c>
      <c r="D281" s="16" t="s">
        <v>16</v>
      </c>
    </row>
    <row r="282" spans="1:4" x14ac:dyDescent="0.25">
      <c r="A282" s="17"/>
      <c r="B282" s="15">
        <v>41674</v>
      </c>
      <c r="C282" s="15">
        <v>11</v>
      </c>
      <c r="D282" s="16" t="s">
        <v>16</v>
      </c>
    </row>
    <row r="283" spans="1:4" x14ac:dyDescent="0.25">
      <c r="A283" s="17"/>
      <c r="B283" s="15">
        <v>42030</v>
      </c>
      <c r="C283" s="15">
        <v>14</v>
      </c>
      <c r="D283" s="16" t="s">
        <v>16</v>
      </c>
    </row>
    <row r="284" spans="1:4" x14ac:dyDescent="0.25">
      <c r="A284" s="17"/>
      <c r="B284" s="15">
        <v>42212</v>
      </c>
      <c r="C284" s="15">
        <v>11</v>
      </c>
      <c r="D284" s="16" t="s">
        <v>16</v>
      </c>
    </row>
    <row r="285" spans="1:4" x14ac:dyDescent="0.25">
      <c r="A285" s="17"/>
      <c r="B285" s="15">
        <v>42321</v>
      </c>
      <c r="C285" s="15">
        <v>9</v>
      </c>
      <c r="D285" s="16" t="s">
        <v>16</v>
      </c>
    </row>
    <row r="286" spans="1:4" x14ac:dyDescent="0.25">
      <c r="A286" s="17"/>
      <c r="B286" s="15">
        <v>42468</v>
      </c>
      <c r="C286" s="15">
        <v>16</v>
      </c>
      <c r="D286" s="16" t="s">
        <v>16</v>
      </c>
    </row>
    <row r="287" spans="1:4" x14ac:dyDescent="0.25">
      <c r="A287" s="17"/>
      <c r="B287" s="15">
        <v>42467</v>
      </c>
      <c r="C287" s="15">
        <v>11</v>
      </c>
      <c r="D287" s="16" t="s">
        <v>16</v>
      </c>
    </row>
    <row r="288" spans="1:4" x14ac:dyDescent="0.25">
      <c r="A288" s="17"/>
      <c r="B288" s="15">
        <v>42512</v>
      </c>
      <c r="C288" s="15">
        <v>14</v>
      </c>
      <c r="D288" s="16" t="s">
        <v>16</v>
      </c>
    </row>
    <row r="289" spans="1:4" x14ac:dyDescent="0.25">
      <c r="A289" s="17"/>
      <c r="B289" s="15">
        <v>42721</v>
      </c>
      <c r="C289" s="15">
        <v>14</v>
      </c>
      <c r="D289" s="16" t="s">
        <v>16</v>
      </c>
    </row>
    <row r="290" spans="1:4" x14ac:dyDescent="0.25">
      <c r="A290" s="17"/>
      <c r="B290" s="15">
        <v>42807</v>
      </c>
      <c r="C290" s="15">
        <v>13</v>
      </c>
      <c r="D290" s="16" t="s">
        <v>16</v>
      </c>
    </row>
    <row r="291" spans="1:4" x14ac:dyDescent="0.25">
      <c r="A291" s="17"/>
      <c r="B291" s="15">
        <v>42910</v>
      </c>
      <c r="C291" s="15">
        <v>10</v>
      </c>
      <c r="D291" s="16" t="s">
        <v>16</v>
      </c>
    </row>
    <row r="292" spans="1:4" x14ac:dyDescent="0.25">
      <c r="A292" s="17"/>
      <c r="B292" s="15">
        <v>43093</v>
      </c>
      <c r="C292" s="15">
        <v>6</v>
      </c>
      <c r="D292" s="16" t="s">
        <v>16</v>
      </c>
    </row>
    <row r="293" spans="1:4" x14ac:dyDescent="0.25">
      <c r="A293" s="17"/>
      <c r="B293" s="15">
        <v>43120</v>
      </c>
      <c r="C293" s="15">
        <v>13</v>
      </c>
      <c r="D293" s="16" t="s">
        <v>16</v>
      </c>
    </row>
    <row r="294" spans="1:4" x14ac:dyDescent="0.25">
      <c r="A294" s="17"/>
      <c r="B294" s="15">
        <v>43174</v>
      </c>
      <c r="C294" s="15">
        <v>13</v>
      </c>
      <c r="D294" s="16" t="s">
        <v>16</v>
      </c>
    </row>
    <row r="295" spans="1:4" x14ac:dyDescent="0.25">
      <c r="A295" s="17"/>
      <c r="B295" s="15">
        <v>43268</v>
      </c>
      <c r="C295" s="15">
        <v>7</v>
      </c>
      <c r="D295" s="16" t="s">
        <v>16</v>
      </c>
    </row>
    <row r="296" spans="1:4" x14ac:dyDescent="0.25">
      <c r="A296" s="17"/>
      <c r="B296" s="15">
        <v>43389</v>
      </c>
      <c r="C296" s="15">
        <v>13</v>
      </c>
      <c r="D296" s="16" t="s">
        <v>16</v>
      </c>
    </row>
    <row r="297" spans="1:4" x14ac:dyDescent="0.25">
      <c r="A297" s="17"/>
      <c r="B297" s="15">
        <v>43562</v>
      </c>
      <c r="C297" s="15">
        <v>9</v>
      </c>
      <c r="D297" s="16" t="s">
        <v>16</v>
      </c>
    </row>
    <row r="298" spans="1:4" x14ac:dyDescent="0.25">
      <c r="A298" s="17"/>
      <c r="B298" s="15">
        <v>43578</v>
      </c>
      <c r="C298" s="15">
        <v>14</v>
      </c>
      <c r="D298" s="16" t="s">
        <v>16</v>
      </c>
    </row>
    <row r="299" spans="1:4" x14ac:dyDescent="0.25">
      <c r="A299" s="17"/>
      <c r="B299" s="15">
        <v>43872</v>
      </c>
      <c r="C299" s="15">
        <v>13</v>
      </c>
      <c r="D299" s="16" t="s">
        <v>16</v>
      </c>
    </row>
    <row r="300" spans="1:4" x14ac:dyDescent="0.25">
      <c r="A300" s="17"/>
      <c r="B300" s="15">
        <v>44012</v>
      </c>
      <c r="C300" s="15">
        <v>11</v>
      </c>
      <c r="D300" s="16" t="s">
        <v>16</v>
      </c>
    </row>
    <row r="301" spans="1:4" x14ac:dyDescent="0.25">
      <c r="A301" s="17"/>
      <c r="B301" s="15">
        <v>44011</v>
      </c>
      <c r="C301" s="15">
        <v>9</v>
      </c>
      <c r="D301" s="16" t="s">
        <v>16</v>
      </c>
    </row>
    <row r="302" spans="1:4" x14ac:dyDescent="0.25">
      <c r="A302" s="17"/>
      <c r="B302" s="15">
        <v>44106</v>
      </c>
      <c r="C302" s="15">
        <v>10</v>
      </c>
      <c r="D302" s="16" t="s">
        <v>16</v>
      </c>
    </row>
    <row r="303" spans="1:4" x14ac:dyDescent="0.25">
      <c r="A303" s="17"/>
      <c r="B303" s="15">
        <v>44141</v>
      </c>
      <c r="C303" s="15">
        <v>11</v>
      </c>
      <c r="D303" s="16" t="s">
        <v>16</v>
      </c>
    </row>
    <row r="304" spans="1:4" x14ac:dyDescent="0.25">
      <c r="A304" s="17"/>
      <c r="B304" s="15">
        <v>44151</v>
      </c>
      <c r="C304" s="15">
        <v>14</v>
      </c>
      <c r="D304" s="16" t="s">
        <v>16</v>
      </c>
    </row>
    <row r="305" spans="1:4" x14ac:dyDescent="0.25">
      <c r="A305" s="17"/>
      <c r="B305" s="15">
        <v>44204</v>
      </c>
      <c r="C305" s="15">
        <v>12</v>
      </c>
      <c r="D305" s="16" t="s">
        <v>16</v>
      </c>
    </row>
    <row r="306" spans="1:4" x14ac:dyDescent="0.25">
      <c r="A306" s="17"/>
      <c r="B306" s="15">
        <v>44469</v>
      </c>
      <c r="C306" s="15">
        <v>11</v>
      </c>
      <c r="D306" s="16" t="s">
        <v>16</v>
      </c>
    </row>
    <row r="307" spans="1:4" x14ac:dyDescent="0.25">
      <c r="A307" s="17"/>
      <c r="B307" s="15">
        <v>44503</v>
      </c>
      <c r="C307" s="15">
        <v>12</v>
      </c>
      <c r="D307" s="16" t="s">
        <v>16</v>
      </c>
    </row>
    <row r="308" spans="1:4" x14ac:dyDescent="0.25">
      <c r="A308" s="17"/>
      <c r="B308" s="15">
        <v>44582</v>
      </c>
      <c r="C308" s="15">
        <v>15</v>
      </c>
      <c r="D308" s="16" t="s">
        <v>16</v>
      </c>
    </row>
    <row r="309" spans="1:4" x14ac:dyDescent="0.25">
      <c r="A309" s="17"/>
      <c r="B309" s="15">
        <v>44663</v>
      </c>
      <c r="C309" s="15">
        <v>12</v>
      </c>
      <c r="D309" s="16" t="s">
        <v>16</v>
      </c>
    </row>
    <row r="310" spans="1:4" x14ac:dyDescent="0.25">
      <c r="A310" s="17"/>
      <c r="B310" s="15">
        <v>45051</v>
      </c>
      <c r="C310" s="15">
        <v>10</v>
      </c>
      <c r="D310" s="16" t="s">
        <v>16</v>
      </c>
    </row>
    <row r="311" spans="1:4" x14ac:dyDescent="0.25">
      <c r="A311" s="17"/>
      <c r="B311" s="15">
        <v>45170</v>
      </c>
      <c r="C311" s="15">
        <v>12</v>
      </c>
      <c r="D311" s="16" t="s">
        <v>16</v>
      </c>
    </row>
    <row r="312" spans="1:4" x14ac:dyDescent="0.25">
      <c r="A312" s="17"/>
      <c r="B312" s="15">
        <v>45186</v>
      </c>
      <c r="C312" s="15">
        <v>14</v>
      </c>
      <c r="D312" s="16" t="s">
        <v>16</v>
      </c>
    </row>
    <row r="313" spans="1:4" x14ac:dyDescent="0.25">
      <c r="B313" s="15">
        <v>45334</v>
      </c>
      <c r="C313" s="15">
        <v>10</v>
      </c>
      <c r="D313" s="16" t="s">
        <v>16</v>
      </c>
    </row>
    <row r="314" spans="1:4" x14ac:dyDescent="0.25">
      <c r="B314" s="15">
        <v>45443</v>
      </c>
      <c r="C314" s="15">
        <v>11</v>
      </c>
      <c r="D314" s="16" t="s">
        <v>16</v>
      </c>
    </row>
    <row r="315" spans="1:4" x14ac:dyDescent="0.25">
      <c r="B315" s="15">
        <v>45613</v>
      </c>
      <c r="C315" s="15">
        <v>13</v>
      </c>
      <c r="D315" s="16" t="s">
        <v>16</v>
      </c>
    </row>
    <row r="316" spans="1:4" x14ac:dyDescent="0.25">
      <c r="B316" s="15">
        <v>45622</v>
      </c>
      <c r="C316" s="15">
        <v>10</v>
      </c>
      <c r="D316" s="16" t="s">
        <v>16</v>
      </c>
    </row>
    <row r="317" spans="1:4" x14ac:dyDescent="0.25">
      <c r="B317" s="15">
        <v>45661</v>
      </c>
      <c r="C317" s="15">
        <v>12</v>
      </c>
      <c r="D317" s="16" t="s">
        <v>16</v>
      </c>
    </row>
    <row r="318" spans="1:4" x14ac:dyDescent="0.25">
      <c r="B318" s="15">
        <v>45679</v>
      </c>
      <c r="C318" s="15">
        <v>12</v>
      </c>
      <c r="D318" s="16" t="s">
        <v>16</v>
      </c>
    </row>
    <row r="319" spans="1:4" x14ac:dyDescent="0.25">
      <c r="B319" s="15">
        <v>45852</v>
      </c>
      <c r="C319" s="15">
        <v>13</v>
      </c>
      <c r="D319" s="16" t="s">
        <v>16</v>
      </c>
    </row>
    <row r="320" spans="1:4" x14ac:dyDescent="0.25">
      <c r="B320" s="15">
        <v>45954</v>
      </c>
      <c r="C320" s="15">
        <v>10</v>
      </c>
      <c r="D320" s="16" t="s">
        <v>16</v>
      </c>
    </row>
    <row r="321" spans="2:4" x14ac:dyDescent="0.25">
      <c r="B321" s="15">
        <v>46021</v>
      </c>
      <c r="C321" s="15">
        <v>15</v>
      </c>
      <c r="D321" s="16" t="s">
        <v>16</v>
      </c>
    </row>
    <row r="322" spans="2:4" x14ac:dyDescent="0.25">
      <c r="B322" s="15">
        <v>46279</v>
      </c>
      <c r="C322" s="15">
        <v>16</v>
      </c>
      <c r="D322" s="16" t="s">
        <v>16</v>
      </c>
    </row>
    <row r="323" spans="2:4" x14ac:dyDescent="0.25">
      <c r="B323" s="15">
        <v>46406</v>
      </c>
      <c r="C323" s="15">
        <v>11</v>
      </c>
      <c r="D323" s="16" t="s">
        <v>16</v>
      </c>
    </row>
    <row r="324" spans="2:4" x14ac:dyDescent="0.25">
      <c r="B324" s="15">
        <v>46467</v>
      </c>
      <c r="C324" s="15">
        <v>13</v>
      </c>
      <c r="D324" s="16" t="s">
        <v>16</v>
      </c>
    </row>
    <row r="325" spans="2:4" x14ac:dyDescent="0.25">
      <c r="B325" s="15">
        <v>46498</v>
      </c>
      <c r="C325" s="15">
        <v>11</v>
      </c>
      <c r="D325" s="16" t="s">
        <v>16</v>
      </c>
    </row>
    <row r="326" spans="2:4" x14ac:dyDescent="0.25">
      <c r="B326" s="15">
        <v>43827</v>
      </c>
      <c r="C326" s="15">
        <v>11</v>
      </c>
      <c r="D326" s="16" t="s">
        <v>16</v>
      </c>
    </row>
    <row r="327" spans="2:4" x14ac:dyDescent="0.25">
      <c r="B327" s="15">
        <v>46589</v>
      </c>
      <c r="C327" s="15">
        <v>12</v>
      </c>
      <c r="D327" s="16" t="s">
        <v>16</v>
      </c>
    </row>
    <row r="328" spans="2:4" x14ac:dyDescent="0.25">
      <c r="B328" s="15">
        <v>46602</v>
      </c>
      <c r="C328" s="15">
        <v>19</v>
      </c>
      <c r="D328" s="16" t="s">
        <v>16</v>
      </c>
    </row>
    <row r="329" spans="2:4" x14ac:dyDescent="0.25">
      <c r="B329" s="15">
        <v>45038</v>
      </c>
      <c r="C329" s="15">
        <v>11</v>
      </c>
      <c r="D329" s="16" t="s">
        <v>16</v>
      </c>
    </row>
    <row r="330" spans="2:4" x14ac:dyDescent="0.25">
      <c r="B330" s="15">
        <v>46665</v>
      </c>
      <c r="C330" s="15">
        <v>14</v>
      </c>
      <c r="D330" s="16" t="s">
        <v>16</v>
      </c>
    </row>
    <row r="331" spans="2:4" x14ac:dyDescent="0.25">
      <c r="B331" s="15">
        <v>45021</v>
      </c>
      <c r="C331" s="15">
        <v>11</v>
      </c>
      <c r="D331" s="16" t="s">
        <v>16</v>
      </c>
    </row>
    <row r="332" spans="2:4" x14ac:dyDescent="0.25">
      <c r="B332" s="15">
        <v>46686</v>
      </c>
      <c r="C332" s="15">
        <v>13</v>
      </c>
      <c r="D332" s="16" t="s">
        <v>16</v>
      </c>
    </row>
    <row r="333" spans="2:4" x14ac:dyDescent="0.25">
      <c r="B333" s="15">
        <v>46512</v>
      </c>
      <c r="C333" s="15">
        <v>10</v>
      </c>
      <c r="D333" s="16" t="s">
        <v>56</v>
      </c>
    </row>
  </sheetData>
  <autoFilter ref="B3:E333" xr:uid="{E8F131EF-7A59-448F-829F-C471605BA218}">
    <sortState xmlns:xlrd2="http://schemas.microsoft.com/office/spreadsheetml/2017/richdata2" ref="B4:E333">
      <sortCondition ref="E3:E333"/>
    </sortState>
  </autoFilter>
  <phoneticPr fontId="5" type="noConversion"/>
  <conditionalFormatting sqref="D4:D333">
    <cfRule type="containsText" dxfId="0" priority="1" operator="containsText" text=" Ne">
      <formula>NOT(ISERROR(SEARCH(" Ne",D4)))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44EE4-6480-42B6-99BE-508F6E7B2709}">
  <dimension ref="B4:T39"/>
  <sheetViews>
    <sheetView topLeftCell="A7" workbookViewId="0">
      <selection activeCell="P31" sqref="P31"/>
    </sheetView>
  </sheetViews>
  <sheetFormatPr defaultRowHeight="15" x14ac:dyDescent="0.25"/>
  <cols>
    <col min="4" max="4" width="11.140625" customWidth="1"/>
    <col min="13" max="13" width="9.5703125" customWidth="1"/>
  </cols>
  <sheetData>
    <row r="4" spans="2:20" x14ac:dyDescent="0.25">
      <c r="B4" s="75" t="s">
        <v>69</v>
      </c>
      <c r="C4" s="77" t="s">
        <v>70</v>
      </c>
      <c r="D4" s="76"/>
      <c r="E4" s="76"/>
      <c r="J4" s="72" t="s">
        <v>69</v>
      </c>
      <c r="K4" s="74" t="s">
        <v>72</v>
      </c>
      <c r="L4" s="73"/>
      <c r="M4" s="73"/>
      <c r="P4" s="39"/>
      <c r="Q4" s="40"/>
      <c r="R4" s="25"/>
    </row>
    <row r="5" spans="2:20" x14ac:dyDescent="0.25">
      <c r="B5" s="76"/>
      <c r="C5" s="34" t="s">
        <v>66</v>
      </c>
      <c r="D5" s="34" t="s">
        <v>66</v>
      </c>
      <c r="E5" s="34" t="s">
        <v>66</v>
      </c>
      <c r="J5" s="73"/>
      <c r="K5" s="32" t="s">
        <v>66</v>
      </c>
      <c r="L5" s="32" t="s">
        <v>66</v>
      </c>
      <c r="M5" s="32" t="s">
        <v>66</v>
      </c>
      <c r="P5" s="25"/>
      <c r="Q5" s="26"/>
      <c r="R5" s="26"/>
    </row>
    <row r="6" spans="2:20" x14ac:dyDescent="0.25">
      <c r="B6" s="33" t="s">
        <v>7</v>
      </c>
      <c r="C6" s="35">
        <v>-0.12951025681839712</v>
      </c>
      <c r="D6" s="35">
        <v>0.22584732758092546</v>
      </c>
      <c r="E6" s="36">
        <v>0.90163511952126585</v>
      </c>
      <c r="J6" s="31" t="s">
        <v>7</v>
      </c>
      <c r="K6" s="29">
        <v>-1.5757813758516353E-2</v>
      </c>
      <c r="L6" s="29">
        <v>-1.9420831223037678E-2</v>
      </c>
      <c r="M6" s="30">
        <v>-0.93813662830682554</v>
      </c>
      <c r="P6" s="27"/>
      <c r="Q6" s="29"/>
      <c r="R6" s="29"/>
      <c r="T6" t="s">
        <v>73</v>
      </c>
    </row>
    <row r="7" spans="2:20" x14ac:dyDescent="0.25">
      <c r="B7" s="33" t="s">
        <v>0</v>
      </c>
      <c r="C7" s="35">
        <v>-0.60068384093671379</v>
      </c>
      <c r="D7" s="35">
        <v>0.49957411944599778</v>
      </c>
      <c r="E7" s="35">
        <v>-7.7750555364249116E-2</v>
      </c>
      <c r="J7" s="31" t="s">
        <v>0</v>
      </c>
      <c r="K7" s="29">
        <v>0.15668443945323657</v>
      </c>
      <c r="L7" s="30">
        <v>0.75522178087021352</v>
      </c>
      <c r="M7" s="29">
        <v>-0.14673300438082956</v>
      </c>
      <c r="P7" s="27"/>
      <c r="Q7" s="29"/>
      <c r="R7" s="30"/>
      <c r="T7" t="s">
        <v>74</v>
      </c>
    </row>
    <row r="8" spans="2:20" x14ac:dyDescent="0.25">
      <c r="B8" s="33" t="s">
        <v>1</v>
      </c>
      <c r="C8" s="35">
        <v>-0.68854482246735571</v>
      </c>
      <c r="D8" s="35">
        <v>-0.16922883894406437</v>
      </c>
      <c r="E8" s="35">
        <v>0.24901614986636064</v>
      </c>
      <c r="J8" s="31" t="s">
        <v>1</v>
      </c>
      <c r="K8" s="29">
        <v>0.6503700149842383</v>
      </c>
      <c r="L8" s="29">
        <v>0.21510003219487137</v>
      </c>
      <c r="M8" s="29">
        <v>-0.30901817928787195</v>
      </c>
      <c r="P8" s="27"/>
      <c r="Q8" s="29"/>
      <c r="R8" s="29"/>
      <c r="T8" t="s">
        <v>75</v>
      </c>
    </row>
    <row r="9" spans="2:20" x14ac:dyDescent="0.25">
      <c r="B9" s="33" t="s">
        <v>2</v>
      </c>
      <c r="C9" s="35">
        <v>-0.40773600777198904</v>
      </c>
      <c r="D9" s="35">
        <v>-0.56859303942709671</v>
      </c>
      <c r="E9" s="35">
        <v>-0.14834136556659858</v>
      </c>
      <c r="J9" s="31" t="s">
        <v>2</v>
      </c>
      <c r="K9" s="29">
        <v>0.66902929075688422</v>
      </c>
      <c r="L9" s="29">
        <v>-0.1336351332450105</v>
      </c>
      <c r="M9" s="29">
        <v>0.21469354095751386</v>
      </c>
      <c r="P9" s="27"/>
      <c r="Q9" s="29"/>
      <c r="R9" s="29"/>
      <c r="T9" t="s">
        <v>76</v>
      </c>
    </row>
    <row r="10" spans="2:20" x14ac:dyDescent="0.25">
      <c r="B10" s="33" t="s">
        <v>3</v>
      </c>
      <c r="C10" s="35">
        <v>-0.5751991016598752</v>
      </c>
      <c r="D10" s="35">
        <v>-0.42039094303014224</v>
      </c>
      <c r="E10" s="35">
        <v>-4.6426993950064381E-2</v>
      </c>
      <c r="J10" s="31" t="s">
        <v>3</v>
      </c>
      <c r="K10" s="30">
        <v>0.71038459501618656</v>
      </c>
      <c r="L10" s="29">
        <v>4.7206668333530093E-2</v>
      </c>
      <c r="M10" s="29">
        <v>5.3509577907846842E-2</v>
      </c>
      <c r="P10" s="27"/>
      <c r="Q10" s="30"/>
      <c r="R10" s="29"/>
      <c r="T10" t="s">
        <v>77</v>
      </c>
    </row>
    <row r="11" spans="2:20" x14ac:dyDescent="0.25">
      <c r="B11" s="33" t="s">
        <v>4</v>
      </c>
      <c r="C11" s="35">
        <v>-0.42156901706832728</v>
      </c>
      <c r="D11" s="35">
        <v>0.61871326574860874</v>
      </c>
      <c r="E11" s="35">
        <v>-0.36610231471145527</v>
      </c>
      <c r="J11" s="31" t="s">
        <v>4</v>
      </c>
      <c r="K11" s="29">
        <v>-6.5117661777080033E-2</v>
      </c>
      <c r="L11" s="30">
        <v>0.82080719596931051</v>
      </c>
      <c r="M11" s="29">
        <v>0.12881259011460539</v>
      </c>
      <c r="P11" s="27"/>
      <c r="Q11" s="29"/>
      <c r="R11" s="30"/>
      <c r="T11" t="s">
        <v>78</v>
      </c>
    </row>
    <row r="12" spans="2:20" x14ac:dyDescent="0.25">
      <c r="B12" s="33" t="s">
        <v>67</v>
      </c>
      <c r="C12" s="35">
        <v>1.5265110506663753</v>
      </c>
      <c r="D12" s="35">
        <v>1.2120524108060708</v>
      </c>
      <c r="E12" s="35">
        <v>1.0391916118503304</v>
      </c>
      <c r="J12" s="31" t="s">
        <v>67</v>
      </c>
      <c r="K12" s="29">
        <v>1.4042662532541064</v>
      </c>
      <c r="L12" s="29">
        <v>1.310816402163971</v>
      </c>
      <c r="M12" s="29">
        <v>1.0626724179046998</v>
      </c>
      <c r="P12" s="27"/>
      <c r="Q12" s="28"/>
      <c r="R12" s="28"/>
    </row>
    <row r="13" spans="2:20" x14ac:dyDescent="0.25">
      <c r="B13" s="33" t="s">
        <v>68</v>
      </c>
      <c r="C13" s="35">
        <v>0.2544185084443959</v>
      </c>
      <c r="D13" s="35">
        <v>0.20200873513434514</v>
      </c>
      <c r="E13" s="35">
        <v>0.17319860197505507</v>
      </c>
      <c r="J13" s="31" t="s">
        <v>68</v>
      </c>
      <c r="K13" s="29">
        <v>0.23404437554235105</v>
      </c>
      <c r="L13" s="29">
        <v>0.21846940036066184</v>
      </c>
      <c r="M13" s="29">
        <v>0.1771120696507833</v>
      </c>
      <c r="P13" s="27"/>
      <c r="Q13" s="28"/>
      <c r="R13" s="28"/>
    </row>
    <row r="18" spans="2:20" x14ac:dyDescent="0.25">
      <c r="B18" s="75" t="s">
        <v>69</v>
      </c>
      <c r="C18" s="77" t="s">
        <v>71</v>
      </c>
      <c r="D18" s="76"/>
    </row>
    <row r="19" spans="2:20" x14ac:dyDescent="0.25">
      <c r="B19" s="76"/>
      <c r="C19" s="34" t="s">
        <v>66</v>
      </c>
      <c r="D19" s="34" t="s">
        <v>66</v>
      </c>
      <c r="Q19" s="78" t="s">
        <v>69</v>
      </c>
      <c r="R19" s="70" t="s">
        <v>84</v>
      </c>
      <c r="S19" s="71"/>
      <c r="T19" s="71"/>
    </row>
    <row r="20" spans="2:20" x14ac:dyDescent="0.25">
      <c r="B20" s="33" t="s">
        <v>0</v>
      </c>
      <c r="C20" s="35">
        <v>0.15457611201898699</v>
      </c>
      <c r="D20" s="37">
        <v>0.76979318630285198</v>
      </c>
      <c r="E20" t="s">
        <v>74</v>
      </c>
      <c r="Q20" s="71"/>
      <c r="R20" s="26" t="s">
        <v>81</v>
      </c>
      <c r="S20" s="26" t="s">
        <v>82</v>
      </c>
      <c r="T20" s="26" t="s">
        <v>83</v>
      </c>
    </row>
    <row r="21" spans="2:20" x14ac:dyDescent="0.25">
      <c r="B21" s="33" t="s">
        <v>1</v>
      </c>
      <c r="C21" s="38">
        <v>0.65675311900754085</v>
      </c>
      <c r="D21" s="35">
        <v>0.26198947925041882</v>
      </c>
      <c r="E21" t="s">
        <v>75</v>
      </c>
      <c r="Q21" s="27" t="s">
        <v>0</v>
      </c>
      <c r="R21" s="29">
        <v>2.3893774406906407E-2</v>
      </c>
      <c r="S21" s="29">
        <v>0.61647532408520378</v>
      </c>
      <c r="T21" s="29">
        <v>0.10680626959973394</v>
      </c>
    </row>
    <row r="22" spans="2:20" x14ac:dyDescent="0.25">
      <c r="B22" s="33" t="s">
        <v>2</v>
      </c>
      <c r="C22" s="38">
        <v>0.66464083747781921</v>
      </c>
      <c r="D22" s="35">
        <v>-0.16522635608554959</v>
      </c>
      <c r="E22" t="s">
        <v>76</v>
      </c>
      <c r="Q22" s="27" t="s">
        <v>1</v>
      </c>
      <c r="R22" s="29">
        <v>0.43132465932613312</v>
      </c>
      <c r="S22" s="29">
        <v>0.49996314656403873</v>
      </c>
      <c r="T22" s="29">
        <v>9.9888631625576374E-2</v>
      </c>
    </row>
    <row r="23" spans="2:20" x14ac:dyDescent="0.25">
      <c r="B23" s="33" t="s">
        <v>3</v>
      </c>
      <c r="C23" s="37">
        <v>0.70762028981300307</v>
      </c>
      <c r="D23" s="35">
        <v>4.496775142394055E-2</v>
      </c>
      <c r="E23" t="s">
        <v>77</v>
      </c>
      <c r="Q23" s="27" t="s">
        <v>2</v>
      </c>
      <c r="R23" s="29">
        <v>0.44174744284321688</v>
      </c>
      <c r="S23" s="29">
        <v>0.4690471915885257</v>
      </c>
      <c r="T23" s="29">
        <v>5.0427522900500787E-2</v>
      </c>
    </row>
    <row r="24" spans="2:20" x14ac:dyDescent="0.25">
      <c r="B24" s="33" t="s">
        <v>4</v>
      </c>
      <c r="C24" s="35">
        <v>-7.5383758182860194E-2</v>
      </c>
      <c r="D24" s="37">
        <v>0.79420281884560484</v>
      </c>
      <c r="E24" t="s">
        <v>78</v>
      </c>
      <c r="Q24" s="27" t="s">
        <v>3</v>
      </c>
      <c r="R24" s="29">
        <v>0.50072647455503849</v>
      </c>
      <c r="S24" s="29">
        <v>0.5027485732231638</v>
      </c>
      <c r="T24" s="29">
        <v>8.2338194796590103E-2</v>
      </c>
    </row>
    <row r="25" spans="2:20" x14ac:dyDescent="0.25">
      <c r="B25" s="33" t="s">
        <v>67</v>
      </c>
      <c r="C25" s="35">
        <v>1.4033750621290668</v>
      </c>
      <c r="D25" s="35">
        <v>1.3213000017919416</v>
      </c>
      <c r="Q25" s="27" t="s">
        <v>4</v>
      </c>
      <c r="R25" s="29">
        <v>5.6827109977719411E-3</v>
      </c>
      <c r="S25" s="29">
        <v>0.63644082846007655</v>
      </c>
      <c r="T25" s="29">
        <v>8.2519130055728085E-2</v>
      </c>
    </row>
    <row r="26" spans="2:20" x14ac:dyDescent="0.25">
      <c r="B26" s="33" t="s">
        <v>68</v>
      </c>
      <c r="C26" s="35">
        <v>0.28067501242581339</v>
      </c>
      <c r="D26" s="35">
        <v>0.26426000035838831</v>
      </c>
    </row>
    <row r="31" spans="2:20" x14ac:dyDescent="0.25">
      <c r="K31" s="29">
        <v>30.418540703268427</v>
      </c>
    </row>
    <row r="32" spans="2:20" x14ac:dyDescent="0.25">
      <c r="K32" s="29">
        <v>24.074960575151742</v>
      </c>
    </row>
    <row r="33" spans="2:11" x14ac:dyDescent="0.25">
      <c r="B33" s="78" t="s">
        <v>69</v>
      </c>
      <c r="C33" s="70" t="s">
        <v>84</v>
      </c>
      <c r="D33" s="71"/>
      <c r="E33" s="71"/>
      <c r="K33" s="29">
        <v>54.493501278420162</v>
      </c>
    </row>
    <row r="34" spans="2:11" x14ac:dyDescent="0.25">
      <c r="B34" s="71"/>
      <c r="C34" s="26" t="s">
        <v>81</v>
      </c>
      <c r="D34" s="26" t="s">
        <v>82</v>
      </c>
      <c r="E34" s="26" t="s">
        <v>83</v>
      </c>
    </row>
    <row r="35" spans="2:11" x14ac:dyDescent="0.25">
      <c r="B35" s="27" t="s">
        <v>0</v>
      </c>
      <c r="C35" s="28">
        <v>2.3893774406906407E-2</v>
      </c>
      <c r="D35" s="28">
        <v>0.61647532408520378</v>
      </c>
      <c r="E35" s="28">
        <v>0.10680626959973394</v>
      </c>
    </row>
    <row r="36" spans="2:11" x14ac:dyDescent="0.25">
      <c r="B36" s="27" t="s">
        <v>1</v>
      </c>
      <c r="C36" s="28">
        <v>0.43132465932613312</v>
      </c>
      <c r="D36" s="28">
        <v>0.49996314656403873</v>
      </c>
      <c r="E36" s="28">
        <v>9.9888631625576374E-2</v>
      </c>
    </row>
    <row r="37" spans="2:11" x14ac:dyDescent="0.25">
      <c r="B37" s="27" t="s">
        <v>2</v>
      </c>
      <c r="C37" s="28">
        <v>0.44174744284321688</v>
      </c>
      <c r="D37" s="28">
        <v>0.4690471915885257</v>
      </c>
      <c r="E37" s="28">
        <v>5.0427522900500787E-2</v>
      </c>
    </row>
    <row r="38" spans="2:11" x14ac:dyDescent="0.25">
      <c r="B38" s="27" t="s">
        <v>3</v>
      </c>
      <c r="C38" s="28">
        <v>0.50072647455503849</v>
      </c>
      <c r="D38" s="28">
        <v>0.5027485732231638</v>
      </c>
      <c r="E38" s="28">
        <v>8.2338194796590103E-2</v>
      </c>
    </row>
    <row r="39" spans="2:11" x14ac:dyDescent="0.25">
      <c r="B39" s="27" t="s">
        <v>4</v>
      </c>
      <c r="C39" s="28">
        <v>5.6827109977719411E-3</v>
      </c>
      <c r="D39" s="28">
        <v>0.63644082846007655</v>
      </c>
      <c r="E39" s="28">
        <v>8.2519130055728085E-2</v>
      </c>
    </row>
  </sheetData>
  <mergeCells count="10">
    <mergeCell ref="B33:B34"/>
    <mergeCell ref="C33:E33"/>
    <mergeCell ref="B18:B19"/>
    <mergeCell ref="C18:D18"/>
    <mergeCell ref="Q19:Q20"/>
    <mergeCell ref="R19:T19"/>
    <mergeCell ref="J4:J5"/>
    <mergeCell ref="K4:M4"/>
    <mergeCell ref="B4:B5"/>
    <mergeCell ref="C4:E4"/>
  </mergeCells>
  <conditionalFormatting sqref="C6:E11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C668B-755A-4A01-BAA9-65471433BEE1}">
  <dimension ref="B3:L333"/>
  <sheetViews>
    <sheetView workbookViewId="0">
      <selection activeCell="M10" sqref="M10"/>
    </sheetView>
  </sheetViews>
  <sheetFormatPr defaultRowHeight="15" x14ac:dyDescent="0.25"/>
  <cols>
    <col min="3" max="3" width="9.7109375" customWidth="1"/>
  </cols>
  <sheetData>
    <row r="3" spans="2:12" s="10" customFormat="1" x14ac:dyDescent="0.25">
      <c r="B3" s="47" t="s">
        <v>60</v>
      </c>
      <c r="C3" s="48" t="s">
        <v>61</v>
      </c>
      <c r="D3" s="48" t="s">
        <v>62</v>
      </c>
      <c r="E3" s="48" t="s">
        <v>85</v>
      </c>
      <c r="F3" s="41" t="s">
        <v>63</v>
      </c>
      <c r="I3" s="10" t="s">
        <v>86</v>
      </c>
      <c r="K3" s="10" t="s">
        <v>119</v>
      </c>
      <c r="L3" s="68">
        <f ca="1">AVERAGE(Tabulka1[věk])</f>
        <v>29.554545454545455</v>
      </c>
    </row>
    <row r="4" spans="2:12" x14ac:dyDescent="0.25">
      <c r="B4" s="45">
        <v>44012</v>
      </c>
      <c r="C4" s="44">
        <v>0</v>
      </c>
      <c r="D4" s="44">
        <v>1959</v>
      </c>
      <c r="E4" s="44">
        <f t="shared" ref="E4:E67" ca="1" si="0">YEAR(TODAY())-D4</f>
        <v>67</v>
      </c>
      <c r="F4" s="46">
        <v>11</v>
      </c>
      <c r="I4" s="10" t="s">
        <v>87</v>
      </c>
      <c r="K4" t="s">
        <v>5</v>
      </c>
      <c r="L4" s="13">
        <f ca="1">_xlfn.STDEV.S(Tabulka1[věk])</f>
        <v>10.906555038227195</v>
      </c>
    </row>
    <row r="5" spans="2:12" x14ac:dyDescent="0.25">
      <c r="B5" s="45">
        <v>46194</v>
      </c>
      <c r="C5" s="44">
        <v>0</v>
      </c>
      <c r="D5" s="44">
        <v>1960</v>
      </c>
      <c r="E5" s="44">
        <f t="shared" ca="1" si="0"/>
        <v>66</v>
      </c>
      <c r="F5" s="46">
        <v>10</v>
      </c>
    </row>
    <row r="6" spans="2:12" x14ac:dyDescent="0.25">
      <c r="B6" s="45">
        <v>46516</v>
      </c>
      <c r="C6" s="44">
        <v>0</v>
      </c>
      <c r="D6" s="44">
        <v>1962</v>
      </c>
      <c r="E6" s="44">
        <f t="shared" ca="1" si="0"/>
        <v>64</v>
      </c>
      <c r="F6" s="46">
        <v>12</v>
      </c>
    </row>
    <row r="7" spans="2:12" x14ac:dyDescent="0.25">
      <c r="B7" s="45">
        <v>42739</v>
      </c>
      <c r="C7" s="44">
        <v>0</v>
      </c>
      <c r="D7" s="44">
        <v>1963</v>
      </c>
      <c r="E7" s="44">
        <f t="shared" ca="1" si="0"/>
        <v>63</v>
      </c>
      <c r="F7" s="46">
        <v>8</v>
      </c>
    </row>
    <row r="8" spans="2:12" x14ac:dyDescent="0.25">
      <c r="B8" s="45">
        <v>43528</v>
      </c>
      <c r="C8" s="44">
        <v>0</v>
      </c>
      <c r="D8" s="44">
        <v>1963</v>
      </c>
      <c r="E8" s="44">
        <f t="shared" ca="1" si="0"/>
        <v>63</v>
      </c>
      <c r="F8" s="46">
        <v>12</v>
      </c>
    </row>
    <row r="9" spans="2:12" x14ac:dyDescent="0.25">
      <c r="B9" s="45">
        <v>42397</v>
      </c>
      <c r="C9" s="44">
        <v>0</v>
      </c>
      <c r="D9" s="44">
        <v>1964</v>
      </c>
      <c r="E9" s="44">
        <f t="shared" ca="1" si="0"/>
        <v>62</v>
      </c>
      <c r="F9" s="46">
        <v>10</v>
      </c>
    </row>
    <row r="10" spans="2:12" x14ac:dyDescent="0.25">
      <c r="B10" s="45">
        <v>41091</v>
      </c>
      <c r="C10" s="44">
        <v>0</v>
      </c>
      <c r="D10" s="44">
        <v>1965</v>
      </c>
      <c r="E10" s="44">
        <f t="shared" ca="1" si="0"/>
        <v>61</v>
      </c>
      <c r="F10" s="46">
        <v>10</v>
      </c>
    </row>
    <row r="11" spans="2:12" x14ac:dyDescent="0.25">
      <c r="B11" s="45">
        <v>44748</v>
      </c>
      <c r="C11" s="44">
        <v>0</v>
      </c>
      <c r="D11" s="44">
        <v>1965</v>
      </c>
      <c r="E11" s="44">
        <f t="shared" ca="1" si="0"/>
        <v>61</v>
      </c>
      <c r="F11" s="46">
        <v>11</v>
      </c>
    </row>
    <row r="12" spans="2:12" x14ac:dyDescent="0.25">
      <c r="B12" s="45">
        <v>43093</v>
      </c>
      <c r="C12" s="44">
        <v>0</v>
      </c>
      <c r="D12" s="44">
        <v>1970</v>
      </c>
      <c r="E12" s="44">
        <f t="shared" ca="1" si="0"/>
        <v>56</v>
      </c>
      <c r="F12" s="46">
        <v>6</v>
      </c>
    </row>
    <row r="13" spans="2:12" x14ac:dyDescent="0.25">
      <c r="B13" s="45">
        <v>44082</v>
      </c>
      <c r="C13" s="44">
        <v>0</v>
      </c>
      <c r="D13" s="44">
        <v>1971</v>
      </c>
      <c r="E13" s="44">
        <f t="shared" ca="1" si="0"/>
        <v>55</v>
      </c>
      <c r="F13" s="46">
        <v>10</v>
      </c>
    </row>
    <row r="14" spans="2:12" x14ac:dyDescent="0.25">
      <c r="B14" s="45">
        <v>44631</v>
      </c>
      <c r="C14" s="44">
        <v>0</v>
      </c>
      <c r="D14" s="44">
        <v>1971</v>
      </c>
      <c r="E14" s="44">
        <f t="shared" ca="1" si="0"/>
        <v>55</v>
      </c>
      <c r="F14" s="46">
        <v>8</v>
      </c>
    </row>
    <row r="15" spans="2:12" x14ac:dyDescent="0.25">
      <c r="B15" s="45">
        <v>45051</v>
      </c>
      <c r="C15" s="44">
        <v>0</v>
      </c>
      <c r="D15" s="44">
        <v>1971</v>
      </c>
      <c r="E15" s="44">
        <f t="shared" ca="1" si="0"/>
        <v>55</v>
      </c>
      <c r="F15" s="46">
        <v>10</v>
      </c>
    </row>
    <row r="16" spans="2:12" x14ac:dyDescent="0.25">
      <c r="B16" s="45">
        <v>46686</v>
      </c>
      <c r="C16" s="44">
        <v>0</v>
      </c>
      <c r="D16" s="44">
        <v>1971</v>
      </c>
      <c r="E16" s="44">
        <f t="shared" ca="1" si="0"/>
        <v>55</v>
      </c>
      <c r="F16" s="46">
        <v>13</v>
      </c>
    </row>
    <row r="17" spans="2:6" x14ac:dyDescent="0.25">
      <c r="B17" s="45">
        <v>42110</v>
      </c>
      <c r="C17" s="44">
        <v>0</v>
      </c>
      <c r="D17" s="44">
        <v>1972</v>
      </c>
      <c r="E17" s="44">
        <f t="shared" ca="1" si="0"/>
        <v>54</v>
      </c>
      <c r="F17" s="46">
        <v>8</v>
      </c>
    </row>
    <row r="18" spans="2:6" x14ac:dyDescent="0.25">
      <c r="B18" s="45">
        <v>41781</v>
      </c>
      <c r="C18" s="44">
        <v>0</v>
      </c>
      <c r="D18" s="44">
        <v>1974</v>
      </c>
      <c r="E18" s="44">
        <f t="shared" ca="1" si="0"/>
        <v>52</v>
      </c>
      <c r="F18" s="46">
        <v>9</v>
      </c>
    </row>
    <row r="19" spans="2:6" x14ac:dyDescent="0.25">
      <c r="B19" s="45">
        <v>45259</v>
      </c>
      <c r="C19" s="44">
        <v>0</v>
      </c>
      <c r="D19" s="44">
        <v>1974</v>
      </c>
      <c r="E19" s="44">
        <f t="shared" ca="1" si="0"/>
        <v>52</v>
      </c>
      <c r="F19" s="46">
        <v>8</v>
      </c>
    </row>
    <row r="20" spans="2:6" x14ac:dyDescent="0.25">
      <c r="B20" s="45">
        <v>45438</v>
      </c>
      <c r="C20" s="44">
        <v>0</v>
      </c>
      <c r="D20" s="44">
        <v>1974</v>
      </c>
      <c r="E20" s="44">
        <f t="shared" ca="1" si="0"/>
        <v>52</v>
      </c>
      <c r="F20" s="46">
        <v>12</v>
      </c>
    </row>
    <row r="21" spans="2:6" x14ac:dyDescent="0.25">
      <c r="B21" s="45">
        <v>45999</v>
      </c>
      <c r="C21" s="44">
        <v>0</v>
      </c>
      <c r="D21" s="44">
        <v>1974</v>
      </c>
      <c r="E21" s="44">
        <f t="shared" ca="1" si="0"/>
        <v>52</v>
      </c>
      <c r="F21" s="46">
        <v>5</v>
      </c>
    </row>
    <row r="22" spans="2:6" x14ac:dyDescent="0.25">
      <c r="B22" s="45">
        <v>46589</v>
      </c>
      <c r="C22" s="44">
        <v>0</v>
      </c>
      <c r="D22" s="44">
        <v>1974</v>
      </c>
      <c r="E22" s="44">
        <f t="shared" ca="1" si="0"/>
        <v>52</v>
      </c>
      <c r="F22" s="46">
        <v>12</v>
      </c>
    </row>
    <row r="23" spans="2:6" x14ac:dyDescent="0.25">
      <c r="B23" s="45">
        <v>46602</v>
      </c>
      <c r="C23" s="44">
        <v>0</v>
      </c>
      <c r="D23" s="44">
        <v>1974</v>
      </c>
      <c r="E23" s="44">
        <f t="shared" ca="1" si="0"/>
        <v>52</v>
      </c>
      <c r="F23" s="46">
        <v>19</v>
      </c>
    </row>
    <row r="24" spans="2:6" x14ac:dyDescent="0.25">
      <c r="B24" s="45">
        <v>41845</v>
      </c>
      <c r="C24" s="44">
        <v>0</v>
      </c>
      <c r="D24" s="44">
        <v>1976</v>
      </c>
      <c r="E24" s="44">
        <f t="shared" ca="1" si="0"/>
        <v>50</v>
      </c>
      <c r="F24" s="46">
        <v>8</v>
      </c>
    </row>
    <row r="25" spans="2:6" x14ac:dyDescent="0.25">
      <c r="B25" s="45">
        <v>43924</v>
      </c>
      <c r="C25" s="44">
        <v>0</v>
      </c>
      <c r="D25" s="44">
        <v>1976</v>
      </c>
      <c r="E25" s="44">
        <f t="shared" ca="1" si="0"/>
        <v>50</v>
      </c>
      <c r="F25" s="46">
        <v>14</v>
      </c>
    </row>
    <row r="26" spans="2:6" x14ac:dyDescent="0.25">
      <c r="B26" s="45">
        <v>46222</v>
      </c>
      <c r="C26" s="44">
        <v>0</v>
      </c>
      <c r="D26" s="44">
        <v>1977</v>
      </c>
      <c r="E26" s="44">
        <f t="shared" ca="1" si="0"/>
        <v>49</v>
      </c>
      <c r="F26" s="46">
        <v>11</v>
      </c>
    </row>
    <row r="27" spans="2:6" x14ac:dyDescent="0.25">
      <c r="B27" s="45">
        <v>44117</v>
      </c>
      <c r="C27" s="44">
        <v>0</v>
      </c>
      <c r="D27" s="44">
        <v>1978</v>
      </c>
      <c r="E27" s="44">
        <f t="shared" ca="1" si="0"/>
        <v>48</v>
      </c>
      <c r="F27" s="46">
        <v>8</v>
      </c>
    </row>
    <row r="28" spans="2:6" x14ac:dyDescent="0.25">
      <c r="B28" s="45">
        <v>45281</v>
      </c>
      <c r="C28" s="44">
        <v>0</v>
      </c>
      <c r="D28" s="44">
        <v>1980</v>
      </c>
      <c r="E28" s="44">
        <f t="shared" ca="1" si="0"/>
        <v>46</v>
      </c>
      <c r="F28" s="46">
        <v>15</v>
      </c>
    </row>
    <row r="29" spans="2:6" x14ac:dyDescent="0.25">
      <c r="B29" s="45">
        <v>41087</v>
      </c>
      <c r="C29" s="44">
        <v>0</v>
      </c>
      <c r="D29" s="44">
        <v>1981</v>
      </c>
      <c r="E29" s="44">
        <f t="shared" ca="1" si="0"/>
        <v>45</v>
      </c>
      <c r="F29" s="46">
        <v>14</v>
      </c>
    </row>
    <row r="30" spans="2:6" x14ac:dyDescent="0.25">
      <c r="B30" s="45">
        <v>41105</v>
      </c>
      <c r="C30" s="44">
        <v>0</v>
      </c>
      <c r="D30" s="44">
        <v>1981</v>
      </c>
      <c r="E30" s="44">
        <f t="shared" ca="1" si="0"/>
        <v>45</v>
      </c>
      <c r="F30" s="46">
        <v>10</v>
      </c>
    </row>
    <row r="31" spans="2:6" x14ac:dyDescent="0.25">
      <c r="B31" s="45">
        <v>43003</v>
      </c>
      <c r="C31" s="44">
        <v>0</v>
      </c>
      <c r="D31" s="44">
        <v>1982</v>
      </c>
      <c r="E31" s="44">
        <f t="shared" ca="1" si="0"/>
        <v>44</v>
      </c>
      <c r="F31" s="46">
        <v>11</v>
      </c>
    </row>
    <row r="32" spans="2:6" x14ac:dyDescent="0.25">
      <c r="B32" s="45">
        <v>46512</v>
      </c>
      <c r="C32" s="44">
        <v>0</v>
      </c>
      <c r="D32" s="44">
        <v>1982</v>
      </c>
      <c r="E32" s="44">
        <f t="shared" ca="1" si="0"/>
        <v>44</v>
      </c>
      <c r="F32" s="46">
        <v>10</v>
      </c>
    </row>
    <row r="33" spans="2:6" x14ac:dyDescent="0.25">
      <c r="B33" s="45">
        <v>40854</v>
      </c>
      <c r="C33" s="44">
        <v>0</v>
      </c>
      <c r="D33" s="44">
        <v>1983</v>
      </c>
      <c r="E33" s="44">
        <f t="shared" ca="1" si="0"/>
        <v>43</v>
      </c>
      <c r="F33" s="46">
        <v>8</v>
      </c>
    </row>
    <row r="34" spans="2:6" x14ac:dyDescent="0.25">
      <c r="B34" s="45">
        <v>44141</v>
      </c>
      <c r="C34" s="44">
        <v>0</v>
      </c>
      <c r="D34" s="44">
        <v>1983</v>
      </c>
      <c r="E34" s="44">
        <f t="shared" ca="1" si="0"/>
        <v>43</v>
      </c>
      <c r="F34" s="46">
        <v>11</v>
      </c>
    </row>
    <row r="35" spans="2:6" x14ac:dyDescent="0.25">
      <c r="B35" s="45">
        <v>44204</v>
      </c>
      <c r="C35" s="44">
        <v>0</v>
      </c>
      <c r="D35" s="44">
        <v>1983</v>
      </c>
      <c r="E35" s="44">
        <f t="shared" ca="1" si="0"/>
        <v>43</v>
      </c>
      <c r="F35" s="46">
        <v>12</v>
      </c>
    </row>
    <row r="36" spans="2:6" x14ac:dyDescent="0.25">
      <c r="B36" s="45">
        <v>42442</v>
      </c>
      <c r="C36" s="44">
        <v>0</v>
      </c>
      <c r="D36" s="44">
        <v>1984</v>
      </c>
      <c r="E36" s="44">
        <f t="shared" ca="1" si="0"/>
        <v>42</v>
      </c>
      <c r="F36" s="46">
        <v>16</v>
      </c>
    </row>
    <row r="37" spans="2:6" x14ac:dyDescent="0.25">
      <c r="B37" s="45">
        <v>43626</v>
      </c>
      <c r="C37" s="44">
        <v>0</v>
      </c>
      <c r="D37" s="44">
        <v>1985</v>
      </c>
      <c r="E37" s="44">
        <f t="shared" ca="1" si="0"/>
        <v>41</v>
      </c>
      <c r="F37" s="46">
        <v>10</v>
      </c>
    </row>
    <row r="38" spans="2:6" x14ac:dyDescent="0.25">
      <c r="B38" s="45">
        <v>45561</v>
      </c>
      <c r="C38" s="44">
        <v>0</v>
      </c>
      <c r="D38" s="44">
        <v>1985</v>
      </c>
      <c r="E38" s="44">
        <f t="shared" ca="1" si="0"/>
        <v>41</v>
      </c>
      <c r="F38" s="46">
        <v>11</v>
      </c>
    </row>
    <row r="39" spans="2:6" x14ac:dyDescent="0.25">
      <c r="B39" s="45">
        <v>46161</v>
      </c>
      <c r="C39" s="44">
        <v>0</v>
      </c>
      <c r="D39" s="44">
        <v>1986</v>
      </c>
      <c r="E39" s="44">
        <f t="shared" ca="1" si="0"/>
        <v>40</v>
      </c>
      <c r="F39" s="46">
        <v>13</v>
      </c>
    </row>
    <row r="40" spans="2:6" x14ac:dyDescent="0.25">
      <c r="B40" s="45">
        <v>46479</v>
      </c>
      <c r="C40" s="44">
        <v>0</v>
      </c>
      <c r="D40" s="44">
        <v>1986</v>
      </c>
      <c r="E40" s="44">
        <f t="shared" ca="1" si="0"/>
        <v>40</v>
      </c>
      <c r="F40" s="46">
        <v>13</v>
      </c>
    </row>
    <row r="41" spans="2:6" x14ac:dyDescent="0.25">
      <c r="B41" s="45">
        <v>41674</v>
      </c>
      <c r="C41" s="44">
        <v>0</v>
      </c>
      <c r="D41" s="44">
        <v>1987</v>
      </c>
      <c r="E41" s="44">
        <f t="shared" ca="1" si="0"/>
        <v>39</v>
      </c>
      <c r="F41" s="46">
        <v>11</v>
      </c>
    </row>
    <row r="42" spans="2:6" x14ac:dyDescent="0.25">
      <c r="B42" s="45">
        <v>44303</v>
      </c>
      <c r="C42" s="44">
        <v>0</v>
      </c>
      <c r="D42" s="44">
        <v>1987</v>
      </c>
      <c r="E42" s="44">
        <f t="shared" ca="1" si="0"/>
        <v>39</v>
      </c>
      <c r="F42" s="46">
        <v>12</v>
      </c>
    </row>
    <row r="43" spans="2:6" x14ac:dyDescent="0.25">
      <c r="B43" s="45">
        <v>45592</v>
      </c>
      <c r="C43" s="44">
        <v>0</v>
      </c>
      <c r="D43" s="44">
        <v>1987</v>
      </c>
      <c r="E43" s="44">
        <f t="shared" ca="1" si="0"/>
        <v>39</v>
      </c>
      <c r="F43" s="46">
        <v>9</v>
      </c>
    </row>
    <row r="44" spans="2:6" x14ac:dyDescent="0.25">
      <c r="B44" s="45">
        <v>46000</v>
      </c>
      <c r="C44" s="44">
        <v>0</v>
      </c>
      <c r="D44" s="44">
        <v>1987</v>
      </c>
      <c r="E44" s="44">
        <f t="shared" ca="1" si="0"/>
        <v>39</v>
      </c>
      <c r="F44" s="46">
        <v>9</v>
      </c>
    </row>
    <row r="45" spans="2:6" x14ac:dyDescent="0.25">
      <c r="B45" s="45">
        <v>43827</v>
      </c>
      <c r="C45" s="44">
        <v>0</v>
      </c>
      <c r="D45" s="44">
        <v>1987</v>
      </c>
      <c r="E45" s="44">
        <f t="shared" ca="1" si="0"/>
        <v>39</v>
      </c>
      <c r="F45" s="46">
        <v>11</v>
      </c>
    </row>
    <row r="46" spans="2:6" x14ac:dyDescent="0.25">
      <c r="B46" s="45">
        <v>45021</v>
      </c>
      <c r="C46" s="44">
        <v>0</v>
      </c>
      <c r="D46" s="44">
        <v>1987</v>
      </c>
      <c r="E46" s="44">
        <f t="shared" ca="1" si="0"/>
        <v>39</v>
      </c>
      <c r="F46" s="46">
        <v>11</v>
      </c>
    </row>
    <row r="47" spans="2:6" x14ac:dyDescent="0.25">
      <c r="B47" s="45">
        <v>42179</v>
      </c>
      <c r="C47" s="44">
        <v>0</v>
      </c>
      <c r="D47" s="44">
        <v>1988</v>
      </c>
      <c r="E47" s="44">
        <f t="shared" ca="1" si="0"/>
        <v>38</v>
      </c>
      <c r="F47" s="46">
        <v>9</v>
      </c>
    </row>
    <row r="48" spans="2:6" x14ac:dyDescent="0.25">
      <c r="B48" s="45">
        <v>45389</v>
      </c>
      <c r="C48" s="44">
        <v>0</v>
      </c>
      <c r="D48" s="44">
        <v>1988</v>
      </c>
      <c r="E48" s="44">
        <f t="shared" ca="1" si="0"/>
        <v>38</v>
      </c>
      <c r="F48" s="46">
        <v>12</v>
      </c>
    </row>
    <row r="49" spans="2:6" x14ac:dyDescent="0.25">
      <c r="B49" s="45">
        <v>46170</v>
      </c>
      <c r="C49" s="44">
        <v>0</v>
      </c>
      <c r="D49" s="44">
        <v>1988</v>
      </c>
      <c r="E49" s="44">
        <f t="shared" ca="1" si="0"/>
        <v>38</v>
      </c>
      <c r="F49" s="46">
        <v>10</v>
      </c>
    </row>
    <row r="50" spans="2:6" x14ac:dyDescent="0.25">
      <c r="B50" s="45">
        <v>41008</v>
      </c>
      <c r="C50" s="44">
        <v>0</v>
      </c>
      <c r="D50" s="44">
        <v>1989</v>
      </c>
      <c r="E50" s="44">
        <f t="shared" ca="1" si="0"/>
        <v>37</v>
      </c>
      <c r="F50" s="46">
        <v>15</v>
      </c>
    </row>
    <row r="51" spans="2:6" x14ac:dyDescent="0.25">
      <c r="B51" s="45">
        <v>46288</v>
      </c>
      <c r="C51" s="44">
        <v>0</v>
      </c>
      <c r="D51" s="44">
        <v>1989</v>
      </c>
      <c r="E51" s="44">
        <f t="shared" ca="1" si="0"/>
        <v>37</v>
      </c>
      <c r="F51" s="46">
        <v>7</v>
      </c>
    </row>
    <row r="52" spans="2:6" x14ac:dyDescent="0.25">
      <c r="B52" s="45">
        <v>41876</v>
      </c>
      <c r="C52" s="44">
        <v>0</v>
      </c>
      <c r="D52" s="44">
        <v>1990</v>
      </c>
      <c r="E52" s="44">
        <f t="shared" ca="1" si="0"/>
        <v>36</v>
      </c>
      <c r="F52" s="46">
        <v>9</v>
      </c>
    </row>
    <row r="53" spans="2:6" x14ac:dyDescent="0.25">
      <c r="B53" s="45">
        <v>46509</v>
      </c>
      <c r="C53" s="44">
        <v>0</v>
      </c>
      <c r="D53" s="44">
        <v>1990</v>
      </c>
      <c r="E53" s="44">
        <f t="shared" ca="1" si="0"/>
        <v>36</v>
      </c>
      <c r="F53" s="46">
        <v>11</v>
      </c>
    </row>
    <row r="54" spans="2:6" x14ac:dyDescent="0.25">
      <c r="B54" s="45">
        <v>42744</v>
      </c>
      <c r="C54" s="44">
        <v>0</v>
      </c>
      <c r="D54" s="44">
        <v>1991</v>
      </c>
      <c r="E54" s="44">
        <f t="shared" ca="1" si="0"/>
        <v>35</v>
      </c>
      <c r="F54" s="46">
        <v>11</v>
      </c>
    </row>
    <row r="55" spans="2:6" x14ac:dyDescent="0.25">
      <c r="B55" s="45">
        <v>44011</v>
      </c>
      <c r="C55" s="44">
        <v>0</v>
      </c>
      <c r="D55" s="44">
        <v>1991</v>
      </c>
      <c r="E55" s="44">
        <f t="shared" ca="1" si="0"/>
        <v>35</v>
      </c>
      <c r="F55" s="46">
        <v>9</v>
      </c>
    </row>
    <row r="56" spans="2:6" x14ac:dyDescent="0.25">
      <c r="B56" s="45">
        <v>42249</v>
      </c>
      <c r="C56" s="44">
        <v>0</v>
      </c>
      <c r="D56" s="44">
        <v>1991</v>
      </c>
      <c r="E56" s="44">
        <f t="shared" ca="1" si="0"/>
        <v>35</v>
      </c>
      <c r="F56" s="46">
        <v>12</v>
      </c>
    </row>
    <row r="57" spans="2:6" x14ac:dyDescent="0.25">
      <c r="B57" s="45">
        <v>43694</v>
      </c>
      <c r="C57" s="44">
        <v>0</v>
      </c>
      <c r="D57" s="44">
        <v>1992</v>
      </c>
      <c r="E57" s="44">
        <f t="shared" ca="1" si="0"/>
        <v>34</v>
      </c>
      <c r="F57" s="46">
        <v>12</v>
      </c>
    </row>
    <row r="58" spans="2:6" x14ac:dyDescent="0.25">
      <c r="B58" s="45">
        <v>43944</v>
      </c>
      <c r="C58" s="44">
        <v>0</v>
      </c>
      <c r="D58" s="44">
        <v>1992</v>
      </c>
      <c r="E58" s="44">
        <f t="shared" ca="1" si="0"/>
        <v>34</v>
      </c>
      <c r="F58" s="46">
        <v>14</v>
      </c>
    </row>
    <row r="59" spans="2:6" x14ac:dyDescent="0.25">
      <c r="B59" s="45">
        <v>44654</v>
      </c>
      <c r="C59" s="44">
        <v>0</v>
      </c>
      <c r="D59" s="44">
        <v>1992</v>
      </c>
      <c r="E59" s="44">
        <f t="shared" ca="1" si="0"/>
        <v>34</v>
      </c>
      <c r="F59" s="46">
        <v>9</v>
      </c>
    </row>
    <row r="60" spans="2:6" x14ac:dyDescent="0.25">
      <c r="B60" s="45">
        <v>40764</v>
      </c>
      <c r="C60" s="44">
        <v>0</v>
      </c>
      <c r="D60" s="44">
        <v>1993</v>
      </c>
      <c r="E60" s="44">
        <f t="shared" ca="1" si="0"/>
        <v>33</v>
      </c>
      <c r="F60" s="46">
        <v>10</v>
      </c>
    </row>
    <row r="61" spans="2:6" x14ac:dyDescent="0.25">
      <c r="B61" s="45">
        <v>41459</v>
      </c>
      <c r="C61" s="44">
        <v>0</v>
      </c>
      <c r="D61" s="44">
        <v>1993</v>
      </c>
      <c r="E61" s="44">
        <f t="shared" ca="1" si="0"/>
        <v>33</v>
      </c>
      <c r="F61" s="46">
        <v>11</v>
      </c>
    </row>
    <row r="62" spans="2:6" x14ac:dyDescent="0.25">
      <c r="B62" s="45">
        <v>45170</v>
      </c>
      <c r="C62" s="44">
        <v>0</v>
      </c>
      <c r="D62" s="44">
        <v>1993</v>
      </c>
      <c r="E62" s="44">
        <f t="shared" ca="1" si="0"/>
        <v>33</v>
      </c>
      <c r="F62" s="46">
        <v>12</v>
      </c>
    </row>
    <row r="63" spans="2:6" x14ac:dyDescent="0.25">
      <c r="B63" s="45">
        <v>43272</v>
      </c>
      <c r="C63" s="44">
        <v>0</v>
      </c>
      <c r="D63" s="44">
        <v>1994</v>
      </c>
      <c r="E63" s="44">
        <f t="shared" ca="1" si="0"/>
        <v>32</v>
      </c>
      <c r="F63" s="46">
        <v>12</v>
      </c>
    </row>
    <row r="64" spans="2:6" x14ac:dyDescent="0.25">
      <c r="B64" s="45">
        <v>45509</v>
      </c>
      <c r="C64" s="44">
        <v>0</v>
      </c>
      <c r="D64" s="44">
        <v>1994</v>
      </c>
      <c r="E64" s="44">
        <f t="shared" ca="1" si="0"/>
        <v>32</v>
      </c>
      <c r="F64" s="46">
        <v>8</v>
      </c>
    </row>
    <row r="65" spans="2:6" x14ac:dyDescent="0.25">
      <c r="B65" s="45">
        <v>45606</v>
      </c>
      <c r="C65" s="44">
        <v>0</v>
      </c>
      <c r="D65" s="44">
        <v>1994</v>
      </c>
      <c r="E65" s="44">
        <f t="shared" ca="1" si="0"/>
        <v>32</v>
      </c>
      <c r="F65" s="46">
        <v>10</v>
      </c>
    </row>
    <row r="66" spans="2:6" x14ac:dyDescent="0.25">
      <c r="B66" s="45">
        <v>45892</v>
      </c>
      <c r="C66" s="44">
        <v>0</v>
      </c>
      <c r="D66" s="44">
        <v>1994</v>
      </c>
      <c r="E66" s="44">
        <f t="shared" ca="1" si="0"/>
        <v>32</v>
      </c>
      <c r="F66" s="46">
        <v>14</v>
      </c>
    </row>
    <row r="67" spans="2:6" x14ac:dyDescent="0.25">
      <c r="B67" s="45">
        <v>46163</v>
      </c>
      <c r="C67" s="44">
        <v>0</v>
      </c>
      <c r="D67" s="44">
        <v>1994</v>
      </c>
      <c r="E67" s="44">
        <f t="shared" ca="1" si="0"/>
        <v>32</v>
      </c>
      <c r="F67" s="46">
        <v>9</v>
      </c>
    </row>
    <row r="68" spans="2:6" x14ac:dyDescent="0.25">
      <c r="B68" s="45">
        <v>41952</v>
      </c>
      <c r="C68" s="44">
        <v>0</v>
      </c>
      <c r="D68" s="44">
        <v>1995</v>
      </c>
      <c r="E68" s="44">
        <f t="shared" ref="E68:E131" ca="1" si="1">YEAR(TODAY())-D68</f>
        <v>31</v>
      </c>
      <c r="F68" s="46">
        <v>7</v>
      </c>
    </row>
    <row r="69" spans="2:6" x14ac:dyDescent="0.25">
      <c r="B69" s="45">
        <v>45801</v>
      </c>
      <c r="C69" s="44">
        <v>0</v>
      </c>
      <c r="D69" s="44">
        <v>1995</v>
      </c>
      <c r="E69" s="44">
        <f t="shared" ca="1" si="1"/>
        <v>31</v>
      </c>
      <c r="F69" s="46">
        <v>10</v>
      </c>
    </row>
    <row r="70" spans="2:6" x14ac:dyDescent="0.25">
      <c r="B70" s="45">
        <v>41978</v>
      </c>
      <c r="C70" s="44">
        <v>0</v>
      </c>
      <c r="D70" s="44">
        <v>1996</v>
      </c>
      <c r="E70" s="44">
        <f t="shared" ca="1" si="1"/>
        <v>30</v>
      </c>
      <c r="F70" s="46">
        <v>10</v>
      </c>
    </row>
    <row r="71" spans="2:6" x14ac:dyDescent="0.25">
      <c r="B71" s="45">
        <v>44005</v>
      </c>
      <c r="C71" s="44">
        <v>0</v>
      </c>
      <c r="D71" s="44">
        <v>1996</v>
      </c>
      <c r="E71" s="44">
        <f t="shared" ca="1" si="1"/>
        <v>30</v>
      </c>
      <c r="F71" s="46">
        <v>13</v>
      </c>
    </row>
    <row r="72" spans="2:6" x14ac:dyDescent="0.25">
      <c r="B72" s="45">
        <v>44015</v>
      </c>
      <c r="C72" s="44">
        <v>0</v>
      </c>
      <c r="D72" s="44">
        <v>1996</v>
      </c>
      <c r="E72" s="44">
        <f t="shared" ca="1" si="1"/>
        <v>30</v>
      </c>
      <c r="F72" s="46">
        <v>16</v>
      </c>
    </row>
    <row r="73" spans="2:6" x14ac:dyDescent="0.25">
      <c r="B73" s="45">
        <v>46348</v>
      </c>
      <c r="C73" s="44">
        <v>0</v>
      </c>
      <c r="D73" s="44">
        <v>1996</v>
      </c>
      <c r="E73" s="44">
        <f t="shared" ca="1" si="1"/>
        <v>30</v>
      </c>
      <c r="F73" s="46">
        <v>8</v>
      </c>
    </row>
    <row r="74" spans="2:6" x14ac:dyDescent="0.25">
      <c r="B74" s="45">
        <v>41994</v>
      </c>
      <c r="C74" s="44">
        <v>0</v>
      </c>
      <c r="D74" s="44">
        <v>1997</v>
      </c>
      <c r="E74" s="44">
        <f t="shared" ca="1" si="1"/>
        <v>29</v>
      </c>
      <c r="F74" s="46">
        <v>12</v>
      </c>
    </row>
    <row r="75" spans="2:6" x14ac:dyDescent="0.25">
      <c r="B75" s="45">
        <v>44587</v>
      </c>
      <c r="C75" s="44">
        <v>0</v>
      </c>
      <c r="D75" s="44">
        <v>1997</v>
      </c>
      <c r="E75" s="44">
        <f t="shared" ca="1" si="1"/>
        <v>29</v>
      </c>
      <c r="F75" s="46">
        <v>11</v>
      </c>
    </row>
    <row r="76" spans="2:6" x14ac:dyDescent="0.25">
      <c r="B76" s="45">
        <v>46473</v>
      </c>
      <c r="C76" s="44">
        <v>0</v>
      </c>
      <c r="D76" s="44">
        <v>1997</v>
      </c>
      <c r="E76" s="44">
        <f t="shared" ca="1" si="1"/>
        <v>29</v>
      </c>
      <c r="F76" s="46">
        <v>15</v>
      </c>
    </row>
    <row r="77" spans="2:6" x14ac:dyDescent="0.25">
      <c r="B77" s="45">
        <v>44919</v>
      </c>
      <c r="C77" s="44">
        <v>0</v>
      </c>
      <c r="D77" s="44">
        <v>1997</v>
      </c>
      <c r="E77" s="44">
        <f t="shared" ca="1" si="1"/>
        <v>29</v>
      </c>
      <c r="F77" s="46">
        <v>12</v>
      </c>
    </row>
    <row r="78" spans="2:6" x14ac:dyDescent="0.25">
      <c r="B78" s="45">
        <v>41026</v>
      </c>
      <c r="C78" s="44">
        <v>0</v>
      </c>
      <c r="D78" s="44">
        <v>1997</v>
      </c>
      <c r="E78" s="44">
        <f t="shared" ca="1" si="1"/>
        <v>29</v>
      </c>
      <c r="F78" s="46">
        <v>10</v>
      </c>
    </row>
    <row r="79" spans="2:6" x14ac:dyDescent="0.25">
      <c r="B79" s="45">
        <v>41002</v>
      </c>
      <c r="C79" s="44">
        <v>0</v>
      </c>
      <c r="D79" s="44">
        <v>1998</v>
      </c>
      <c r="E79" s="44">
        <f t="shared" ca="1" si="1"/>
        <v>28</v>
      </c>
      <c r="F79" s="46">
        <v>10</v>
      </c>
    </row>
    <row r="80" spans="2:6" x14ac:dyDescent="0.25">
      <c r="B80" s="45">
        <v>41061</v>
      </c>
      <c r="C80" s="44">
        <v>0</v>
      </c>
      <c r="D80" s="44">
        <v>1998</v>
      </c>
      <c r="E80" s="44">
        <f t="shared" ca="1" si="1"/>
        <v>28</v>
      </c>
      <c r="F80" s="46">
        <v>8</v>
      </c>
    </row>
    <row r="81" spans="2:6" x14ac:dyDescent="0.25">
      <c r="B81" s="45">
        <v>41972</v>
      </c>
      <c r="C81" s="44">
        <v>0</v>
      </c>
      <c r="D81" s="44">
        <v>1998</v>
      </c>
      <c r="E81" s="44">
        <f t="shared" ca="1" si="1"/>
        <v>28</v>
      </c>
      <c r="F81" s="46">
        <v>13</v>
      </c>
    </row>
    <row r="82" spans="2:6" x14ac:dyDescent="0.25">
      <c r="B82" s="45">
        <v>43665</v>
      </c>
      <c r="C82" s="44">
        <v>0</v>
      </c>
      <c r="D82" s="44">
        <v>1998</v>
      </c>
      <c r="E82" s="44">
        <f t="shared" ca="1" si="1"/>
        <v>28</v>
      </c>
      <c r="F82" s="46">
        <v>11</v>
      </c>
    </row>
    <row r="83" spans="2:6" x14ac:dyDescent="0.25">
      <c r="B83" s="45">
        <v>45374</v>
      </c>
      <c r="C83" s="44">
        <v>0</v>
      </c>
      <c r="D83" s="44">
        <v>1998</v>
      </c>
      <c r="E83" s="44">
        <f t="shared" ca="1" si="1"/>
        <v>28</v>
      </c>
      <c r="F83" s="46">
        <v>9</v>
      </c>
    </row>
    <row r="84" spans="2:6" x14ac:dyDescent="0.25">
      <c r="B84" s="45">
        <v>45656</v>
      </c>
      <c r="C84" s="44">
        <v>0</v>
      </c>
      <c r="D84" s="44">
        <v>1998</v>
      </c>
      <c r="E84" s="44">
        <f t="shared" ca="1" si="1"/>
        <v>28</v>
      </c>
      <c r="F84" s="46">
        <v>9</v>
      </c>
    </row>
    <row r="85" spans="2:6" x14ac:dyDescent="0.25">
      <c r="B85" s="45">
        <v>41144</v>
      </c>
      <c r="C85" s="44">
        <v>0</v>
      </c>
      <c r="D85" s="44">
        <v>1999</v>
      </c>
      <c r="E85" s="44">
        <f t="shared" ca="1" si="1"/>
        <v>27</v>
      </c>
      <c r="F85" s="46">
        <v>7</v>
      </c>
    </row>
    <row r="86" spans="2:6" x14ac:dyDescent="0.25">
      <c r="B86" s="45">
        <v>41246</v>
      </c>
      <c r="C86" s="44">
        <v>0</v>
      </c>
      <c r="D86" s="44">
        <v>1999</v>
      </c>
      <c r="E86" s="44">
        <f t="shared" ca="1" si="1"/>
        <v>27</v>
      </c>
      <c r="F86" s="46">
        <v>15</v>
      </c>
    </row>
    <row r="87" spans="2:6" x14ac:dyDescent="0.25">
      <c r="B87" s="45">
        <v>42162</v>
      </c>
      <c r="C87" s="44">
        <v>0</v>
      </c>
      <c r="D87" s="44">
        <v>1999</v>
      </c>
      <c r="E87" s="44">
        <f t="shared" ca="1" si="1"/>
        <v>27</v>
      </c>
      <c r="F87" s="46">
        <v>11</v>
      </c>
    </row>
    <row r="88" spans="2:6" x14ac:dyDescent="0.25">
      <c r="B88" s="45">
        <v>44140</v>
      </c>
      <c r="C88" s="44">
        <v>0</v>
      </c>
      <c r="D88" s="44">
        <v>1999</v>
      </c>
      <c r="E88" s="44">
        <f t="shared" ca="1" si="1"/>
        <v>27</v>
      </c>
      <c r="F88" s="46">
        <v>11</v>
      </c>
    </row>
    <row r="89" spans="2:6" x14ac:dyDescent="0.25">
      <c r="B89" s="45">
        <v>45517</v>
      </c>
      <c r="C89" s="44">
        <v>0</v>
      </c>
      <c r="D89" s="44">
        <v>1999</v>
      </c>
      <c r="E89" s="44">
        <f t="shared" ca="1" si="1"/>
        <v>27</v>
      </c>
      <c r="F89" s="46">
        <v>11</v>
      </c>
    </row>
    <row r="90" spans="2:6" x14ac:dyDescent="0.25">
      <c r="B90" s="45">
        <v>45724</v>
      </c>
      <c r="C90" s="44">
        <v>0</v>
      </c>
      <c r="D90" s="44">
        <v>1999</v>
      </c>
      <c r="E90" s="44">
        <f t="shared" ca="1" si="1"/>
        <v>27</v>
      </c>
      <c r="F90" s="46">
        <v>13</v>
      </c>
    </row>
    <row r="91" spans="2:6" x14ac:dyDescent="0.25">
      <c r="B91" s="45">
        <v>45923</v>
      </c>
      <c r="C91" s="44">
        <v>0</v>
      </c>
      <c r="D91" s="44">
        <v>1999</v>
      </c>
      <c r="E91" s="44">
        <f t="shared" ca="1" si="1"/>
        <v>27</v>
      </c>
      <c r="F91" s="46">
        <v>11</v>
      </c>
    </row>
    <row r="92" spans="2:6" x14ac:dyDescent="0.25">
      <c r="B92" s="45">
        <v>40757</v>
      </c>
      <c r="C92" s="44">
        <v>0</v>
      </c>
      <c r="D92" s="44">
        <v>2000</v>
      </c>
      <c r="E92" s="44">
        <f t="shared" ca="1" si="1"/>
        <v>26</v>
      </c>
      <c r="F92" s="46">
        <v>16</v>
      </c>
    </row>
    <row r="93" spans="2:6" x14ac:dyDescent="0.25">
      <c r="B93" s="45">
        <v>40861</v>
      </c>
      <c r="C93" s="44">
        <v>0</v>
      </c>
      <c r="D93" s="44">
        <v>2000</v>
      </c>
      <c r="E93" s="44">
        <f t="shared" ca="1" si="1"/>
        <v>26</v>
      </c>
      <c r="F93" s="46">
        <v>12</v>
      </c>
    </row>
    <row r="94" spans="2:6" x14ac:dyDescent="0.25">
      <c r="B94" s="45">
        <v>41591</v>
      </c>
      <c r="C94" s="44">
        <v>0</v>
      </c>
      <c r="D94" s="44">
        <v>2000</v>
      </c>
      <c r="E94" s="44">
        <f t="shared" ca="1" si="1"/>
        <v>26</v>
      </c>
      <c r="F94" s="46">
        <v>11</v>
      </c>
    </row>
    <row r="95" spans="2:6" x14ac:dyDescent="0.25">
      <c r="B95" s="45">
        <v>43562</v>
      </c>
      <c r="C95" s="44">
        <v>0</v>
      </c>
      <c r="D95" s="44">
        <v>2000</v>
      </c>
      <c r="E95" s="44">
        <f t="shared" ca="1" si="1"/>
        <v>26</v>
      </c>
      <c r="F95" s="46">
        <v>9</v>
      </c>
    </row>
    <row r="96" spans="2:6" x14ac:dyDescent="0.25">
      <c r="B96" s="45">
        <v>41037</v>
      </c>
      <c r="C96" s="44">
        <v>0</v>
      </c>
      <c r="D96" s="44">
        <v>2000</v>
      </c>
      <c r="E96" s="44">
        <f t="shared" ca="1" si="1"/>
        <v>26</v>
      </c>
      <c r="F96" s="46">
        <v>11</v>
      </c>
    </row>
    <row r="97" spans="2:6" x14ac:dyDescent="0.25">
      <c r="B97" s="45">
        <v>45015</v>
      </c>
      <c r="C97" s="44">
        <v>0</v>
      </c>
      <c r="D97" s="44">
        <v>2000</v>
      </c>
      <c r="E97" s="44">
        <f t="shared" ca="1" si="1"/>
        <v>26</v>
      </c>
      <c r="F97" s="46">
        <v>11</v>
      </c>
    </row>
    <row r="98" spans="2:6" x14ac:dyDescent="0.25">
      <c r="B98" s="45">
        <v>45897</v>
      </c>
      <c r="C98" s="44">
        <v>0</v>
      </c>
      <c r="D98" s="44">
        <v>2000</v>
      </c>
      <c r="E98" s="44">
        <f t="shared" ca="1" si="1"/>
        <v>26</v>
      </c>
      <c r="F98" s="46">
        <v>10</v>
      </c>
    </row>
    <row r="99" spans="2:6" x14ac:dyDescent="0.25">
      <c r="B99" s="45">
        <v>40697</v>
      </c>
      <c r="C99" s="44">
        <v>0</v>
      </c>
      <c r="D99" s="44">
        <v>2001</v>
      </c>
      <c r="E99" s="44">
        <f t="shared" ca="1" si="1"/>
        <v>25</v>
      </c>
      <c r="F99" s="46">
        <v>11</v>
      </c>
    </row>
    <row r="100" spans="2:6" x14ac:dyDescent="0.25">
      <c r="B100" s="45">
        <v>40737</v>
      </c>
      <c r="C100" s="44">
        <v>0</v>
      </c>
      <c r="D100" s="44">
        <v>2001</v>
      </c>
      <c r="E100" s="44">
        <f t="shared" ca="1" si="1"/>
        <v>25</v>
      </c>
      <c r="F100" s="46">
        <v>11</v>
      </c>
    </row>
    <row r="101" spans="2:6" x14ac:dyDescent="0.25">
      <c r="B101" s="45">
        <v>40768</v>
      </c>
      <c r="C101" s="44">
        <v>0</v>
      </c>
      <c r="D101" s="44">
        <v>2001</v>
      </c>
      <c r="E101" s="44">
        <f t="shared" ca="1" si="1"/>
        <v>25</v>
      </c>
      <c r="F101" s="46">
        <v>13</v>
      </c>
    </row>
    <row r="102" spans="2:6" x14ac:dyDescent="0.25">
      <c r="B102" s="45">
        <v>40783</v>
      </c>
      <c r="C102" s="44">
        <v>0</v>
      </c>
      <c r="D102" s="44">
        <v>2001</v>
      </c>
      <c r="E102" s="44">
        <f t="shared" ca="1" si="1"/>
        <v>25</v>
      </c>
      <c r="F102" s="46">
        <v>11</v>
      </c>
    </row>
    <row r="103" spans="2:6" x14ac:dyDescent="0.25">
      <c r="B103" s="45">
        <v>40855</v>
      </c>
      <c r="C103" s="44">
        <v>0</v>
      </c>
      <c r="D103" s="44">
        <v>2001</v>
      </c>
      <c r="E103" s="44">
        <f t="shared" ca="1" si="1"/>
        <v>25</v>
      </c>
      <c r="F103" s="46">
        <v>11</v>
      </c>
    </row>
    <row r="104" spans="2:6" x14ac:dyDescent="0.25">
      <c r="B104" s="45">
        <v>42044</v>
      </c>
      <c r="C104" s="44">
        <v>0</v>
      </c>
      <c r="D104" s="44">
        <v>2001</v>
      </c>
      <c r="E104" s="44">
        <f t="shared" ca="1" si="1"/>
        <v>25</v>
      </c>
      <c r="F104" s="46">
        <v>15</v>
      </c>
    </row>
    <row r="105" spans="2:6" x14ac:dyDescent="0.25">
      <c r="B105" s="45">
        <v>42512</v>
      </c>
      <c r="C105" s="44">
        <v>0</v>
      </c>
      <c r="D105" s="44">
        <v>2001</v>
      </c>
      <c r="E105" s="44">
        <f t="shared" ca="1" si="1"/>
        <v>25</v>
      </c>
      <c r="F105" s="46">
        <v>14</v>
      </c>
    </row>
    <row r="106" spans="2:6" x14ac:dyDescent="0.25">
      <c r="B106" s="45">
        <v>43077</v>
      </c>
      <c r="C106" s="44">
        <v>0</v>
      </c>
      <c r="D106" s="44">
        <v>2001</v>
      </c>
      <c r="E106" s="44">
        <f t="shared" ca="1" si="1"/>
        <v>25</v>
      </c>
      <c r="F106" s="46">
        <v>13</v>
      </c>
    </row>
    <row r="107" spans="2:6" x14ac:dyDescent="0.25">
      <c r="B107" s="45">
        <v>41538</v>
      </c>
      <c r="C107" s="44">
        <v>0</v>
      </c>
      <c r="D107" s="44">
        <v>2001</v>
      </c>
      <c r="E107" s="44">
        <f t="shared" ca="1" si="1"/>
        <v>25</v>
      </c>
      <c r="F107" s="46">
        <v>13</v>
      </c>
    </row>
    <row r="108" spans="2:6" x14ac:dyDescent="0.25">
      <c r="B108" s="45">
        <v>43549</v>
      </c>
      <c r="C108" s="44">
        <v>0</v>
      </c>
      <c r="D108" s="44">
        <v>2001</v>
      </c>
      <c r="E108" s="44">
        <f t="shared" ca="1" si="1"/>
        <v>25</v>
      </c>
      <c r="F108" s="46">
        <v>10</v>
      </c>
    </row>
    <row r="109" spans="2:6" x14ac:dyDescent="0.25">
      <c r="B109" s="45">
        <v>43578</v>
      </c>
      <c r="C109" s="44">
        <v>0</v>
      </c>
      <c r="D109" s="44">
        <v>2001</v>
      </c>
      <c r="E109" s="44">
        <f t="shared" ca="1" si="1"/>
        <v>25</v>
      </c>
      <c r="F109" s="46">
        <v>14</v>
      </c>
    </row>
    <row r="110" spans="2:6" x14ac:dyDescent="0.25">
      <c r="B110" s="45">
        <v>43869</v>
      </c>
      <c r="C110" s="44">
        <v>0</v>
      </c>
      <c r="D110" s="44">
        <v>2001</v>
      </c>
      <c r="E110" s="44">
        <f t="shared" ca="1" si="1"/>
        <v>25</v>
      </c>
      <c r="F110" s="46">
        <v>9</v>
      </c>
    </row>
    <row r="111" spans="2:6" x14ac:dyDescent="0.25">
      <c r="B111" s="45">
        <v>44469</v>
      </c>
      <c r="C111" s="44">
        <v>0</v>
      </c>
      <c r="D111" s="44">
        <v>2001</v>
      </c>
      <c r="E111" s="44">
        <f t="shared" ca="1" si="1"/>
        <v>25</v>
      </c>
      <c r="F111" s="46">
        <v>11</v>
      </c>
    </row>
    <row r="112" spans="2:6" x14ac:dyDescent="0.25">
      <c r="B112" s="45">
        <v>45636</v>
      </c>
      <c r="C112" s="44">
        <v>0</v>
      </c>
      <c r="D112" s="44">
        <v>2001</v>
      </c>
      <c r="E112" s="44">
        <f t="shared" ca="1" si="1"/>
        <v>25</v>
      </c>
      <c r="F112" s="46">
        <v>13</v>
      </c>
    </row>
    <row r="113" spans="2:6" x14ac:dyDescent="0.25">
      <c r="B113" s="45">
        <v>45716</v>
      </c>
      <c r="C113" s="44">
        <v>0</v>
      </c>
      <c r="D113" s="44">
        <v>2001</v>
      </c>
      <c r="E113" s="44">
        <f t="shared" ca="1" si="1"/>
        <v>25</v>
      </c>
      <c r="F113" s="46">
        <v>12</v>
      </c>
    </row>
    <row r="114" spans="2:6" x14ac:dyDescent="0.25">
      <c r="B114" s="45">
        <v>43451</v>
      </c>
      <c r="C114" s="44">
        <v>0</v>
      </c>
      <c r="D114" s="44">
        <v>2001</v>
      </c>
      <c r="E114" s="44">
        <f t="shared" ca="1" si="1"/>
        <v>25</v>
      </c>
      <c r="F114" s="46">
        <v>8</v>
      </c>
    </row>
    <row r="115" spans="2:6" x14ac:dyDescent="0.25">
      <c r="B115" s="45">
        <v>46406</v>
      </c>
      <c r="C115" s="44">
        <v>0</v>
      </c>
      <c r="D115" s="44">
        <v>2001</v>
      </c>
      <c r="E115" s="44">
        <f t="shared" ca="1" si="1"/>
        <v>25</v>
      </c>
      <c r="F115" s="46">
        <v>11</v>
      </c>
    </row>
    <row r="116" spans="2:6" x14ac:dyDescent="0.25">
      <c r="B116" s="45">
        <v>46220</v>
      </c>
      <c r="C116" s="44">
        <v>0</v>
      </c>
      <c r="D116" s="44">
        <v>2001</v>
      </c>
      <c r="E116" s="44">
        <f t="shared" ca="1" si="1"/>
        <v>25</v>
      </c>
      <c r="F116" s="46">
        <v>10</v>
      </c>
    </row>
    <row r="117" spans="2:6" x14ac:dyDescent="0.25">
      <c r="B117" s="45">
        <v>40754</v>
      </c>
      <c r="C117" s="44">
        <v>0</v>
      </c>
      <c r="D117" s="44">
        <v>2002</v>
      </c>
      <c r="E117" s="44">
        <f t="shared" ca="1" si="1"/>
        <v>24</v>
      </c>
      <c r="F117" s="46">
        <v>13</v>
      </c>
    </row>
    <row r="118" spans="2:6" x14ac:dyDescent="0.25">
      <c r="B118" s="45">
        <v>40803</v>
      </c>
      <c r="C118" s="44">
        <v>0</v>
      </c>
      <c r="D118" s="44">
        <v>2002</v>
      </c>
      <c r="E118" s="44">
        <f t="shared" ca="1" si="1"/>
        <v>24</v>
      </c>
      <c r="F118" s="46">
        <v>10</v>
      </c>
    </row>
    <row r="119" spans="2:6" x14ac:dyDescent="0.25">
      <c r="B119" s="45">
        <v>40867</v>
      </c>
      <c r="C119" s="44">
        <v>0</v>
      </c>
      <c r="D119" s="44">
        <v>2002</v>
      </c>
      <c r="E119" s="44">
        <f t="shared" ca="1" si="1"/>
        <v>24</v>
      </c>
      <c r="F119" s="46">
        <v>9</v>
      </c>
    </row>
    <row r="120" spans="2:6" x14ac:dyDescent="0.25">
      <c r="B120" s="45">
        <v>40896</v>
      </c>
      <c r="C120" s="44">
        <v>0</v>
      </c>
      <c r="D120" s="44">
        <v>2002</v>
      </c>
      <c r="E120" s="44">
        <f t="shared" ca="1" si="1"/>
        <v>24</v>
      </c>
      <c r="F120" s="46">
        <v>10</v>
      </c>
    </row>
    <row r="121" spans="2:6" x14ac:dyDescent="0.25">
      <c r="B121" s="45">
        <v>40923</v>
      </c>
      <c r="C121" s="44">
        <v>0</v>
      </c>
      <c r="D121" s="44">
        <v>2002</v>
      </c>
      <c r="E121" s="44">
        <f t="shared" ca="1" si="1"/>
        <v>24</v>
      </c>
      <c r="F121" s="46">
        <v>10</v>
      </c>
    </row>
    <row r="122" spans="2:6" x14ac:dyDescent="0.25">
      <c r="B122" s="45">
        <v>40932</v>
      </c>
      <c r="C122" s="44">
        <v>0</v>
      </c>
      <c r="D122" s="44">
        <v>2002</v>
      </c>
      <c r="E122" s="44">
        <f t="shared" ca="1" si="1"/>
        <v>24</v>
      </c>
      <c r="F122" s="46">
        <v>13</v>
      </c>
    </row>
    <row r="123" spans="2:6" x14ac:dyDescent="0.25">
      <c r="B123" s="45">
        <v>40935</v>
      </c>
      <c r="C123" s="44">
        <v>0</v>
      </c>
      <c r="D123" s="44">
        <v>2002</v>
      </c>
      <c r="E123" s="44">
        <f t="shared" ca="1" si="1"/>
        <v>24</v>
      </c>
      <c r="F123" s="46">
        <v>14</v>
      </c>
    </row>
    <row r="124" spans="2:6" x14ac:dyDescent="0.25">
      <c r="B124" s="45">
        <v>41000</v>
      </c>
      <c r="C124" s="44">
        <v>0</v>
      </c>
      <c r="D124" s="44">
        <v>2002</v>
      </c>
      <c r="E124" s="44">
        <f t="shared" ca="1" si="1"/>
        <v>24</v>
      </c>
      <c r="F124" s="46">
        <v>12</v>
      </c>
    </row>
    <row r="125" spans="2:6" x14ac:dyDescent="0.25">
      <c r="B125" s="45">
        <v>41012</v>
      </c>
      <c r="C125" s="44">
        <v>0</v>
      </c>
      <c r="D125" s="44">
        <v>2002</v>
      </c>
      <c r="E125" s="44">
        <f t="shared" ca="1" si="1"/>
        <v>24</v>
      </c>
      <c r="F125" s="46">
        <v>11</v>
      </c>
    </row>
    <row r="126" spans="2:6" x14ac:dyDescent="0.25">
      <c r="B126" s="45">
        <v>41404</v>
      </c>
      <c r="C126" s="44">
        <v>0</v>
      </c>
      <c r="D126" s="44">
        <v>2002</v>
      </c>
      <c r="E126" s="44">
        <f t="shared" ca="1" si="1"/>
        <v>24</v>
      </c>
      <c r="F126" s="46">
        <v>10</v>
      </c>
    </row>
    <row r="127" spans="2:6" x14ac:dyDescent="0.25">
      <c r="B127" s="45">
        <v>41429</v>
      </c>
      <c r="C127" s="44">
        <v>0</v>
      </c>
      <c r="D127" s="44">
        <v>2002</v>
      </c>
      <c r="E127" s="44">
        <f t="shared" ca="1" si="1"/>
        <v>24</v>
      </c>
      <c r="F127" s="46">
        <v>12</v>
      </c>
    </row>
    <row r="128" spans="2:6" x14ac:dyDescent="0.25">
      <c r="B128" s="45">
        <v>41419</v>
      </c>
      <c r="C128" s="44">
        <v>0</v>
      </c>
      <c r="D128" s="44">
        <v>2002</v>
      </c>
      <c r="E128" s="44">
        <f t="shared" ca="1" si="1"/>
        <v>24</v>
      </c>
      <c r="F128" s="46">
        <v>11</v>
      </c>
    </row>
    <row r="129" spans="2:6" x14ac:dyDescent="0.25">
      <c r="B129" s="45">
        <v>41499</v>
      </c>
      <c r="C129" s="44">
        <v>0</v>
      </c>
      <c r="D129" s="44">
        <v>2002</v>
      </c>
      <c r="E129" s="44">
        <f t="shared" ca="1" si="1"/>
        <v>24</v>
      </c>
      <c r="F129" s="46">
        <v>14</v>
      </c>
    </row>
    <row r="130" spans="2:6" x14ac:dyDescent="0.25">
      <c r="B130" s="45">
        <v>41578</v>
      </c>
      <c r="C130" s="44">
        <v>0</v>
      </c>
      <c r="D130" s="44">
        <v>2002</v>
      </c>
      <c r="E130" s="44">
        <f t="shared" ca="1" si="1"/>
        <v>24</v>
      </c>
      <c r="F130" s="46">
        <v>10</v>
      </c>
    </row>
    <row r="131" spans="2:6" x14ac:dyDescent="0.25">
      <c r="B131" s="45">
        <v>41752</v>
      </c>
      <c r="C131" s="44">
        <v>0</v>
      </c>
      <c r="D131" s="44">
        <v>2002</v>
      </c>
      <c r="E131" s="44">
        <f t="shared" ca="1" si="1"/>
        <v>24</v>
      </c>
      <c r="F131" s="46">
        <v>12</v>
      </c>
    </row>
    <row r="132" spans="2:6" x14ac:dyDescent="0.25">
      <c r="B132" s="45">
        <v>42105</v>
      </c>
      <c r="C132" s="44">
        <v>0</v>
      </c>
      <c r="D132" s="44">
        <v>2002</v>
      </c>
      <c r="E132" s="44">
        <f t="shared" ref="E132:E195" ca="1" si="2">YEAR(TODAY())-D132</f>
        <v>24</v>
      </c>
      <c r="F132" s="46">
        <v>14</v>
      </c>
    </row>
    <row r="133" spans="2:6" x14ac:dyDescent="0.25">
      <c r="B133" s="45">
        <v>42144</v>
      </c>
      <c r="C133" s="44">
        <v>0</v>
      </c>
      <c r="D133" s="44">
        <v>2002</v>
      </c>
      <c r="E133" s="44">
        <f t="shared" ca="1" si="2"/>
        <v>24</v>
      </c>
      <c r="F133" s="46">
        <v>15</v>
      </c>
    </row>
    <row r="134" spans="2:6" x14ac:dyDescent="0.25">
      <c r="B134" s="45">
        <v>42200</v>
      </c>
      <c r="C134" s="44">
        <v>0</v>
      </c>
      <c r="D134" s="44">
        <v>2002</v>
      </c>
      <c r="E134" s="44">
        <f t="shared" ca="1" si="2"/>
        <v>24</v>
      </c>
      <c r="F134" s="46">
        <v>8</v>
      </c>
    </row>
    <row r="135" spans="2:6" x14ac:dyDescent="0.25">
      <c r="B135" s="45">
        <v>42320</v>
      </c>
      <c r="C135" s="44">
        <v>0</v>
      </c>
      <c r="D135" s="44">
        <v>2002</v>
      </c>
      <c r="E135" s="44">
        <f t="shared" ca="1" si="2"/>
        <v>24</v>
      </c>
      <c r="F135" s="46">
        <v>7</v>
      </c>
    </row>
    <row r="136" spans="2:6" x14ac:dyDescent="0.25">
      <c r="B136" s="45">
        <v>42535</v>
      </c>
      <c r="C136" s="44">
        <v>0</v>
      </c>
      <c r="D136" s="44">
        <v>2002</v>
      </c>
      <c r="E136" s="44">
        <f t="shared" ca="1" si="2"/>
        <v>24</v>
      </c>
      <c r="F136" s="46">
        <v>12</v>
      </c>
    </row>
    <row r="137" spans="2:6" x14ac:dyDescent="0.25">
      <c r="B137" s="45">
        <v>42707</v>
      </c>
      <c r="C137" s="44">
        <v>0</v>
      </c>
      <c r="D137" s="44">
        <v>2002</v>
      </c>
      <c r="E137" s="44">
        <f t="shared" ca="1" si="2"/>
        <v>24</v>
      </c>
      <c r="F137" s="46">
        <v>8</v>
      </c>
    </row>
    <row r="138" spans="2:6" x14ac:dyDescent="0.25">
      <c r="B138" s="45">
        <v>43083</v>
      </c>
      <c r="C138" s="44">
        <v>0</v>
      </c>
      <c r="D138" s="44">
        <v>2002</v>
      </c>
      <c r="E138" s="44">
        <f t="shared" ca="1" si="2"/>
        <v>24</v>
      </c>
      <c r="F138" s="46">
        <v>12</v>
      </c>
    </row>
    <row r="139" spans="2:6" x14ac:dyDescent="0.25">
      <c r="B139" s="45">
        <v>40811</v>
      </c>
      <c r="C139" s="44">
        <v>0</v>
      </c>
      <c r="D139" s="44">
        <v>2002</v>
      </c>
      <c r="E139" s="44">
        <f t="shared" ca="1" si="2"/>
        <v>24</v>
      </c>
      <c r="F139" s="46">
        <v>10</v>
      </c>
    </row>
    <row r="140" spans="2:6" x14ac:dyDescent="0.25">
      <c r="B140" s="45">
        <v>43959</v>
      </c>
      <c r="C140" s="44">
        <v>0</v>
      </c>
      <c r="D140" s="44">
        <v>2002</v>
      </c>
      <c r="E140" s="44">
        <f t="shared" ca="1" si="2"/>
        <v>24</v>
      </c>
      <c r="F140" s="46">
        <v>12</v>
      </c>
    </row>
    <row r="141" spans="2:6" x14ac:dyDescent="0.25">
      <c r="B141" s="45">
        <v>44418</v>
      </c>
      <c r="C141" s="44">
        <v>0</v>
      </c>
      <c r="D141" s="44">
        <v>2002</v>
      </c>
      <c r="E141" s="44">
        <f t="shared" ca="1" si="2"/>
        <v>24</v>
      </c>
      <c r="F141" s="46">
        <v>11</v>
      </c>
    </row>
    <row r="142" spans="2:6" x14ac:dyDescent="0.25">
      <c r="B142" s="45">
        <v>45464</v>
      </c>
      <c r="C142" s="44">
        <v>0</v>
      </c>
      <c r="D142" s="44">
        <v>2002</v>
      </c>
      <c r="E142" s="44">
        <f t="shared" ca="1" si="2"/>
        <v>24</v>
      </c>
      <c r="F142" s="46">
        <v>10</v>
      </c>
    </row>
    <row r="143" spans="2:6" x14ac:dyDescent="0.25">
      <c r="B143" s="45">
        <v>41261</v>
      </c>
      <c r="C143" s="44">
        <v>0</v>
      </c>
      <c r="D143" s="44">
        <v>2002</v>
      </c>
      <c r="E143" s="44">
        <f t="shared" ca="1" si="2"/>
        <v>24</v>
      </c>
      <c r="F143" s="46">
        <v>13</v>
      </c>
    </row>
    <row r="144" spans="2:6" x14ac:dyDescent="0.25">
      <c r="B144" s="45">
        <v>40693</v>
      </c>
      <c r="C144" s="44">
        <v>0</v>
      </c>
      <c r="D144" s="44">
        <v>2003</v>
      </c>
      <c r="E144" s="44">
        <f t="shared" ca="1" si="2"/>
        <v>23</v>
      </c>
      <c r="F144" s="46">
        <v>12</v>
      </c>
    </row>
    <row r="145" spans="2:6" x14ac:dyDescent="0.25">
      <c r="B145" s="45">
        <v>40726</v>
      </c>
      <c r="C145" s="44">
        <v>0</v>
      </c>
      <c r="D145" s="44">
        <v>2003</v>
      </c>
      <c r="E145" s="44">
        <f t="shared" ca="1" si="2"/>
        <v>23</v>
      </c>
      <c r="F145" s="46">
        <v>14</v>
      </c>
    </row>
    <row r="146" spans="2:6" x14ac:dyDescent="0.25">
      <c r="B146" s="45">
        <v>40786</v>
      </c>
      <c r="C146" s="44">
        <v>0</v>
      </c>
      <c r="D146" s="44">
        <v>2003</v>
      </c>
      <c r="E146" s="44">
        <f t="shared" ca="1" si="2"/>
        <v>23</v>
      </c>
      <c r="F146" s="46">
        <v>12</v>
      </c>
    </row>
    <row r="147" spans="2:6" x14ac:dyDescent="0.25">
      <c r="B147" s="45">
        <v>40702</v>
      </c>
      <c r="C147" s="44">
        <v>0</v>
      </c>
      <c r="D147" s="44">
        <v>2003</v>
      </c>
      <c r="E147" s="44">
        <f t="shared" ca="1" si="2"/>
        <v>23</v>
      </c>
      <c r="F147" s="46">
        <v>11</v>
      </c>
    </row>
    <row r="148" spans="2:6" x14ac:dyDescent="0.25">
      <c r="B148" s="45">
        <v>40827</v>
      </c>
      <c r="C148" s="44">
        <v>0</v>
      </c>
      <c r="D148" s="44">
        <v>2003</v>
      </c>
      <c r="E148" s="44">
        <f t="shared" ca="1" si="2"/>
        <v>23</v>
      </c>
      <c r="F148" s="46">
        <v>9</v>
      </c>
    </row>
    <row r="149" spans="2:6" x14ac:dyDescent="0.25">
      <c r="B149" s="45">
        <v>40833</v>
      </c>
      <c r="C149" s="44">
        <v>0</v>
      </c>
      <c r="D149" s="44">
        <v>2003</v>
      </c>
      <c r="E149" s="44">
        <f t="shared" ca="1" si="2"/>
        <v>23</v>
      </c>
      <c r="F149" s="46">
        <v>9</v>
      </c>
    </row>
    <row r="150" spans="2:6" x14ac:dyDescent="0.25">
      <c r="B150" s="45">
        <v>40844</v>
      </c>
      <c r="C150" s="44">
        <v>0</v>
      </c>
      <c r="D150" s="44">
        <v>2003</v>
      </c>
      <c r="E150" s="44">
        <f t="shared" ca="1" si="2"/>
        <v>23</v>
      </c>
      <c r="F150" s="46">
        <v>14</v>
      </c>
    </row>
    <row r="151" spans="2:6" x14ac:dyDescent="0.25">
      <c r="B151" s="45">
        <v>40892</v>
      </c>
      <c r="C151" s="44">
        <v>0</v>
      </c>
      <c r="D151" s="44">
        <v>2003</v>
      </c>
      <c r="E151" s="44">
        <f t="shared" ca="1" si="2"/>
        <v>23</v>
      </c>
      <c r="F151" s="46">
        <v>13</v>
      </c>
    </row>
    <row r="152" spans="2:6" x14ac:dyDescent="0.25">
      <c r="B152" s="45">
        <v>40902</v>
      </c>
      <c r="C152" s="44">
        <v>0</v>
      </c>
      <c r="D152" s="44">
        <v>2003</v>
      </c>
      <c r="E152" s="44">
        <f t="shared" ca="1" si="2"/>
        <v>23</v>
      </c>
      <c r="F152" s="46">
        <v>11</v>
      </c>
    </row>
    <row r="153" spans="2:6" x14ac:dyDescent="0.25">
      <c r="B153" s="45">
        <v>41019</v>
      </c>
      <c r="C153" s="44">
        <v>0</v>
      </c>
      <c r="D153" s="44">
        <v>2003</v>
      </c>
      <c r="E153" s="44">
        <f t="shared" ca="1" si="2"/>
        <v>23</v>
      </c>
      <c r="F153" s="46">
        <v>9</v>
      </c>
    </row>
    <row r="154" spans="2:6" x14ac:dyDescent="0.25">
      <c r="B154" s="45">
        <v>41171</v>
      </c>
      <c r="C154" s="44">
        <v>0</v>
      </c>
      <c r="D154" s="44">
        <v>2003</v>
      </c>
      <c r="E154" s="44">
        <f t="shared" ca="1" si="2"/>
        <v>23</v>
      </c>
      <c r="F154" s="46">
        <v>11</v>
      </c>
    </row>
    <row r="155" spans="2:6" x14ac:dyDescent="0.25">
      <c r="B155" s="45">
        <v>41203</v>
      </c>
      <c r="C155" s="44">
        <v>0</v>
      </c>
      <c r="D155" s="44">
        <v>2003</v>
      </c>
      <c r="E155" s="44">
        <f t="shared" ca="1" si="2"/>
        <v>23</v>
      </c>
      <c r="F155" s="46">
        <v>14</v>
      </c>
    </row>
    <row r="156" spans="2:6" x14ac:dyDescent="0.25">
      <c r="B156" s="45">
        <v>41227</v>
      </c>
      <c r="C156" s="44">
        <v>0</v>
      </c>
      <c r="D156" s="44">
        <v>2003</v>
      </c>
      <c r="E156" s="44">
        <f t="shared" ca="1" si="2"/>
        <v>23</v>
      </c>
      <c r="F156" s="46">
        <v>14</v>
      </c>
    </row>
    <row r="157" spans="2:6" x14ac:dyDescent="0.25">
      <c r="B157" s="45">
        <v>41379</v>
      </c>
      <c r="C157" s="44">
        <v>0</v>
      </c>
      <c r="D157" s="44">
        <v>2003</v>
      </c>
      <c r="E157" s="44">
        <f t="shared" ca="1" si="2"/>
        <v>23</v>
      </c>
      <c r="F157" s="46">
        <v>9</v>
      </c>
    </row>
    <row r="158" spans="2:6" x14ac:dyDescent="0.25">
      <c r="B158" s="45">
        <v>41573</v>
      </c>
      <c r="C158" s="44">
        <v>0</v>
      </c>
      <c r="D158" s="44">
        <v>2003</v>
      </c>
      <c r="E158" s="44">
        <f t="shared" ca="1" si="2"/>
        <v>23</v>
      </c>
      <c r="F158" s="46">
        <v>17</v>
      </c>
    </row>
    <row r="159" spans="2:6" x14ac:dyDescent="0.25">
      <c r="B159" s="45">
        <v>41702</v>
      </c>
      <c r="C159" s="44">
        <v>0</v>
      </c>
      <c r="D159" s="44">
        <v>2003</v>
      </c>
      <c r="E159" s="44">
        <f t="shared" ca="1" si="2"/>
        <v>23</v>
      </c>
      <c r="F159" s="46">
        <v>10</v>
      </c>
    </row>
    <row r="160" spans="2:6" x14ac:dyDescent="0.25">
      <c r="B160" s="45">
        <v>41867</v>
      </c>
      <c r="C160" s="44">
        <v>0</v>
      </c>
      <c r="D160" s="44">
        <v>2003</v>
      </c>
      <c r="E160" s="44">
        <f t="shared" ca="1" si="2"/>
        <v>23</v>
      </c>
      <c r="F160" s="46">
        <v>15</v>
      </c>
    </row>
    <row r="161" spans="2:6" x14ac:dyDescent="0.25">
      <c r="B161" s="45">
        <v>41953</v>
      </c>
      <c r="C161" s="44">
        <v>0</v>
      </c>
      <c r="D161" s="44">
        <v>2003</v>
      </c>
      <c r="E161" s="44">
        <f t="shared" ca="1" si="2"/>
        <v>23</v>
      </c>
      <c r="F161" s="46">
        <v>11</v>
      </c>
    </row>
    <row r="162" spans="2:6" x14ac:dyDescent="0.25">
      <c r="B162" s="45">
        <v>42030</v>
      </c>
      <c r="C162" s="44">
        <v>0</v>
      </c>
      <c r="D162" s="44">
        <v>2003</v>
      </c>
      <c r="E162" s="44">
        <f t="shared" ca="1" si="2"/>
        <v>23</v>
      </c>
      <c r="F162" s="46">
        <v>14</v>
      </c>
    </row>
    <row r="163" spans="2:6" x14ac:dyDescent="0.25">
      <c r="B163" s="45">
        <v>42063</v>
      </c>
      <c r="C163" s="44">
        <v>0</v>
      </c>
      <c r="D163" s="44">
        <v>2003</v>
      </c>
      <c r="E163" s="44">
        <f t="shared" ca="1" si="2"/>
        <v>23</v>
      </c>
      <c r="F163" s="46">
        <v>14</v>
      </c>
    </row>
    <row r="164" spans="2:6" x14ac:dyDescent="0.25">
      <c r="B164" s="45">
        <v>42160</v>
      </c>
      <c r="C164" s="44">
        <v>0</v>
      </c>
      <c r="D164" s="44">
        <v>2003</v>
      </c>
      <c r="E164" s="44">
        <f t="shared" ca="1" si="2"/>
        <v>23</v>
      </c>
      <c r="F164" s="46">
        <v>13</v>
      </c>
    </row>
    <row r="165" spans="2:6" x14ac:dyDescent="0.25">
      <c r="B165" s="45">
        <v>42220</v>
      </c>
      <c r="C165" s="44">
        <v>0</v>
      </c>
      <c r="D165" s="44">
        <v>2003</v>
      </c>
      <c r="E165" s="44">
        <f t="shared" ca="1" si="2"/>
        <v>23</v>
      </c>
      <c r="F165" s="46">
        <v>10</v>
      </c>
    </row>
    <row r="166" spans="2:6" x14ac:dyDescent="0.25">
      <c r="B166" s="45">
        <v>41432</v>
      </c>
      <c r="C166" s="44">
        <v>0</v>
      </c>
      <c r="D166" s="44">
        <v>2003</v>
      </c>
      <c r="E166" s="44">
        <f t="shared" ca="1" si="2"/>
        <v>23</v>
      </c>
      <c r="F166" s="46">
        <v>11</v>
      </c>
    </row>
    <row r="167" spans="2:6" x14ac:dyDescent="0.25">
      <c r="B167" s="45">
        <v>40683</v>
      </c>
      <c r="C167" s="44">
        <v>0</v>
      </c>
      <c r="D167" s="44">
        <v>2003</v>
      </c>
      <c r="E167" s="44">
        <f t="shared" ca="1" si="2"/>
        <v>23</v>
      </c>
      <c r="F167" s="46">
        <v>10</v>
      </c>
    </row>
    <row r="168" spans="2:6" x14ac:dyDescent="0.25">
      <c r="B168" s="45">
        <v>42713</v>
      </c>
      <c r="C168" s="44">
        <v>0</v>
      </c>
      <c r="D168" s="44">
        <v>2003</v>
      </c>
      <c r="E168" s="44">
        <f t="shared" ca="1" si="2"/>
        <v>23</v>
      </c>
      <c r="F168" s="46">
        <v>9</v>
      </c>
    </row>
    <row r="169" spans="2:6" x14ac:dyDescent="0.25">
      <c r="B169" s="45">
        <v>43708</v>
      </c>
      <c r="C169" s="44">
        <v>0</v>
      </c>
      <c r="D169" s="44">
        <v>2003</v>
      </c>
      <c r="E169" s="44">
        <f t="shared" ca="1" si="2"/>
        <v>23</v>
      </c>
      <c r="F169" s="46">
        <v>9</v>
      </c>
    </row>
    <row r="170" spans="2:6" x14ac:dyDescent="0.25">
      <c r="B170" s="45">
        <v>44114</v>
      </c>
      <c r="C170" s="44">
        <v>0</v>
      </c>
      <c r="D170" s="44">
        <v>2003</v>
      </c>
      <c r="E170" s="44">
        <f t="shared" ca="1" si="2"/>
        <v>23</v>
      </c>
      <c r="F170" s="46">
        <v>11</v>
      </c>
    </row>
    <row r="171" spans="2:6" x14ac:dyDescent="0.25">
      <c r="B171" s="45">
        <v>42737</v>
      </c>
      <c r="C171" s="44">
        <v>0</v>
      </c>
      <c r="D171" s="44">
        <v>2003</v>
      </c>
      <c r="E171" s="44">
        <f t="shared" ca="1" si="2"/>
        <v>23</v>
      </c>
      <c r="F171" s="46">
        <v>9</v>
      </c>
    </row>
    <row r="172" spans="2:6" x14ac:dyDescent="0.25">
      <c r="B172" s="45">
        <v>44151</v>
      </c>
      <c r="C172" s="44">
        <v>0</v>
      </c>
      <c r="D172" s="44">
        <v>2003</v>
      </c>
      <c r="E172" s="44">
        <f t="shared" ca="1" si="2"/>
        <v>23</v>
      </c>
      <c r="F172" s="46">
        <v>14</v>
      </c>
    </row>
    <row r="173" spans="2:6" x14ac:dyDescent="0.25">
      <c r="B173" s="45">
        <v>41286</v>
      </c>
      <c r="C173" s="44">
        <v>0</v>
      </c>
      <c r="D173" s="44">
        <v>2003</v>
      </c>
      <c r="E173" s="44">
        <f t="shared" ca="1" si="2"/>
        <v>23</v>
      </c>
      <c r="F173" s="46">
        <v>13</v>
      </c>
    </row>
    <row r="174" spans="2:6" x14ac:dyDescent="0.25">
      <c r="B174" s="45">
        <v>44503</v>
      </c>
      <c r="C174" s="44">
        <v>0</v>
      </c>
      <c r="D174" s="44">
        <v>2003</v>
      </c>
      <c r="E174" s="44">
        <f t="shared" ca="1" si="2"/>
        <v>23</v>
      </c>
      <c r="F174" s="46">
        <v>12</v>
      </c>
    </row>
    <row r="175" spans="2:6" x14ac:dyDescent="0.25">
      <c r="B175" s="45">
        <v>44663</v>
      </c>
      <c r="C175" s="44">
        <v>0</v>
      </c>
      <c r="D175" s="44">
        <v>2003</v>
      </c>
      <c r="E175" s="44">
        <f t="shared" ca="1" si="2"/>
        <v>23</v>
      </c>
      <c r="F175" s="46">
        <v>12</v>
      </c>
    </row>
    <row r="176" spans="2:6" x14ac:dyDescent="0.25">
      <c r="B176" s="45">
        <v>44839</v>
      </c>
      <c r="C176" s="44">
        <v>0</v>
      </c>
      <c r="D176" s="44">
        <v>2003</v>
      </c>
      <c r="E176" s="44">
        <f t="shared" ca="1" si="2"/>
        <v>23</v>
      </c>
      <c r="F176" s="46">
        <v>11</v>
      </c>
    </row>
    <row r="177" spans="2:6" x14ac:dyDescent="0.25">
      <c r="B177" s="45">
        <v>45007</v>
      </c>
      <c r="C177" s="44">
        <v>0</v>
      </c>
      <c r="D177" s="44">
        <v>2003</v>
      </c>
      <c r="E177" s="44">
        <f t="shared" ca="1" si="2"/>
        <v>23</v>
      </c>
      <c r="F177" s="46">
        <v>12</v>
      </c>
    </row>
    <row r="178" spans="2:6" x14ac:dyDescent="0.25">
      <c r="B178" s="45">
        <v>45613</v>
      </c>
      <c r="C178" s="44">
        <v>0</v>
      </c>
      <c r="D178" s="44">
        <v>2003</v>
      </c>
      <c r="E178" s="44">
        <f t="shared" ca="1" si="2"/>
        <v>23</v>
      </c>
      <c r="F178" s="46">
        <v>13</v>
      </c>
    </row>
    <row r="179" spans="2:6" x14ac:dyDescent="0.25">
      <c r="B179" s="45">
        <v>40964</v>
      </c>
      <c r="C179" s="44">
        <v>0</v>
      </c>
      <c r="D179" s="44">
        <v>2003</v>
      </c>
      <c r="E179" s="44">
        <f t="shared" ca="1" si="2"/>
        <v>23</v>
      </c>
      <c r="F179" s="46">
        <v>13</v>
      </c>
    </row>
    <row r="180" spans="2:6" x14ac:dyDescent="0.25">
      <c r="B180" s="45">
        <v>45919</v>
      </c>
      <c r="C180" s="44">
        <v>0</v>
      </c>
      <c r="D180" s="44">
        <v>2003</v>
      </c>
      <c r="E180" s="44">
        <f t="shared" ca="1" si="2"/>
        <v>23</v>
      </c>
      <c r="F180" s="46">
        <v>14</v>
      </c>
    </row>
    <row r="181" spans="2:6" x14ac:dyDescent="0.25">
      <c r="B181" s="45">
        <v>46388</v>
      </c>
      <c r="C181" s="44">
        <v>0</v>
      </c>
      <c r="D181" s="44">
        <v>2003</v>
      </c>
      <c r="E181" s="44">
        <f t="shared" ca="1" si="2"/>
        <v>23</v>
      </c>
      <c r="F181" s="46">
        <v>16</v>
      </c>
    </row>
    <row r="182" spans="2:6" x14ac:dyDescent="0.25">
      <c r="B182" s="45">
        <v>46416</v>
      </c>
      <c r="C182" s="44">
        <v>0</v>
      </c>
      <c r="D182" s="44">
        <v>2003</v>
      </c>
      <c r="E182" s="44">
        <f t="shared" ca="1" si="2"/>
        <v>23</v>
      </c>
      <c r="F182" s="46">
        <v>12</v>
      </c>
    </row>
    <row r="183" spans="2:6" x14ac:dyDescent="0.25">
      <c r="B183" s="45">
        <v>46563</v>
      </c>
      <c r="C183" s="44">
        <v>0</v>
      </c>
      <c r="D183" s="44">
        <v>2003</v>
      </c>
      <c r="E183" s="44">
        <f t="shared" ca="1" si="2"/>
        <v>23</v>
      </c>
      <c r="F183" s="46">
        <v>11</v>
      </c>
    </row>
    <row r="184" spans="2:6" x14ac:dyDescent="0.25">
      <c r="B184" s="45">
        <v>40743</v>
      </c>
      <c r="C184" s="44">
        <v>0</v>
      </c>
      <c r="D184" s="44">
        <v>2004</v>
      </c>
      <c r="E184" s="44">
        <f t="shared" ca="1" si="2"/>
        <v>22</v>
      </c>
      <c r="F184" s="46">
        <v>13</v>
      </c>
    </row>
    <row r="185" spans="2:6" x14ac:dyDescent="0.25">
      <c r="B185" s="45">
        <v>40903</v>
      </c>
      <c r="C185" s="44">
        <v>0</v>
      </c>
      <c r="D185" s="44">
        <v>2004</v>
      </c>
      <c r="E185" s="44">
        <f t="shared" ca="1" si="2"/>
        <v>22</v>
      </c>
      <c r="F185" s="46">
        <v>12</v>
      </c>
    </row>
    <row r="186" spans="2:6" x14ac:dyDescent="0.25">
      <c r="B186" s="45">
        <v>41149</v>
      </c>
      <c r="C186" s="44">
        <v>0</v>
      </c>
      <c r="D186" s="44">
        <v>2004</v>
      </c>
      <c r="E186" s="44">
        <f t="shared" ca="1" si="2"/>
        <v>22</v>
      </c>
      <c r="F186" s="46">
        <v>12</v>
      </c>
    </row>
    <row r="187" spans="2:6" x14ac:dyDescent="0.25">
      <c r="B187" s="45">
        <v>41457</v>
      </c>
      <c r="C187" s="44">
        <v>0</v>
      </c>
      <c r="D187" s="44">
        <v>2004</v>
      </c>
      <c r="E187" s="44">
        <f t="shared" ca="1" si="2"/>
        <v>22</v>
      </c>
      <c r="F187" s="46">
        <v>8</v>
      </c>
    </row>
    <row r="188" spans="2:6" x14ac:dyDescent="0.25">
      <c r="B188" s="45">
        <v>42327</v>
      </c>
      <c r="C188" s="44">
        <v>0</v>
      </c>
      <c r="D188" s="44">
        <v>2004</v>
      </c>
      <c r="E188" s="44">
        <f t="shared" ca="1" si="2"/>
        <v>22</v>
      </c>
      <c r="F188" s="46">
        <v>10</v>
      </c>
    </row>
    <row r="189" spans="2:6" x14ac:dyDescent="0.25">
      <c r="B189" s="45">
        <v>42549</v>
      </c>
      <c r="C189" s="44">
        <v>0</v>
      </c>
      <c r="D189" s="44">
        <v>2004</v>
      </c>
      <c r="E189" s="44">
        <f t="shared" ca="1" si="2"/>
        <v>22</v>
      </c>
      <c r="F189" s="46">
        <v>8</v>
      </c>
    </row>
    <row r="190" spans="2:6" x14ac:dyDescent="0.25">
      <c r="B190" s="45">
        <v>42579</v>
      </c>
      <c r="C190" s="44">
        <v>0</v>
      </c>
      <c r="D190" s="44">
        <v>2004</v>
      </c>
      <c r="E190" s="44">
        <f t="shared" ca="1" si="2"/>
        <v>22</v>
      </c>
      <c r="F190" s="46">
        <v>10</v>
      </c>
    </row>
    <row r="191" spans="2:6" x14ac:dyDescent="0.25">
      <c r="B191" s="45">
        <v>43022</v>
      </c>
      <c r="C191" s="44">
        <v>0</v>
      </c>
      <c r="D191" s="44">
        <v>2004</v>
      </c>
      <c r="E191" s="44">
        <f t="shared" ca="1" si="2"/>
        <v>22</v>
      </c>
      <c r="F191" s="46">
        <v>17</v>
      </c>
    </row>
    <row r="192" spans="2:6" x14ac:dyDescent="0.25">
      <c r="B192" s="45">
        <v>43079</v>
      </c>
      <c r="C192" s="44">
        <v>0</v>
      </c>
      <c r="D192" s="44">
        <v>2004</v>
      </c>
      <c r="E192" s="44">
        <f t="shared" ca="1" si="2"/>
        <v>22</v>
      </c>
      <c r="F192" s="46">
        <v>10</v>
      </c>
    </row>
    <row r="193" spans="2:6" x14ac:dyDescent="0.25">
      <c r="B193" s="45">
        <v>43756</v>
      </c>
      <c r="C193" s="44">
        <v>0</v>
      </c>
      <c r="D193" s="44">
        <v>2004</v>
      </c>
      <c r="E193" s="44">
        <f t="shared" ca="1" si="2"/>
        <v>22</v>
      </c>
      <c r="F193" s="46">
        <v>11</v>
      </c>
    </row>
    <row r="194" spans="2:6" x14ac:dyDescent="0.25">
      <c r="B194" s="45">
        <v>44106</v>
      </c>
      <c r="C194" s="44">
        <v>0</v>
      </c>
      <c r="D194" s="44">
        <v>2004</v>
      </c>
      <c r="E194" s="44">
        <f t="shared" ca="1" si="2"/>
        <v>22</v>
      </c>
      <c r="F194" s="46">
        <v>10</v>
      </c>
    </row>
    <row r="195" spans="2:6" x14ac:dyDescent="0.25">
      <c r="B195" s="45">
        <v>44411</v>
      </c>
      <c r="C195" s="44">
        <v>0</v>
      </c>
      <c r="D195" s="44">
        <v>2004</v>
      </c>
      <c r="E195" s="44">
        <f t="shared" ca="1" si="2"/>
        <v>22</v>
      </c>
      <c r="F195" s="46">
        <v>11</v>
      </c>
    </row>
    <row r="196" spans="2:6" x14ac:dyDescent="0.25">
      <c r="B196" s="45">
        <v>44582</v>
      </c>
      <c r="C196" s="44">
        <v>0</v>
      </c>
      <c r="D196" s="44">
        <v>2004</v>
      </c>
      <c r="E196" s="44">
        <f t="shared" ref="E196:E259" ca="1" si="3">YEAR(TODAY())-D196</f>
        <v>22</v>
      </c>
      <c r="F196" s="46">
        <v>15</v>
      </c>
    </row>
    <row r="197" spans="2:6" x14ac:dyDescent="0.25">
      <c r="B197" s="45">
        <v>44170</v>
      </c>
      <c r="C197" s="44">
        <v>0</v>
      </c>
      <c r="D197" s="44">
        <v>2004</v>
      </c>
      <c r="E197" s="44">
        <f t="shared" ca="1" si="3"/>
        <v>22</v>
      </c>
      <c r="F197" s="46">
        <v>16</v>
      </c>
    </row>
    <row r="198" spans="2:6" x14ac:dyDescent="0.25">
      <c r="B198" s="45">
        <v>41811</v>
      </c>
      <c r="C198" s="44">
        <v>0</v>
      </c>
      <c r="D198" s="44">
        <v>2004</v>
      </c>
      <c r="E198" s="44">
        <f t="shared" ca="1" si="3"/>
        <v>22</v>
      </c>
      <c r="F198" s="46">
        <v>15</v>
      </c>
    </row>
    <row r="199" spans="2:6" x14ac:dyDescent="0.25">
      <c r="B199" s="45">
        <v>40933</v>
      </c>
      <c r="C199" s="44">
        <v>0</v>
      </c>
      <c r="D199" s="44">
        <v>2004</v>
      </c>
      <c r="E199" s="44">
        <f t="shared" ca="1" si="3"/>
        <v>22</v>
      </c>
      <c r="F199" s="46">
        <v>10</v>
      </c>
    </row>
    <row r="200" spans="2:6" x14ac:dyDescent="0.25">
      <c r="B200" s="45">
        <v>45382</v>
      </c>
      <c r="C200" s="44">
        <v>0</v>
      </c>
      <c r="D200" s="44">
        <v>2004</v>
      </c>
      <c r="E200" s="44">
        <f t="shared" ca="1" si="3"/>
        <v>22</v>
      </c>
      <c r="F200" s="46">
        <v>11</v>
      </c>
    </row>
    <row r="201" spans="2:6" x14ac:dyDescent="0.25">
      <c r="B201" s="45">
        <v>45475</v>
      </c>
      <c r="C201" s="44">
        <v>0</v>
      </c>
      <c r="D201" s="44">
        <v>2004</v>
      </c>
      <c r="E201" s="44">
        <f t="shared" ca="1" si="3"/>
        <v>22</v>
      </c>
      <c r="F201" s="46">
        <v>15</v>
      </c>
    </row>
    <row r="202" spans="2:6" x14ac:dyDescent="0.25">
      <c r="B202" s="45">
        <v>45546</v>
      </c>
      <c r="C202" s="44">
        <v>0</v>
      </c>
      <c r="D202" s="44">
        <v>2004</v>
      </c>
      <c r="E202" s="44">
        <f t="shared" ca="1" si="3"/>
        <v>22</v>
      </c>
      <c r="F202" s="46">
        <v>12</v>
      </c>
    </row>
    <row r="203" spans="2:6" x14ac:dyDescent="0.25">
      <c r="B203" s="45">
        <v>45622</v>
      </c>
      <c r="C203" s="44">
        <v>0</v>
      </c>
      <c r="D203" s="44">
        <v>2004</v>
      </c>
      <c r="E203" s="44">
        <f t="shared" ca="1" si="3"/>
        <v>22</v>
      </c>
      <c r="F203" s="46">
        <v>10</v>
      </c>
    </row>
    <row r="204" spans="2:6" x14ac:dyDescent="0.25">
      <c r="B204" s="45">
        <v>46134</v>
      </c>
      <c r="C204" s="44">
        <v>0</v>
      </c>
      <c r="D204" s="44">
        <v>2004</v>
      </c>
      <c r="E204" s="44">
        <f t="shared" ca="1" si="3"/>
        <v>22</v>
      </c>
      <c r="F204" s="46">
        <v>12</v>
      </c>
    </row>
    <row r="205" spans="2:6" x14ac:dyDescent="0.25">
      <c r="B205" s="45">
        <v>46334</v>
      </c>
      <c r="C205" s="44">
        <v>0</v>
      </c>
      <c r="D205" s="44">
        <v>2004</v>
      </c>
      <c r="E205" s="44">
        <f t="shared" ca="1" si="3"/>
        <v>22</v>
      </c>
      <c r="F205" s="46">
        <v>12</v>
      </c>
    </row>
    <row r="206" spans="2:6" x14ac:dyDescent="0.25">
      <c r="B206" s="45">
        <v>46471</v>
      </c>
      <c r="C206" s="44">
        <v>0</v>
      </c>
      <c r="D206" s="44">
        <v>2004</v>
      </c>
      <c r="E206" s="44">
        <f t="shared" ca="1" si="3"/>
        <v>22</v>
      </c>
      <c r="F206" s="46">
        <v>13</v>
      </c>
    </row>
    <row r="207" spans="2:6" x14ac:dyDescent="0.25">
      <c r="B207" s="45">
        <v>46603</v>
      </c>
      <c r="C207" s="44">
        <v>0</v>
      </c>
      <c r="D207" s="44">
        <v>2004</v>
      </c>
      <c r="E207" s="44">
        <f t="shared" ca="1" si="3"/>
        <v>22</v>
      </c>
      <c r="F207" s="46">
        <v>9</v>
      </c>
    </row>
    <row r="208" spans="2:6" x14ac:dyDescent="0.25">
      <c r="B208" s="45">
        <v>46797</v>
      </c>
      <c r="C208" s="44">
        <v>0</v>
      </c>
      <c r="D208" s="44">
        <v>2004</v>
      </c>
      <c r="E208" s="44">
        <f t="shared" ca="1" si="3"/>
        <v>22</v>
      </c>
      <c r="F208" s="46">
        <v>17</v>
      </c>
    </row>
    <row r="209" spans="2:6" x14ac:dyDescent="0.25">
      <c r="B209" s="45">
        <v>40761</v>
      </c>
      <c r="C209" s="44">
        <v>0</v>
      </c>
      <c r="D209" s="44">
        <v>2005</v>
      </c>
      <c r="E209" s="44">
        <f t="shared" ca="1" si="3"/>
        <v>21</v>
      </c>
      <c r="F209" s="46">
        <v>12</v>
      </c>
    </row>
    <row r="210" spans="2:6" x14ac:dyDescent="0.25">
      <c r="B210" s="45">
        <v>40751</v>
      </c>
      <c r="C210" s="44">
        <v>0</v>
      </c>
      <c r="D210" s="44">
        <v>2005</v>
      </c>
      <c r="E210" s="44">
        <f t="shared" ca="1" si="3"/>
        <v>21</v>
      </c>
      <c r="F210" s="46">
        <v>12</v>
      </c>
    </row>
    <row r="211" spans="2:6" x14ac:dyDescent="0.25">
      <c r="B211" s="45">
        <v>40873</v>
      </c>
      <c r="C211" s="44">
        <v>0</v>
      </c>
      <c r="D211" s="44">
        <v>2005</v>
      </c>
      <c r="E211" s="44">
        <f t="shared" ca="1" si="3"/>
        <v>21</v>
      </c>
      <c r="F211" s="46">
        <v>16</v>
      </c>
    </row>
    <row r="212" spans="2:6" x14ac:dyDescent="0.25">
      <c r="B212" s="45">
        <v>40912</v>
      </c>
      <c r="C212" s="44">
        <v>0</v>
      </c>
      <c r="D212" s="44">
        <v>2005</v>
      </c>
      <c r="E212" s="44">
        <f t="shared" ca="1" si="3"/>
        <v>21</v>
      </c>
      <c r="F212" s="46">
        <v>11</v>
      </c>
    </row>
    <row r="213" spans="2:6" x14ac:dyDescent="0.25">
      <c r="B213" s="45">
        <v>41077</v>
      </c>
      <c r="C213" s="44">
        <v>0</v>
      </c>
      <c r="D213" s="44">
        <v>2005</v>
      </c>
      <c r="E213" s="44">
        <f t="shared" ca="1" si="3"/>
        <v>21</v>
      </c>
      <c r="F213" s="46">
        <v>11</v>
      </c>
    </row>
    <row r="214" spans="2:6" x14ac:dyDescent="0.25">
      <c r="B214" s="45">
        <v>40822</v>
      </c>
      <c r="C214" s="44">
        <v>0</v>
      </c>
      <c r="D214" s="44">
        <v>2005</v>
      </c>
      <c r="E214" s="44">
        <f t="shared" ca="1" si="3"/>
        <v>21</v>
      </c>
      <c r="F214" s="46">
        <v>11</v>
      </c>
    </row>
    <row r="215" spans="2:6" x14ac:dyDescent="0.25">
      <c r="B215" s="45">
        <v>41138</v>
      </c>
      <c r="C215" s="44">
        <v>0</v>
      </c>
      <c r="D215" s="44">
        <v>2005</v>
      </c>
      <c r="E215" s="44">
        <f t="shared" ca="1" si="3"/>
        <v>21</v>
      </c>
      <c r="F215" s="46">
        <v>11</v>
      </c>
    </row>
    <row r="216" spans="2:6" x14ac:dyDescent="0.25">
      <c r="B216" s="45">
        <v>41185</v>
      </c>
      <c r="C216" s="44">
        <v>0</v>
      </c>
      <c r="D216" s="44">
        <v>2005</v>
      </c>
      <c r="E216" s="44">
        <f t="shared" ca="1" si="3"/>
        <v>21</v>
      </c>
      <c r="F216" s="46">
        <v>14</v>
      </c>
    </row>
    <row r="217" spans="2:6" x14ac:dyDescent="0.25">
      <c r="B217" s="45">
        <v>41567</v>
      </c>
      <c r="C217" s="44">
        <v>0</v>
      </c>
      <c r="D217" s="44">
        <v>2005</v>
      </c>
      <c r="E217" s="44">
        <f t="shared" ca="1" si="3"/>
        <v>21</v>
      </c>
      <c r="F217" s="46">
        <v>14</v>
      </c>
    </row>
    <row r="218" spans="2:6" x14ac:dyDescent="0.25">
      <c r="B218" s="45">
        <v>42287</v>
      </c>
      <c r="C218" s="44">
        <v>0</v>
      </c>
      <c r="D218" s="44">
        <v>2005</v>
      </c>
      <c r="E218" s="44">
        <f t="shared" ca="1" si="3"/>
        <v>21</v>
      </c>
      <c r="F218" s="46">
        <v>12</v>
      </c>
    </row>
    <row r="219" spans="2:6" x14ac:dyDescent="0.25">
      <c r="B219" s="45">
        <v>41667</v>
      </c>
      <c r="C219" s="44">
        <v>0</v>
      </c>
      <c r="D219" s="44">
        <v>2005</v>
      </c>
      <c r="E219" s="44">
        <f t="shared" ca="1" si="3"/>
        <v>21</v>
      </c>
      <c r="F219" s="46">
        <v>11</v>
      </c>
    </row>
    <row r="220" spans="2:6" x14ac:dyDescent="0.25">
      <c r="B220" s="45">
        <v>42879</v>
      </c>
      <c r="C220" s="44">
        <v>0</v>
      </c>
      <c r="D220" s="44">
        <v>2005</v>
      </c>
      <c r="E220" s="44">
        <f t="shared" ca="1" si="3"/>
        <v>21</v>
      </c>
      <c r="F220" s="46">
        <v>11</v>
      </c>
    </row>
    <row r="221" spans="2:6" x14ac:dyDescent="0.25">
      <c r="B221" s="45">
        <v>43005</v>
      </c>
      <c r="C221" s="44">
        <v>0</v>
      </c>
      <c r="D221" s="44">
        <v>2005</v>
      </c>
      <c r="E221" s="44">
        <f t="shared" ca="1" si="3"/>
        <v>21</v>
      </c>
      <c r="F221" s="46">
        <v>10</v>
      </c>
    </row>
    <row r="222" spans="2:6" x14ac:dyDescent="0.25">
      <c r="B222" s="45">
        <v>43415</v>
      </c>
      <c r="C222" s="44">
        <v>0</v>
      </c>
      <c r="D222" s="44">
        <v>2005</v>
      </c>
      <c r="E222" s="44">
        <f t="shared" ca="1" si="3"/>
        <v>21</v>
      </c>
      <c r="F222" s="46">
        <v>13</v>
      </c>
    </row>
    <row r="223" spans="2:6" x14ac:dyDescent="0.25">
      <c r="B223" s="45">
        <v>43573</v>
      </c>
      <c r="C223" s="44">
        <v>0</v>
      </c>
      <c r="D223" s="44">
        <v>2005</v>
      </c>
      <c r="E223" s="44">
        <f t="shared" ca="1" si="3"/>
        <v>21</v>
      </c>
      <c r="F223" s="46">
        <v>13</v>
      </c>
    </row>
    <row r="224" spans="2:6" x14ac:dyDescent="0.25">
      <c r="B224" s="45">
        <v>41299</v>
      </c>
      <c r="C224" s="44">
        <v>0</v>
      </c>
      <c r="D224" s="44">
        <v>2005</v>
      </c>
      <c r="E224" s="44">
        <f t="shared" ca="1" si="3"/>
        <v>21</v>
      </c>
      <c r="F224" s="46">
        <v>14</v>
      </c>
    </row>
    <row r="225" spans="2:6" x14ac:dyDescent="0.25">
      <c r="B225" s="45">
        <v>44031</v>
      </c>
      <c r="C225" s="44">
        <v>0</v>
      </c>
      <c r="D225" s="44">
        <v>2005</v>
      </c>
      <c r="E225" s="44">
        <f t="shared" ca="1" si="3"/>
        <v>21</v>
      </c>
      <c r="F225" s="46">
        <v>15</v>
      </c>
    </row>
    <row r="226" spans="2:6" x14ac:dyDescent="0.25">
      <c r="B226" s="45">
        <v>44072</v>
      </c>
      <c r="C226" s="44">
        <v>0</v>
      </c>
      <c r="D226" s="44">
        <v>2005</v>
      </c>
      <c r="E226" s="44">
        <f t="shared" ca="1" si="3"/>
        <v>21</v>
      </c>
      <c r="F226" s="46">
        <v>12</v>
      </c>
    </row>
    <row r="227" spans="2:6" x14ac:dyDescent="0.25">
      <c r="B227" s="45">
        <v>44171</v>
      </c>
      <c r="C227" s="44">
        <v>0</v>
      </c>
      <c r="D227" s="44">
        <v>2005</v>
      </c>
      <c r="E227" s="44">
        <f t="shared" ca="1" si="3"/>
        <v>21</v>
      </c>
      <c r="F227" s="46">
        <v>18</v>
      </c>
    </row>
    <row r="228" spans="2:6" x14ac:dyDescent="0.25">
      <c r="B228" s="45">
        <v>45186</v>
      </c>
      <c r="C228" s="44">
        <v>0</v>
      </c>
      <c r="D228" s="44">
        <v>2005</v>
      </c>
      <c r="E228" s="44">
        <f t="shared" ca="1" si="3"/>
        <v>21</v>
      </c>
      <c r="F228" s="46">
        <v>14</v>
      </c>
    </row>
    <row r="229" spans="2:6" x14ac:dyDescent="0.25">
      <c r="B229" s="45">
        <v>45271</v>
      </c>
      <c r="C229" s="44">
        <v>0</v>
      </c>
      <c r="D229" s="44">
        <v>2005</v>
      </c>
      <c r="E229" s="44">
        <f t="shared" ca="1" si="3"/>
        <v>21</v>
      </c>
      <c r="F229" s="46">
        <v>12</v>
      </c>
    </row>
    <row r="230" spans="2:6" x14ac:dyDescent="0.25">
      <c r="B230" s="45">
        <v>46377</v>
      </c>
      <c r="C230" s="44">
        <v>0</v>
      </c>
      <c r="D230" s="44">
        <v>2005</v>
      </c>
      <c r="E230" s="44">
        <f t="shared" ca="1" si="3"/>
        <v>21</v>
      </c>
      <c r="F230" s="46">
        <v>15</v>
      </c>
    </row>
    <row r="231" spans="2:6" x14ac:dyDescent="0.25">
      <c r="B231" s="45">
        <v>46498</v>
      </c>
      <c r="C231" s="44">
        <v>0</v>
      </c>
      <c r="D231" s="44">
        <v>2005</v>
      </c>
      <c r="E231" s="44">
        <f t="shared" ca="1" si="3"/>
        <v>21</v>
      </c>
      <c r="F231" s="46">
        <v>11</v>
      </c>
    </row>
    <row r="232" spans="2:6" x14ac:dyDescent="0.25">
      <c r="B232" s="45">
        <v>42475</v>
      </c>
      <c r="C232" s="44">
        <v>0</v>
      </c>
      <c r="D232" s="44">
        <v>2005</v>
      </c>
      <c r="E232" s="44">
        <f t="shared" ca="1" si="3"/>
        <v>21</v>
      </c>
      <c r="F232" s="46">
        <v>12</v>
      </c>
    </row>
    <row r="233" spans="2:6" x14ac:dyDescent="0.25">
      <c r="B233" s="45">
        <v>41264</v>
      </c>
      <c r="C233" s="44">
        <v>0</v>
      </c>
      <c r="D233" s="44">
        <v>2006</v>
      </c>
      <c r="E233" s="44">
        <f t="shared" ca="1" si="3"/>
        <v>20</v>
      </c>
      <c r="F233" s="46">
        <v>11</v>
      </c>
    </row>
    <row r="234" spans="2:6" x14ac:dyDescent="0.25">
      <c r="B234" s="45">
        <v>42631</v>
      </c>
      <c r="C234" s="44">
        <v>0</v>
      </c>
      <c r="D234" s="44">
        <v>2006</v>
      </c>
      <c r="E234" s="44">
        <f t="shared" ca="1" si="3"/>
        <v>20</v>
      </c>
      <c r="F234" s="46">
        <v>10</v>
      </c>
    </row>
    <row r="235" spans="2:6" x14ac:dyDescent="0.25">
      <c r="B235" s="45">
        <v>42910</v>
      </c>
      <c r="C235" s="44">
        <v>0</v>
      </c>
      <c r="D235" s="44">
        <v>2006</v>
      </c>
      <c r="E235" s="44">
        <f t="shared" ca="1" si="3"/>
        <v>20</v>
      </c>
      <c r="F235" s="46">
        <v>10</v>
      </c>
    </row>
    <row r="236" spans="2:6" x14ac:dyDescent="0.25">
      <c r="B236" s="45">
        <v>43335</v>
      </c>
      <c r="C236" s="44">
        <v>0</v>
      </c>
      <c r="D236" s="44">
        <v>2006</v>
      </c>
      <c r="E236" s="44">
        <f t="shared" ca="1" si="3"/>
        <v>20</v>
      </c>
      <c r="F236" s="46">
        <v>10</v>
      </c>
    </row>
    <row r="237" spans="2:6" x14ac:dyDescent="0.25">
      <c r="B237" s="45">
        <v>43644</v>
      </c>
      <c r="C237" s="44">
        <v>0</v>
      </c>
      <c r="D237" s="44">
        <v>2006</v>
      </c>
      <c r="E237" s="44">
        <f t="shared" ca="1" si="3"/>
        <v>20</v>
      </c>
      <c r="F237" s="46">
        <v>13</v>
      </c>
    </row>
    <row r="238" spans="2:6" x14ac:dyDescent="0.25">
      <c r="B238" s="45">
        <v>45956</v>
      </c>
      <c r="C238" s="44">
        <v>0</v>
      </c>
      <c r="D238" s="44">
        <v>2006</v>
      </c>
      <c r="E238" s="44">
        <f t="shared" ca="1" si="3"/>
        <v>20</v>
      </c>
      <c r="F238" s="46">
        <v>18</v>
      </c>
    </row>
    <row r="239" spans="2:6" x14ac:dyDescent="0.25">
      <c r="B239" s="45">
        <v>46337</v>
      </c>
      <c r="C239" s="44">
        <v>0</v>
      </c>
      <c r="D239" s="44">
        <v>2006</v>
      </c>
      <c r="E239" s="44">
        <f t="shared" ca="1" si="3"/>
        <v>20</v>
      </c>
      <c r="F239" s="46">
        <v>18</v>
      </c>
    </row>
    <row r="240" spans="2:6" x14ac:dyDescent="0.25">
      <c r="B240" s="45">
        <v>40807</v>
      </c>
      <c r="C240" s="44">
        <v>0</v>
      </c>
      <c r="D240" s="44">
        <v>2007</v>
      </c>
      <c r="E240" s="44">
        <f t="shared" ca="1" si="3"/>
        <v>19</v>
      </c>
      <c r="F240" s="46">
        <v>12</v>
      </c>
    </row>
    <row r="241" spans="2:6" x14ac:dyDescent="0.25">
      <c r="B241" s="45">
        <v>42721</v>
      </c>
      <c r="C241" s="44">
        <v>0</v>
      </c>
      <c r="D241" s="44">
        <v>2007</v>
      </c>
      <c r="E241" s="44">
        <f t="shared" ca="1" si="3"/>
        <v>19</v>
      </c>
      <c r="F241" s="46">
        <v>14</v>
      </c>
    </row>
    <row r="242" spans="2:6" x14ac:dyDescent="0.25">
      <c r="B242" s="45">
        <v>44067</v>
      </c>
      <c r="C242" s="44">
        <v>0</v>
      </c>
      <c r="D242" s="44">
        <v>2007</v>
      </c>
      <c r="E242" s="44">
        <f t="shared" ca="1" si="3"/>
        <v>19</v>
      </c>
      <c r="F242" s="46">
        <v>12</v>
      </c>
    </row>
    <row r="243" spans="2:6" x14ac:dyDescent="0.25">
      <c r="B243" s="45">
        <v>45417</v>
      </c>
      <c r="C243" s="44">
        <v>0</v>
      </c>
      <c r="D243" s="44">
        <v>2007</v>
      </c>
      <c r="E243" s="44">
        <f t="shared" ca="1" si="3"/>
        <v>19</v>
      </c>
      <c r="F243" s="46">
        <v>11</v>
      </c>
    </row>
    <row r="244" spans="2:6" x14ac:dyDescent="0.25">
      <c r="B244" s="45">
        <v>46135</v>
      </c>
      <c r="C244" s="44">
        <v>0</v>
      </c>
      <c r="D244" s="44">
        <v>2007</v>
      </c>
      <c r="E244" s="44">
        <f t="shared" ca="1" si="3"/>
        <v>19</v>
      </c>
      <c r="F244" s="46">
        <v>9</v>
      </c>
    </row>
    <row r="245" spans="2:6" x14ac:dyDescent="0.25">
      <c r="B245" s="45">
        <v>46394</v>
      </c>
      <c r="C245" s="44">
        <v>0</v>
      </c>
      <c r="D245" s="44">
        <v>2007</v>
      </c>
      <c r="E245" s="44">
        <f t="shared" ca="1" si="3"/>
        <v>19</v>
      </c>
      <c r="F245" s="46">
        <v>13</v>
      </c>
    </row>
    <row r="246" spans="2:6" x14ac:dyDescent="0.25">
      <c r="B246" s="45">
        <v>41790</v>
      </c>
      <c r="C246" s="44">
        <v>1</v>
      </c>
      <c r="D246" s="44">
        <v>1963</v>
      </c>
      <c r="E246" s="44">
        <f t="shared" ca="1" si="3"/>
        <v>63</v>
      </c>
      <c r="F246" s="46">
        <v>12</v>
      </c>
    </row>
    <row r="247" spans="2:6" x14ac:dyDescent="0.25">
      <c r="B247" s="45">
        <v>42785</v>
      </c>
      <c r="C247" s="44">
        <v>1</v>
      </c>
      <c r="D247" s="44">
        <v>1963</v>
      </c>
      <c r="E247" s="44">
        <f t="shared" ca="1" si="3"/>
        <v>63</v>
      </c>
      <c r="F247" s="46">
        <v>11</v>
      </c>
    </row>
    <row r="248" spans="2:6" x14ac:dyDescent="0.25">
      <c r="B248" s="45">
        <v>45038</v>
      </c>
      <c r="C248" s="44">
        <v>1</v>
      </c>
      <c r="D248" s="44">
        <v>1967</v>
      </c>
      <c r="E248" s="44">
        <f t="shared" ca="1" si="3"/>
        <v>59</v>
      </c>
      <c r="F248" s="46">
        <v>11</v>
      </c>
    </row>
    <row r="249" spans="2:6" x14ac:dyDescent="0.25">
      <c r="B249" s="45">
        <v>42467</v>
      </c>
      <c r="C249" s="44">
        <v>1</v>
      </c>
      <c r="D249" s="44">
        <v>1968</v>
      </c>
      <c r="E249" s="44">
        <f t="shared" ca="1" si="3"/>
        <v>58</v>
      </c>
      <c r="F249" s="46">
        <v>11</v>
      </c>
    </row>
    <row r="250" spans="2:6" x14ac:dyDescent="0.25">
      <c r="B250" s="45">
        <v>43268</v>
      </c>
      <c r="C250" s="44">
        <v>1</v>
      </c>
      <c r="D250" s="44">
        <v>1973</v>
      </c>
      <c r="E250" s="44">
        <f t="shared" ca="1" si="3"/>
        <v>53</v>
      </c>
      <c r="F250" s="46">
        <v>7</v>
      </c>
    </row>
    <row r="251" spans="2:6" x14ac:dyDescent="0.25">
      <c r="B251" s="45">
        <v>43555</v>
      </c>
      <c r="C251" s="44">
        <v>1</v>
      </c>
      <c r="D251" s="44">
        <v>1974</v>
      </c>
      <c r="E251" s="44">
        <f t="shared" ca="1" si="3"/>
        <v>52</v>
      </c>
      <c r="F251" s="46">
        <v>13</v>
      </c>
    </row>
    <row r="252" spans="2:6" x14ac:dyDescent="0.25">
      <c r="B252" s="45">
        <v>44661</v>
      </c>
      <c r="C252" s="44">
        <v>1</v>
      </c>
      <c r="D252" s="44">
        <v>1974</v>
      </c>
      <c r="E252" s="44">
        <f t="shared" ca="1" si="3"/>
        <v>52</v>
      </c>
      <c r="F252" s="46">
        <v>14</v>
      </c>
    </row>
    <row r="253" spans="2:6" x14ac:dyDescent="0.25">
      <c r="B253" s="45">
        <v>40680</v>
      </c>
      <c r="C253" s="44">
        <v>1</v>
      </c>
      <c r="D253" s="44">
        <v>1975</v>
      </c>
      <c r="E253" s="44">
        <f t="shared" ca="1" si="3"/>
        <v>51</v>
      </c>
      <c r="F253" s="46">
        <v>9</v>
      </c>
    </row>
    <row r="254" spans="2:6" x14ac:dyDescent="0.25">
      <c r="B254" s="45">
        <v>46021</v>
      </c>
      <c r="C254" s="44">
        <v>1</v>
      </c>
      <c r="D254" s="44">
        <v>1976</v>
      </c>
      <c r="E254" s="44">
        <f t="shared" ca="1" si="3"/>
        <v>50</v>
      </c>
      <c r="F254" s="46">
        <v>15</v>
      </c>
    </row>
    <row r="255" spans="2:6" x14ac:dyDescent="0.25">
      <c r="B255" s="45">
        <v>43507</v>
      </c>
      <c r="C255" s="44">
        <v>1</v>
      </c>
      <c r="D255" s="44">
        <v>1977</v>
      </c>
      <c r="E255" s="44">
        <f t="shared" ca="1" si="3"/>
        <v>49</v>
      </c>
      <c r="F255" s="46">
        <v>12</v>
      </c>
    </row>
    <row r="256" spans="2:6" x14ac:dyDescent="0.25">
      <c r="B256" s="45">
        <v>43511</v>
      </c>
      <c r="C256" s="44">
        <v>1</v>
      </c>
      <c r="D256" s="44">
        <v>1979</v>
      </c>
      <c r="E256" s="44">
        <f t="shared" ca="1" si="3"/>
        <v>47</v>
      </c>
      <c r="F256" s="46">
        <v>13</v>
      </c>
    </row>
    <row r="257" spans="2:6" x14ac:dyDescent="0.25">
      <c r="B257" s="45">
        <v>46785</v>
      </c>
      <c r="C257" s="44">
        <v>1</v>
      </c>
      <c r="D257" s="44">
        <v>1979</v>
      </c>
      <c r="E257" s="44">
        <f t="shared" ca="1" si="3"/>
        <v>47</v>
      </c>
      <c r="F257" s="46">
        <v>17</v>
      </c>
    </row>
    <row r="258" spans="2:6" x14ac:dyDescent="0.25">
      <c r="B258" s="45">
        <v>42321</v>
      </c>
      <c r="C258" s="44">
        <v>1</v>
      </c>
      <c r="D258" s="44">
        <v>1982</v>
      </c>
      <c r="E258" s="44">
        <f t="shared" ca="1" si="3"/>
        <v>44</v>
      </c>
      <c r="F258" s="46">
        <v>9</v>
      </c>
    </row>
    <row r="259" spans="2:6" x14ac:dyDescent="0.25">
      <c r="B259" s="45">
        <v>44972</v>
      </c>
      <c r="C259" s="44">
        <v>1</v>
      </c>
      <c r="D259" s="44">
        <v>1983</v>
      </c>
      <c r="E259" s="44">
        <f t="shared" ca="1" si="3"/>
        <v>43</v>
      </c>
      <c r="F259" s="46">
        <v>9</v>
      </c>
    </row>
    <row r="260" spans="2:6" x14ac:dyDescent="0.25">
      <c r="B260" s="45">
        <v>46225</v>
      </c>
      <c r="C260" s="44">
        <v>1</v>
      </c>
      <c r="D260" s="44">
        <v>1986</v>
      </c>
      <c r="E260" s="44">
        <f t="shared" ref="E260:E323" ca="1" si="4">YEAR(TODAY())-D260</f>
        <v>40</v>
      </c>
      <c r="F260" s="46">
        <v>13</v>
      </c>
    </row>
    <row r="261" spans="2:6" x14ac:dyDescent="0.25">
      <c r="B261" s="45">
        <v>45001</v>
      </c>
      <c r="C261" s="44">
        <v>1</v>
      </c>
      <c r="D261" s="44">
        <v>1987</v>
      </c>
      <c r="E261" s="44">
        <f t="shared" ca="1" si="4"/>
        <v>39</v>
      </c>
      <c r="F261" s="46">
        <v>9</v>
      </c>
    </row>
    <row r="262" spans="2:6" x14ac:dyDescent="0.25">
      <c r="B262" s="45">
        <v>45709</v>
      </c>
      <c r="C262" s="44">
        <v>1</v>
      </c>
      <c r="D262" s="44">
        <v>1987</v>
      </c>
      <c r="E262" s="44">
        <f t="shared" ca="1" si="4"/>
        <v>39</v>
      </c>
      <c r="F262" s="46">
        <v>14</v>
      </c>
    </row>
    <row r="263" spans="2:6" x14ac:dyDescent="0.25">
      <c r="B263" s="45">
        <v>46531</v>
      </c>
      <c r="C263" s="44">
        <v>1</v>
      </c>
      <c r="D263" s="44">
        <v>1987</v>
      </c>
      <c r="E263" s="44">
        <f t="shared" ca="1" si="4"/>
        <v>39</v>
      </c>
      <c r="F263" s="46">
        <v>10</v>
      </c>
    </row>
    <row r="264" spans="2:6" x14ac:dyDescent="0.25">
      <c r="B264" s="45">
        <v>43867</v>
      </c>
      <c r="C264" s="44">
        <v>1</v>
      </c>
      <c r="D264" s="44">
        <v>1989</v>
      </c>
      <c r="E264" s="44">
        <f t="shared" ca="1" si="4"/>
        <v>37</v>
      </c>
      <c r="F264" s="46">
        <v>14</v>
      </c>
    </row>
    <row r="265" spans="2:6" x14ac:dyDescent="0.25">
      <c r="B265" s="45">
        <v>40207</v>
      </c>
      <c r="C265" s="44">
        <v>1</v>
      </c>
      <c r="D265" s="44">
        <v>1989</v>
      </c>
      <c r="E265" s="44">
        <f t="shared" ca="1" si="4"/>
        <v>37</v>
      </c>
      <c r="F265" s="46">
        <v>10</v>
      </c>
    </row>
    <row r="266" spans="2:6" x14ac:dyDescent="0.25">
      <c r="B266" s="45">
        <v>45739</v>
      </c>
      <c r="C266" s="44">
        <v>1</v>
      </c>
      <c r="D266" s="44">
        <v>1990</v>
      </c>
      <c r="E266" s="44">
        <f t="shared" ca="1" si="4"/>
        <v>36</v>
      </c>
      <c r="F266" s="46">
        <v>10</v>
      </c>
    </row>
    <row r="267" spans="2:6" x14ac:dyDescent="0.25">
      <c r="B267" s="45">
        <v>43399</v>
      </c>
      <c r="C267" s="44">
        <v>1</v>
      </c>
      <c r="D267" s="44">
        <v>1991</v>
      </c>
      <c r="E267" s="44">
        <f t="shared" ca="1" si="4"/>
        <v>35</v>
      </c>
      <c r="F267" s="46">
        <v>13</v>
      </c>
    </row>
    <row r="268" spans="2:6" x14ac:dyDescent="0.25">
      <c r="B268" s="45">
        <v>44559</v>
      </c>
      <c r="C268" s="44">
        <v>1</v>
      </c>
      <c r="D268" s="44">
        <v>1991</v>
      </c>
      <c r="E268" s="44">
        <f t="shared" ca="1" si="4"/>
        <v>35</v>
      </c>
      <c r="F268" s="46">
        <v>10</v>
      </c>
    </row>
    <row r="269" spans="2:6" x14ac:dyDescent="0.25">
      <c r="B269" s="45">
        <v>45679</v>
      </c>
      <c r="C269" s="44">
        <v>1</v>
      </c>
      <c r="D269" s="44">
        <v>1992</v>
      </c>
      <c r="E269" s="44">
        <f t="shared" ca="1" si="4"/>
        <v>34</v>
      </c>
      <c r="F269" s="46">
        <v>12</v>
      </c>
    </row>
    <row r="270" spans="2:6" x14ac:dyDescent="0.25">
      <c r="B270" s="45">
        <v>43685</v>
      </c>
      <c r="C270" s="44">
        <v>1</v>
      </c>
      <c r="D270" s="44">
        <v>1993</v>
      </c>
      <c r="E270" s="44">
        <f t="shared" ca="1" si="4"/>
        <v>33</v>
      </c>
      <c r="F270" s="46">
        <v>11</v>
      </c>
    </row>
    <row r="271" spans="2:6" x14ac:dyDescent="0.25">
      <c r="B271" s="45">
        <v>43450</v>
      </c>
      <c r="C271" s="44">
        <v>1</v>
      </c>
      <c r="D271" s="44">
        <v>1993</v>
      </c>
      <c r="E271" s="44">
        <f t="shared" ca="1" si="4"/>
        <v>33</v>
      </c>
      <c r="F271" s="46">
        <v>12</v>
      </c>
    </row>
    <row r="272" spans="2:6" x14ac:dyDescent="0.25">
      <c r="B272" s="45">
        <v>46074</v>
      </c>
      <c r="C272" s="44">
        <v>1</v>
      </c>
      <c r="D272" s="44">
        <v>1993</v>
      </c>
      <c r="E272" s="44">
        <f t="shared" ca="1" si="4"/>
        <v>33</v>
      </c>
      <c r="F272" s="46">
        <v>15</v>
      </c>
    </row>
    <row r="273" spans="2:6" x14ac:dyDescent="0.25">
      <c r="B273" s="45">
        <v>45334</v>
      </c>
      <c r="C273" s="44">
        <v>1</v>
      </c>
      <c r="D273" s="44">
        <v>1994</v>
      </c>
      <c r="E273" s="44">
        <f t="shared" ca="1" si="4"/>
        <v>32</v>
      </c>
      <c r="F273" s="46">
        <v>10</v>
      </c>
    </row>
    <row r="274" spans="2:6" x14ac:dyDescent="0.25">
      <c r="B274" s="45">
        <v>40837</v>
      </c>
      <c r="C274" s="44">
        <v>1</v>
      </c>
      <c r="D274" s="44">
        <v>1995</v>
      </c>
      <c r="E274" s="44">
        <f t="shared" ca="1" si="4"/>
        <v>31</v>
      </c>
      <c r="F274" s="46">
        <v>17</v>
      </c>
    </row>
    <row r="275" spans="2:6" x14ac:dyDescent="0.25">
      <c r="B275" s="45">
        <v>44065</v>
      </c>
      <c r="C275" s="44">
        <v>1</v>
      </c>
      <c r="D275" s="44">
        <v>1995</v>
      </c>
      <c r="E275" s="44">
        <f t="shared" ca="1" si="4"/>
        <v>31</v>
      </c>
      <c r="F275" s="46">
        <v>14</v>
      </c>
    </row>
    <row r="276" spans="2:6" x14ac:dyDescent="0.25">
      <c r="B276" s="45">
        <v>45642</v>
      </c>
      <c r="C276" s="44">
        <v>1</v>
      </c>
      <c r="D276" s="44">
        <v>1995</v>
      </c>
      <c r="E276" s="44">
        <f t="shared" ca="1" si="4"/>
        <v>31</v>
      </c>
      <c r="F276" s="46">
        <v>13</v>
      </c>
    </row>
    <row r="277" spans="2:6" x14ac:dyDescent="0.25">
      <c r="B277" s="45">
        <v>46246</v>
      </c>
      <c r="C277" s="44">
        <v>1</v>
      </c>
      <c r="D277" s="44">
        <v>1996</v>
      </c>
      <c r="E277" s="44">
        <f t="shared" ca="1" si="4"/>
        <v>30</v>
      </c>
      <c r="F277" s="46">
        <v>9</v>
      </c>
    </row>
    <row r="278" spans="2:6" x14ac:dyDescent="0.25">
      <c r="B278" s="45">
        <v>45954</v>
      </c>
      <c r="C278" s="44">
        <v>1</v>
      </c>
      <c r="D278" s="44">
        <v>1997</v>
      </c>
      <c r="E278" s="44">
        <f t="shared" ca="1" si="4"/>
        <v>29</v>
      </c>
      <c r="F278" s="46">
        <v>10</v>
      </c>
    </row>
    <row r="279" spans="2:6" x14ac:dyDescent="0.25">
      <c r="B279" s="45">
        <v>41291</v>
      </c>
      <c r="C279" s="44">
        <v>1</v>
      </c>
      <c r="D279" s="44">
        <v>1998</v>
      </c>
      <c r="E279" s="44">
        <f t="shared" ca="1" si="4"/>
        <v>28</v>
      </c>
      <c r="F279" s="46">
        <v>11</v>
      </c>
    </row>
    <row r="280" spans="2:6" x14ac:dyDescent="0.25">
      <c r="B280" s="45">
        <v>41413</v>
      </c>
      <c r="C280" s="44">
        <v>1</v>
      </c>
      <c r="D280" s="44">
        <v>1999</v>
      </c>
      <c r="E280" s="44">
        <f t="shared" ca="1" si="4"/>
        <v>27</v>
      </c>
      <c r="F280" s="46">
        <v>15</v>
      </c>
    </row>
    <row r="281" spans="2:6" x14ac:dyDescent="0.25">
      <c r="B281" s="45">
        <v>41518</v>
      </c>
      <c r="C281" s="44">
        <v>1</v>
      </c>
      <c r="D281" s="44">
        <v>1999</v>
      </c>
      <c r="E281" s="44">
        <f t="shared" ca="1" si="4"/>
        <v>27</v>
      </c>
      <c r="F281" s="46">
        <v>13</v>
      </c>
    </row>
    <row r="282" spans="2:6" x14ac:dyDescent="0.25">
      <c r="B282" s="45">
        <v>41614</v>
      </c>
      <c r="C282" s="44">
        <v>1</v>
      </c>
      <c r="D282" s="44">
        <v>1999</v>
      </c>
      <c r="E282" s="44">
        <f t="shared" ca="1" si="4"/>
        <v>27</v>
      </c>
      <c r="F282" s="46">
        <v>14</v>
      </c>
    </row>
    <row r="283" spans="2:6" x14ac:dyDescent="0.25">
      <c r="B283" s="45">
        <v>42807</v>
      </c>
      <c r="C283" s="44">
        <v>1</v>
      </c>
      <c r="D283" s="44">
        <v>1999</v>
      </c>
      <c r="E283" s="44">
        <f t="shared" ca="1" si="4"/>
        <v>27</v>
      </c>
      <c r="F283" s="46">
        <v>13</v>
      </c>
    </row>
    <row r="284" spans="2:6" x14ac:dyDescent="0.25">
      <c r="B284" s="45">
        <v>43797</v>
      </c>
      <c r="C284" s="44">
        <v>1</v>
      </c>
      <c r="D284" s="44">
        <v>1999</v>
      </c>
      <c r="E284" s="44">
        <f t="shared" ca="1" si="4"/>
        <v>27</v>
      </c>
      <c r="F284" s="46">
        <v>14</v>
      </c>
    </row>
    <row r="285" spans="2:6" x14ac:dyDescent="0.25">
      <c r="B285" s="45">
        <v>44202</v>
      </c>
      <c r="C285" s="44">
        <v>1</v>
      </c>
      <c r="D285" s="44">
        <v>1999</v>
      </c>
      <c r="E285" s="44">
        <f t="shared" ca="1" si="4"/>
        <v>27</v>
      </c>
      <c r="F285" s="46">
        <v>15</v>
      </c>
    </row>
    <row r="286" spans="2:6" x14ac:dyDescent="0.25">
      <c r="B286" s="45">
        <v>45661</v>
      </c>
      <c r="C286" s="44">
        <v>1</v>
      </c>
      <c r="D286" s="44">
        <v>1999</v>
      </c>
      <c r="E286" s="44">
        <f t="shared" ca="1" si="4"/>
        <v>27</v>
      </c>
      <c r="F286" s="46">
        <v>12</v>
      </c>
    </row>
    <row r="287" spans="2:6" x14ac:dyDescent="0.25">
      <c r="B287" s="45">
        <v>41396</v>
      </c>
      <c r="C287" s="44">
        <v>1</v>
      </c>
      <c r="D287" s="44">
        <v>1999</v>
      </c>
      <c r="E287" s="44">
        <f t="shared" ca="1" si="4"/>
        <v>27</v>
      </c>
      <c r="F287" s="46">
        <v>10</v>
      </c>
    </row>
    <row r="288" spans="2:6" x14ac:dyDescent="0.25">
      <c r="B288" s="45">
        <v>40762</v>
      </c>
      <c r="C288" s="44">
        <v>1</v>
      </c>
      <c r="D288" s="44">
        <v>2000</v>
      </c>
      <c r="E288" s="44">
        <f t="shared" ca="1" si="4"/>
        <v>26</v>
      </c>
      <c r="F288" s="46">
        <v>12</v>
      </c>
    </row>
    <row r="289" spans="2:6" x14ac:dyDescent="0.25">
      <c r="B289" s="45">
        <v>42593</v>
      </c>
      <c r="C289" s="44">
        <v>1</v>
      </c>
      <c r="D289" s="44">
        <v>2000</v>
      </c>
      <c r="E289" s="44">
        <f t="shared" ca="1" si="4"/>
        <v>26</v>
      </c>
      <c r="F289" s="46">
        <v>13</v>
      </c>
    </row>
    <row r="290" spans="2:6" x14ac:dyDescent="0.25">
      <c r="B290" s="45">
        <v>45440</v>
      </c>
      <c r="C290" s="44">
        <v>1</v>
      </c>
      <c r="D290" s="44">
        <v>2000</v>
      </c>
      <c r="E290" s="44">
        <f t="shared" ca="1" si="4"/>
        <v>26</v>
      </c>
      <c r="F290" s="46">
        <v>11</v>
      </c>
    </row>
    <row r="291" spans="2:6" x14ac:dyDescent="0.25">
      <c r="B291" s="45">
        <v>45852</v>
      </c>
      <c r="C291" s="44">
        <v>1</v>
      </c>
      <c r="D291" s="44">
        <v>2000</v>
      </c>
      <c r="E291" s="44">
        <f t="shared" ca="1" si="4"/>
        <v>26</v>
      </c>
      <c r="F291" s="46">
        <v>13</v>
      </c>
    </row>
    <row r="292" spans="2:6" x14ac:dyDescent="0.25">
      <c r="B292" s="45">
        <v>40774</v>
      </c>
      <c r="C292" s="44">
        <v>1</v>
      </c>
      <c r="D292" s="44">
        <v>2001</v>
      </c>
      <c r="E292" s="44">
        <f t="shared" ca="1" si="4"/>
        <v>25</v>
      </c>
      <c r="F292" s="46">
        <v>15</v>
      </c>
    </row>
    <row r="293" spans="2:6" x14ac:dyDescent="0.25">
      <c r="B293" s="45">
        <v>40829</v>
      </c>
      <c r="C293" s="44">
        <v>1</v>
      </c>
      <c r="D293" s="44">
        <v>2001</v>
      </c>
      <c r="E293" s="44">
        <f t="shared" ca="1" si="4"/>
        <v>25</v>
      </c>
      <c r="F293" s="46">
        <v>13</v>
      </c>
    </row>
    <row r="294" spans="2:6" x14ac:dyDescent="0.25">
      <c r="B294" s="45">
        <v>40992</v>
      </c>
      <c r="C294" s="44">
        <v>1</v>
      </c>
      <c r="D294" s="44">
        <v>2001</v>
      </c>
      <c r="E294" s="44">
        <f t="shared" ca="1" si="4"/>
        <v>25</v>
      </c>
      <c r="F294" s="46">
        <v>11</v>
      </c>
    </row>
    <row r="295" spans="2:6" x14ac:dyDescent="0.25">
      <c r="B295" s="45">
        <v>41033</v>
      </c>
      <c r="C295" s="44">
        <v>1</v>
      </c>
      <c r="D295" s="44">
        <v>2001</v>
      </c>
      <c r="E295" s="44">
        <f t="shared" ca="1" si="4"/>
        <v>25</v>
      </c>
      <c r="F295" s="46">
        <v>13</v>
      </c>
    </row>
    <row r="296" spans="2:6" x14ac:dyDescent="0.25">
      <c r="B296" s="45">
        <v>41143</v>
      </c>
      <c r="C296" s="44">
        <v>1</v>
      </c>
      <c r="D296" s="44">
        <v>2001</v>
      </c>
      <c r="E296" s="44">
        <f t="shared" ca="1" si="4"/>
        <v>25</v>
      </c>
      <c r="F296" s="46">
        <v>13</v>
      </c>
    </row>
    <row r="297" spans="2:6" x14ac:dyDescent="0.25">
      <c r="B297" s="45">
        <v>41415</v>
      </c>
      <c r="C297" s="44">
        <v>1</v>
      </c>
      <c r="D297" s="44">
        <v>2001</v>
      </c>
      <c r="E297" s="44">
        <f t="shared" ca="1" si="4"/>
        <v>25</v>
      </c>
      <c r="F297" s="46">
        <v>11</v>
      </c>
    </row>
    <row r="298" spans="2:6" x14ac:dyDescent="0.25">
      <c r="B298" s="45">
        <v>44163</v>
      </c>
      <c r="C298" s="44">
        <v>1</v>
      </c>
      <c r="D298" s="44">
        <v>2001</v>
      </c>
      <c r="E298" s="44">
        <f t="shared" ca="1" si="4"/>
        <v>25</v>
      </c>
      <c r="F298" s="46">
        <v>14</v>
      </c>
    </row>
    <row r="299" spans="2:6" x14ac:dyDescent="0.25">
      <c r="B299" s="45">
        <v>45443</v>
      </c>
      <c r="C299" s="44">
        <v>1</v>
      </c>
      <c r="D299" s="44">
        <v>2001</v>
      </c>
      <c r="E299" s="44">
        <f t="shared" ca="1" si="4"/>
        <v>25</v>
      </c>
      <c r="F299" s="46">
        <v>11</v>
      </c>
    </row>
    <row r="300" spans="2:6" x14ac:dyDescent="0.25">
      <c r="B300" s="45">
        <v>46423</v>
      </c>
      <c r="C300" s="44">
        <v>1</v>
      </c>
      <c r="D300" s="44">
        <v>2001</v>
      </c>
      <c r="E300" s="44">
        <f t="shared" ca="1" si="4"/>
        <v>25</v>
      </c>
      <c r="F300" s="46">
        <v>10</v>
      </c>
    </row>
    <row r="301" spans="2:6" x14ac:dyDescent="0.25">
      <c r="B301" s="45">
        <v>46748</v>
      </c>
      <c r="C301" s="44">
        <v>1</v>
      </c>
      <c r="D301" s="44">
        <v>2001</v>
      </c>
      <c r="E301" s="44">
        <f t="shared" ca="1" si="4"/>
        <v>25</v>
      </c>
      <c r="F301" s="46">
        <v>14</v>
      </c>
    </row>
    <row r="302" spans="2:6" x14ac:dyDescent="0.25">
      <c r="B302" s="45">
        <v>40840</v>
      </c>
      <c r="C302" s="44">
        <v>1</v>
      </c>
      <c r="D302" s="44">
        <v>2002</v>
      </c>
      <c r="E302" s="44">
        <f t="shared" ca="1" si="4"/>
        <v>24</v>
      </c>
      <c r="F302" s="46">
        <v>14</v>
      </c>
    </row>
    <row r="303" spans="2:6" x14ac:dyDescent="0.25">
      <c r="B303" s="45">
        <v>41452</v>
      </c>
      <c r="C303" s="44">
        <v>1</v>
      </c>
      <c r="D303" s="44">
        <v>2002</v>
      </c>
      <c r="E303" s="44">
        <f t="shared" ca="1" si="4"/>
        <v>24</v>
      </c>
      <c r="F303" s="46">
        <v>11</v>
      </c>
    </row>
    <row r="304" spans="2:6" x14ac:dyDescent="0.25">
      <c r="B304" s="45">
        <v>42212</v>
      </c>
      <c r="C304" s="44">
        <v>1</v>
      </c>
      <c r="D304" s="44">
        <v>2002</v>
      </c>
      <c r="E304" s="44">
        <f t="shared" ca="1" si="4"/>
        <v>24</v>
      </c>
      <c r="F304" s="46">
        <v>11</v>
      </c>
    </row>
    <row r="305" spans="2:6" x14ac:dyDescent="0.25">
      <c r="B305" s="45">
        <v>43120</v>
      </c>
      <c r="C305" s="44">
        <v>1</v>
      </c>
      <c r="D305" s="44">
        <v>2002</v>
      </c>
      <c r="E305" s="44">
        <f t="shared" ca="1" si="4"/>
        <v>24</v>
      </c>
      <c r="F305" s="46">
        <v>13</v>
      </c>
    </row>
    <row r="306" spans="2:6" x14ac:dyDescent="0.25">
      <c r="B306" s="45">
        <v>43452</v>
      </c>
      <c r="C306" s="44">
        <v>1</v>
      </c>
      <c r="D306" s="44">
        <v>2002</v>
      </c>
      <c r="E306" s="44">
        <f t="shared" ca="1" si="4"/>
        <v>24</v>
      </c>
      <c r="F306" s="46">
        <v>13</v>
      </c>
    </row>
    <row r="307" spans="2:6" x14ac:dyDescent="0.25">
      <c r="B307" s="45">
        <v>44076</v>
      </c>
      <c r="C307" s="44">
        <v>1</v>
      </c>
      <c r="D307" s="44">
        <v>2002</v>
      </c>
      <c r="E307" s="44">
        <f t="shared" ca="1" si="4"/>
        <v>24</v>
      </c>
      <c r="F307" s="46">
        <v>10</v>
      </c>
    </row>
    <row r="308" spans="2:6" x14ac:dyDescent="0.25">
      <c r="B308" s="45">
        <v>44228</v>
      </c>
      <c r="C308" s="44">
        <v>1</v>
      </c>
      <c r="D308" s="44">
        <v>2002</v>
      </c>
      <c r="E308" s="44">
        <f t="shared" ca="1" si="4"/>
        <v>24</v>
      </c>
      <c r="F308" s="46">
        <v>9</v>
      </c>
    </row>
    <row r="309" spans="2:6" x14ac:dyDescent="0.25">
      <c r="B309" s="45">
        <v>46279</v>
      </c>
      <c r="C309" s="44">
        <v>1</v>
      </c>
      <c r="D309" s="44">
        <v>2002</v>
      </c>
      <c r="E309" s="44">
        <f t="shared" ca="1" si="4"/>
        <v>24</v>
      </c>
      <c r="F309" s="46">
        <v>16</v>
      </c>
    </row>
    <row r="310" spans="2:6" x14ac:dyDescent="0.25">
      <c r="B310" s="45">
        <v>46665</v>
      </c>
      <c r="C310" s="44">
        <v>1</v>
      </c>
      <c r="D310" s="44">
        <v>2002</v>
      </c>
      <c r="E310" s="44">
        <f t="shared" ca="1" si="4"/>
        <v>24</v>
      </c>
      <c r="F310" s="46">
        <v>14</v>
      </c>
    </row>
    <row r="311" spans="2:6" x14ac:dyDescent="0.25">
      <c r="B311" s="45">
        <v>40689</v>
      </c>
      <c r="C311" s="44">
        <v>1</v>
      </c>
      <c r="D311" s="44">
        <v>2003</v>
      </c>
      <c r="E311" s="44">
        <f t="shared" ca="1" si="4"/>
        <v>23</v>
      </c>
      <c r="F311" s="46">
        <v>13</v>
      </c>
    </row>
    <row r="312" spans="2:6" x14ac:dyDescent="0.25">
      <c r="B312" s="45">
        <v>40722</v>
      </c>
      <c r="C312" s="44">
        <v>1</v>
      </c>
      <c r="D312" s="44">
        <v>2003</v>
      </c>
      <c r="E312" s="44">
        <f t="shared" ca="1" si="4"/>
        <v>23</v>
      </c>
      <c r="F312" s="46">
        <v>7</v>
      </c>
    </row>
    <row r="313" spans="2:6" x14ac:dyDescent="0.25">
      <c r="B313" s="45">
        <v>34587</v>
      </c>
      <c r="C313" s="44">
        <v>1</v>
      </c>
      <c r="D313" s="44">
        <v>2003</v>
      </c>
      <c r="E313" s="44">
        <f t="shared" ca="1" si="4"/>
        <v>23</v>
      </c>
      <c r="F313" s="46">
        <v>8</v>
      </c>
    </row>
    <row r="314" spans="2:6" x14ac:dyDescent="0.25">
      <c r="B314" s="45">
        <v>43016</v>
      </c>
      <c r="C314" s="44">
        <v>1</v>
      </c>
      <c r="D314" s="44">
        <v>2003</v>
      </c>
      <c r="E314" s="44">
        <f t="shared" ca="1" si="4"/>
        <v>23</v>
      </c>
      <c r="F314" s="46">
        <v>10</v>
      </c>
    </row>
    <row r="315" spans="2:6" x14ac:dyDescent="0.25">
      <c r="B315" s="45">
        <v>43117</v>
      </c>
      <c r="C315" s="44">
        <v>1</v>
      </c>
      <c r="D315" s="44">
        <v>2003</v>
      </c>
      <c r="E315" s="44">
        <f t="shared" ca="1" si="4"/>
        <v>23</v>
      </c>
      <c r="F315" s="46">
        <v>13</v>
      </c>
    </row>
    <row r="316" spans="2:6" x14ac:dyDescent="0.25">
      <c r="B316" s="45">
        <v>43389</v>
      </c>
      <c r="C316" s="44">
        <v>1</v>
      </c>
      <c r="D316" s="44">
        <v>2003</v>
      </c>
      <c r="E316" s="44">
        <f t="shared" ca="1" si="4"/>
        <v>23</v>
      </c>
      <c r="F316" s="46">
        <v>13</v>
      </c>
    </row>
    <row r="317" spans="2:6" x14ac:dyDescent="0.25">
      <c r="B317" s="45">
        <v>44384</v>
      </c>
      <c r="C317" s="44">
        <v>1</v>
      </c>
      <c r="D317" s="44">
        <v>2003</v>
      </c>
      <c r="E317" s="44">
        <f t="shared" ca="1" si="4"/>
        <v>23</v>
      </c>
      <c r="F317" s="46">
        <v>12</v>
      </c>
    </row>
    <row r="318" spans="2:6" x14ac:dyDescent="0.25">
      <c r="B318" s="45">
        <v>40836</v>
      </c>
      <c r="C318" s="44">
        <v>1</v>
      </c>
      <c r="D318" s="44">
        <v>2004</v>
      </c>
      <c r="E318" s="44">
        <f t="shared" ca="1" si="4"/>
        <v>22</v>
      </c>
      <c r="F318" s="46">
        <v>11</v>
      </c>
    </row>
    <row r="319" spans="2:6" x14ac:dyDescent="0.25">
      <c r="B319" s="45">
        <v>41181</v>
      </c>
      <c r="C319" s="44">
        <v>1</v>
      </c>
      <c r="D319" s="44">
        <v>2004</v>
      </c>
      <c r="E319" s="44">
        <f t="shared" ca="1" si="4"/>
        <v>22</v>
      </c>
      <c r="F319" s="46">
        <v>15</v>
      </c>
    </row>
    <row r="320" spans="2:6" x14ac:dyDescent="0.25">
      <c r="B320" s="45">
        <v>43085</v>
      </c>
      <c r="C320" s="44">
        <v>1</v>
      </c>
      <c r="D320" s="44">
        <v>2004</v>
      </c>
      <c r="E320" s="44">
        <f t="shared" ca="1" si="4"/>
        <v>22</v>
      </c>
      <c r="F320" s="46">
        <v>13</v>
      </c>
    </row>
    <row r="321" spans="2:6" x14ac:dyDescent="0.25">
      <c r="B321" s="45">
        <v>43174</v>
      </c>
      <c r="C321" s="44">
        <v>1</v>
      </c>
      <c r="D321" s="44">
        <v>2004</v>
      </c>
      <c r="E321" s="44">
        <f t="shared" ca="1" si="4"/>
        <v>22</v>
      </c>
      <c r="F321" s="46">
        <v>13</v>
      </c>
    </row>
    <row r="322" spans="2:6" x14ac:dyDescent="0.25">
      <c r="B322" s="45">
        <v>44553</v>
      </c>
      <c r="C322" s="44">
        <v>1</v>
      </c>
      <c r="D322" s="44">
        <v>2004</v>
      </c>
      <c r="E322" s="44">
        <f t="shared" ca="1" si="4"/>
        <v>22</v>
      </c>
      <c r="F322" s="46">
        <v>11</v>
      </c>
    </row>
    <row r="323" spans="2:6" x14ac:dyDescent="0.25">
      <c r="B323" s="45">
        <v>40883</v>
      </c>
      <c r="C323" s="44">
        <v>1</v>
      </c>
      <c r="D323" s="44">
        <v>2005</v>
      </c>
      <c r="E323" s="44">
        <f t="shared" ca="1" si="4"/>
        <v>21</v>
      </c>
      <c r="F323" s="46">
        <v>7</v>
      </c>
    </row>
    <row r="324" spans="2:6" x14ac:dyDescent="0.25">
      <c r="B324" s="45">
        <v>42288</v>
      </c>
      <c r="C324" s="44">
        <v>1</v>
      </c>
      <c r="D324" s="44">
        <v>2005</v>
      </c>
      <c r="E324" s="44">
        <f t="shared" ref="E324:E333" ca="1" si="5">YEAR(TODAY())-D324</f>
        <v>21</v>
      </c>
      <c r="F324" s="46">
        <v>13</v>
      </c>
    </row>
    <row r="325" spans="2:6" x14ac:dyDescent="0.25">
      <c r="B325" s="45">
        <v>42468</v>
      </c>
      <c r="C325" s="44">
        <v>1</v>
      </c>
      <c r="D325" s="44">
        <v>2005</v>
      </c>
      <c r="E325" s="44">
        <f t="shared" ca="1" si="5"/>
        <v>21</v>
      </c>
      <c r="F325" s="46">
        <v>16</v>
      </c>
    </row>
    <row r="326" spans="2:6" x14ac:dyDescent="0.25">
      <c r="B326" s="45">
        <v>42928</v>
      </c>
      <c r="C326" s="44">
        <v>1</v>
      </c>
      <c r="D326" s="44">
        <v>2005</v>
      </c>
      <c r="E326" s="44">
        <f t="shared" ca="1" si="5"/>
        <v>21</v>
      </c>
      <c r="F326" s="46">
        <v>7</v>
      </c>
    </row>
    <row r="327" spans="2:6" x14ac:dyDescent="0.25">
      <c r="B327" s="45">
        <v>43872</v>
      </c>
      <c r="C327" s="44">
        <v>1</v>
      </c>
      <c r="D327" s="44">
        <v>2005</v>
      </c>
      <c r="E327" s="44">
        <f t="shared" ca="1" si="5"/>
        <v>21</v>
      </c>
      <c r="F327" s="46">
        <v>13</v>
      </c>
    </row>
    <row r="328" spans="2:6" x14ac:dyDescent="0.25">
      <c r="B328" s="45">
        <v>44406</v>
      </c>
      <c r="C328" s="44">
        <v>1</v>
      </c>
      <c r="D328" s="44">
        <v>2005</v>
      </c>
      <c r="E328" s="44">
        <f t="shared" ca="1" si="5"/>
        <v>21</v>
      </c>
      <c r="F328" s="46">
        <v>14</v>
      </c>
    </row>
    <row r="329" spans="2:6" x14ac:dyDescent="0.25">
      <c r="B329" s="45">
        <v>46098</v>
      </c>
      <c r="C329" s="44">
        <v>1</v>
      </c>
      <c r="D329" s="44">
        <v>2005</v>
      </c>
      <c r="E329" s="44">
        <f t="shared" ca="1" si="5"/>
        <v>21</v>
      </c>
      <c r="F329" s="46">
        <v>10</v>
      </c>
    </row>
    <row r="330" spans="2:6" x14ac:dyDescent="0.25">
      <c r="B330" s="45">
        <v>46467</v>
      </c>
      <c r="C330" s="44">
        <v>1</v>
      </c>
      <c r="D330" s="44">
        <v>2005</v>
      </c>
      <c r="E330" s="44">
        <f t="shared" ca="1" si="5"/>
        <v>21</v>
      </c>
      <c r="F330" s="46">
        <v>13</v>
      </c>
    </row>
    <row r="331" spans="2:6" x14ac:dyDescent="0.25">
      <c r="B331" s="45">
        <v>40918</v>
      </c>
      <c r="C331" s="44">
        <v>1</v>
      </c>
      <c r="D331" s="44">
        <v>2006</v>
      </c>
      <c r="E331" s="44">
        <f t="shared" ca="1" si="5"/>
        <v>20</v>
      </c>
      <c r="F331" s="46">
        <v>13</v>
      </c>
    </row>
    <row r="332" spans="2:6" x14ac:dyDescent="0.25">
      <c r="B332" s="45">
        <v>42749</v>
      </c>
      <c r="C332" s="44">
        <v>1</v>
      </c>
      <c r="D332" s="44">
        <v>2006</v>
      </c>
      <c r="E332" s="44">
        <f t="shared" ca="1" si="5"/>
        <v>20</v>
      </c>
      <c r="F332" s="46">
        <v>8</v>
      </c>
    </row>
    <row r="333" spans="2:6" x14ac:dyDescent="0.25">
      <c r="B333" s="49">
        <v>42793</v>
      </c>
      <c r="C333" s="50">
        <v>1</v>
      </c>
      <c r="D333" s="50">
        <v>2006</v>
      </c>
      <c r="E333" s="50">
        <f t="shared" ca="1" si="5"/>
        <v>20</v>
      </c>
      <c r="F333" s="51">
        <v>13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22752-4B30-42B6-96EA-3A3CD1123791}">
  <dimension ref="B3:E333"/>
  <sheetViews>
    <sheetView workbookViewId="0">
      <selection activeCell="J5" sqref="J5:K5"/>
    </sheetView>
  </sheetViews>
  <sheetFormatPr defaultRowHeight="15" x14ac:dyDescent="0.25"/>
  <cols>
    <col min="2" max="2" width="11.42578125" customWidth="1"/>
    <col min="4" max="4" width="9.140625" style="1"/>
  </cols>
  <sheetData>
    <row r="3" spans="2:5" s="1" customFormat="1" x14ac:dyDescent="0.25">
      <c r="B3" s="2" t="s">
        <v>8</v>
      </c>
    </row>
    <row r="4" spans="2:5" x14ac:dyDescent="0.25">
      <c r="B4" s="10">
        <v>9</v>
      </c>
      <c r="D4" s="19">
        <v>0.1</v>
      </c>
      <c r="E4">
        <f>_xlfn.PERCENTILE.INC(B4:B333, 0.1)</f>
        <v>9</v>
      </c>
    </row>
    <row r="5" spans="2:5" x14ac:dyDescent="0.25">
      <c r="B5" s="10">
        <v>13</v>
      </c>
      <c r="D5" s="19">
        <v>0.25</v>
      </c>
      <c r="E5">
        <f>_xlfn.PERCENTILE.INC(B4:B333, 0.25)</f>
        <v>10</v>
      </c>
    </row>
    <row r="6" spans="2:5" x14ac:dyDescent="0.25">
      <c r="B6" s="10">
        <v>11</v>
      </c>
      <c r="D6" s="19">
        <v>0.5</v>
      </c>
      <c r="E6">
        <f>_xlfn.PERCENTILE.INC(B4:B333, 0.5)</f>
        <v>11</v>
      </c>
    </row>
    <row r="7" spans="2:5" x14ac:dyDescent="0.25">
      <c r="B7" s="10">
        <v>12</v>
      </c>
      <c r="D7" s="19">
        <v>0.75</v>
      </c>
      <c r="E7">
        <f>_xlfn.PERCENTILE.INC(B4:B333, 0.75)</f>
        <v>13</v>
      </c>
    </row>
    <row r="8" spans="2:5" x14ac:dyDescent="0.25">
      <c r="B8" s="10">
        <v>7</v>
      </c>
      <c r="D8" s="19">
        <v>0.9</v>
      </c>
      <c r="E8">
        <f>_xlfn.PERCENTILE.INC(B4:B333, 0.9)</f>
        <v>15</v>
      </c>
    </row>
    <row r="9" spans="2:5" x14ac:dyDescent="0.25">
      <c r="B9" s="10">
        <v>14</v>
      </c>
    </row>
    <row r="10" spans="2:5" x14ac:dyDescent="0.25">
      <c r="B10" s="10">
        <v>11</v>
      </c>
    </row>
    <row r="11" spans="2:5" x14ac:dyDescent="0.25">
      <c r="B11" s="10">
        <v>13</v>
      </c>
    </row>
    <row r="12" spans="2:5" x14ac:dyDescent="0.25">
      <c r="B12" s="10">
        <v>13</v>
      </c>
    </row>
    <row r="13" spans="2:5" x14ac:dyDescent="0.25">
      <c r="B13" s="10">
        <v>16</v>
      </c>
    </row>
    <row r="14" spans="2:5" x14ac:dyDescent="0.25">
      <c r="B14" s="10">
        <v>12</v>
      </c>
    </row>
    <row r="15" spans="2:5" x14ac:dyDescent="0.25">
      <c r="B15" s="10">
        <v>12</v>
      </c>
    </row>
    <row r="16" spans="2:5" x14ac:dyDescent="0.25">
      <c r="B16" s="10">
        <v>10</v>
      </c>
    </row>
    <row r="17" spans="2:2" x14ac:dyDescent="0.25">
      <c r="B17" s="10">
        <v>13</v>
      </c>
    </row>
    <row r="18" spans="2:2" x14ac:dyDescent="0.25">
      <c r="B18" s="10">
        <v>15</v>
      </c>
    </row>
    <row r="19" spans="2:2" x14ac:dyDescent="0.25">
      <c r="B19" s="10">
        <v>11</v>
      </c>
    </row>
    <row r="20" spans="2:2" x14ac:dyDescent="0.25">
      <c r="B20" s="10">
        <v>12</v>
      </c>
    </row>
    <row r="21" spans="2:2" x14ac:dyDescent="0.25">
      <c r="B21" s="10">
        <v>12</v>
      </c>
    </row>
    <row r="22" spans="2:2" x14ac:dyDescent="0.25">
      <c r="B22" s="10">
        <v>10</v>
      </c>
    </row>
    <row r="23" spans="2:2" x14ac:dyDescent="0.25">
      <c r="B23" s="10">
        <v>11</v>
      </c>
    </row>
    <row r="24" spans="2:2" x14ac:dyDescent="0.25">
      <c r="B24" s="10">
        <v>12</v>
      </c>
    </row>
    <row r="25" spans="2:2" x14ac:dyDescent="0.25">
      <c r="B25" s="10">
        <v>9</v>
      </c>
    </row>
    <row r="26" spans="2:2" x14ac:dyDescent="0.25">
      <c r="B26" s="10">
        <v>13</v>
      </c>
    </row>
    <row r="27" spans="2:2" x14ac:dyDescent="0.25">
      <c r="B27" s="10">
        <v>9</v>
      </c>
    </row>
    <row r="28" spans="2:2" x14ac:dyDescent="0.25">
      <c r="B28" s="10">
        <v>17</v>
      </c>
    </row>
    <row r="29" spans="2:2" x14ac:dyDescent="0.25">
      <c r="B29" s="10">
        <v>14</v>
      </c>
    </row>
    <row r="30" spans="2:2" x14ac:dyDescent="0.25">
      <c r="B30" s="10">
        <v>14</v>
      </c>
    </row>
    <row r="31" spans="2:2" x14ac:dyDescent="0.25">
      <c r="B31" s="10">
        <v>11</v>
      </c>
    </row>
    <row r="32" spans="2:2" x14ac:dyDescent="0.25">
      <c r="B32" s="10">
        <v>12</v>
      </c>
    </row>
    <row r="33" spans="2:2" x14ac:dyDescent="0.25">
      <c r="B33" s="10">
        <v>11</v>
      </c>
    </row>
    <row r="34" spans="2:2" x14ac:dyDescent="0.25">
      <c r="B34" s="10">
        <v>9</v>
      </c>
    </row>
    <row r="35" spans="2:2" x14ac:dyDescent="0.25">
      <c r="B35" s="10">
        <v>16</v>
      </c>
    </row>
    <row r="36" spans="2:2" x14ac:dyDescent="0.25">
      <c r="B36" s="10">
        <v>7</v>
      </c>
    </row>
    <row r="37" spans="2:2" x14ac:dyDescent="0.25">
      <c r="B37" s="10">
        <v>13</v>
      </c>
    </row>
    <row r="38" spans="2:2" x14ac:dyDescent="0.25">
      <c r="B38" s="10">
        <v>10</v>
      </c>
    </row>
    <row r="39" spans="2:2" x14ac:dyDescent="0.25">
      <c r="B39" s="10">
        <v>12</v>
      </c>
    </row>
    <row r="40" spans="2:2" x14ac:dyDescent="0.25">
      <c r="B40" s="10">
        <v>11</v>
      </c>
    </row>
    <row r="41" spans="2:2" x14ac:dyDescent="0.25">
      <c r="B41" s="10">
        <v>11</v>
      </c>
    </row>
    <row r="42" spans="2:2" x14ac:dyDescent="0.25">
      <c r="B42" s="10">
        <v>10</v>
      </c>
    </row>
    <row r="43" spans="2:2" x14ac:dyDescent="0.25">
      <c r="B43" s="10">
        <v>13</v>
      </c>
    </row>
    <row r="44" spans="2:2" x14ac:dyDescent="0.25">
      <c r="B44" s="10">
        <v>13</v>
      </c>
    </row>
    <row r="45" spans="2:2" x14ac:dyDescent="0.25">
      <c r="B45" s="10">
        <v>14</v>
      </c>
    </row>
    <row r="46" spans="2:2" x14ac:dyDescent="0.25">
      <c r="B46" s="10">
        <v>12</v>
      </c>
    </row>
    <row r="47" spans="2:2" x14ac:dyDescent="0.25">
      <c r="B47" s="10">
        <v>10</v>
      </c>
    </row>
    <row r="48" spans="2:2" x14ac:dyDescent="0.25">
      <c r="B48" s="10">
        <v>11</v>
      </c>
    </row>
    <row r="49" spans="2:2" x14ac:dyDescent="0.25">
      <c r="B49" s="10">
        <v>11</v>
      </c>
    </row>
    <row r="50" spans="2:2" x14ac:dyDescent="0.25">
      <c r="B50" s="10">
        <v>9</v>
      </c>
    </row>
    <row r="51" spans="2:2" x14ac:dyDescent="0.25">
      <c r="B51" s="10">
        <v>13</v>
      </c>
    </row>
    <row r="52" spans="2:2" x14ac:dyDescent="0.25">
      <c r="B52" s="10">
        <v>8</v>
      </c>
    </row>
    <row r="53" spans="2:2" x14ac:dyDescent="0.25">
      <c r="B53" s="10">
        <v>11</v>
      </c>
    </row>
    <row r="54" spans="2:2" x14ac:dyDescent="0.25">
      <c r="B54" s="10">
        <v>11</v>
      </c>
    </row>
    <row r="55" spans="2:2" x14ac:dyDescent="0.25">
      <c r="B55" s="10">
        <v>14</v>
      </c>
    </row>
    <row r="56" spans="2:2" x14ac:dyDescent="0.25">
      <c r="B56" s="10">
        <v>10</v>
      </c>
    </row>
    <row r="57" spans="2:2" x14ac:dyDescent="0.25">
      <c r="B57" s="10">
        <v>10</v>
      </c>
    </row>
    <row r="58" spans="2:2" x14ac:dyDescent="0.25">
      <c r="B58" s="10">
        <v>11</v>
      </c>
    </row>
    <row r="59" spans="2:2" x14ac:dyDescent="0.25">
      <c r="B59" s="10">
        <v>13</v>
      </c>
    </row>
    <row r="60" spans="2:2" x14ac:dyDescent="0.25">
      <c r="B60" s="10">
        <v>12</v>
      </c>
    </row>
    <row r="61" spans="2:2" x14ac:dyDescent="0.25">
      <c r="B61" s="10">
        <v>7</v>
      </c>
    </row>
    <row r="62" spans="2:2" x14ac:dyDescent="0.25">
      <c r="B62" s="10">
        <v>11</v>
      </c>
    </row>
    <row r="63" spans="2:2" x14ac:dyDescent="0.25">
      <c r="B63" s="10">
        <v>15</v>
      </c>
    </row>
    <row r="64" spans="2:2" x14ac:dyDescent="0.25">
      <c r="B64" s="10">
        <v>14</v>
      </c>
    </row>
    <row r="65" spans="2:2" x14ac:dyDescent="0.25">
      <c r="B65" s="10">
        <v>14</v>
      </c>
    </row>
    <row r="66" spans="2:2" x14ac:dyDescent="0.25">
      <c r="B66" s="10">
        <v>15</v>
      </c>
    </row>
    <row r="67" spans="2:2" x14ac:dyDescent="0.25">
      <c r="B67" s="10">
        <v>14</v>
      </c>
    </row>
    <row r="68" spans="2:2" x14ac:dyDescent="0.25">
      <c r="B68" s="10">
        <v>11</v>
      </c>
    </row>
    <row r="69" spans="2:2" x14ac:dyDescent="0.25">
      <c r="B69" s="10">
        <v>11</v>
      </c>
    </row>
    <row r="70" spans="2:2" x14ac:dyDescent="0.25">
      <c r="B70" s="10">
        <v>8</v>
      </c>
    </row>
    <row r="71" spans="2:2" x14ac:dyDescent="0.25">
      <c r="B71" s="10">
        <v>9</v>
      </c>
    </row>
    <row r="72" spans="2:2" x14ac:dyDescent="0.25">
      <c r="B72" s="10">
        <v>10</v>
      </c>
    </row>
    <row r="73" spans="2:2" x14ac:dyDescent="0.25">
      <c r="B73" s="10">
        <v>11</v>
      </c>
    </row>
    <row r="74" spans="2:2" x14ac:dyDescent="0.25">
      <c r="B74" s="10">
        <v>15</v>
      </c>
    </row>
    <row r="75" spans="2:2" x14ac:dyDescent="0.25">
      <c r="B75" s="10">
        <v>12</v>
      </c>
    </row>
    <row r="76" spans="2:2" x14ac:dyDescent="0.25">
      <c r="B76" s="10">
        <v>11</v>
      </c>
    </row>
    <row r="77" spans="2:2" x14ac:dyDescent="0.25">
      <c r="B77" s="10">
        <v>14</v>
      </c>
    </row>
    <row r="78" spans="2:2" x14ac:dyDescent="0.25">
      <c r="B78" s="10">
        <v>8</v>
      </c>
    </row>
    <row r="79" spans="2:2" x14ac:dyDescent="0.25">
      <c r="B79" s="10">
        <v>13</v>
      </c>
    </row>
    <row r="80" spans="2:2" x14ac:dyDescent="0.25">
      <c r="B80" s="10">
        <v>11</v>
      </c>
    </row>
    <row r="81" spans="2:2" x14ac:dyDescent="0.25">
      <c r="B81" s="10">
        <v>14</v>
      </c>
    </row>
    <row r="82" spans="2:2" x14ac:dyDescent="0.25">
      <c r="B82" s="10">
        <v>17</v>
      </c>
    </row>
    <row r="83" spans="2:2" x14ac:dyDescent="0.25">
      <c r="B83" s="10">
        <v>11</v>
      </c>
    </row>
    <row r="84" spans="2:2" x14ac:dyDescent="0.25">
      <c r="B84" s="10">
        <v>10</v>
      </c>
    </row>
    <row r="85" spans="2:2" x14ac:dyDescent="0.25">
      <c r="B85" s="10">
        <v>14</v>
      </c>
    </row>
    <row r="86" spans="2:2" x14ac:dyDescent="0.25">
      <c r="B86" s="10">
        <v>11</v>
      </c>
    </row>
    <row r="87" spans="2:2" x14ac:dyDescent="0.25">
      <c r="B87" s="10">
        <v>10</v>
      </c>
    </row>
    <row r="88" spans="2:2" x14ac:dyDescent="0.25">
      <c r="B88" s="10">
        <v>12</v>
      </c>
    </row>
    <row r="89" spans="2:2" x14ac:dyDescent="0.25">
      <c r="B89" s="10">
        <v>9</v>
      </c>
    </row>
    <row r="90" spans="2:2" x14ac:dyDescent="0.25">
      <c r="B90" s="10">
        <v>12</v>
      </c>
    </row>
    <row r="91" spans="2:2" x14ac:dyDescent="0.25">
      <c r="B91" s="10">
        <v>15</v>
      </c>
    </row>
    <row r="92" spans="2:2" x14ac:dyDescent="0.25">
      <c r="B92" s="10">
        <v>9</v>
      </c>
    </row>
    <row r="93" spans="2:2" x14ac:dyDescent="0.25">
      <c r="B93" s="10">
        <v>8</v>
      </c>
    </row>
    <row r="94" spans="2:2" x14ac:dyDescent="0.25">
      <c r="B94" s="10">
        <v>7</v>
      </c>
    </row>
    <row r="95" spans="2:2" x14ac:dyDescent="0.25">
      <c r="B95" s="10">
        <v>11</v>
      </c>
    </row>
    <row r="96" spans="2:2" x14ac:dyDescent="0.25">
      <c r="B96" s="10">
        <v>10</v>
      </c>
    </row>
    <row r="97" spans="2:2" x14ac:dyDescent="0.25">
      <c r="B97" s="10">
        <v>13</v>
      </c>
    </row>
    <row r="98" spans="2:2" x14ac:dyDescent="0.25">
      <c r="B98" s="10">
        <v>12</v>
      </c>
    </row>
    <row r="99" spans="2:2" x14ac:dyDescent="0.25">
      <c r="B99" s="10">
        <v>14</v>
      </c>
    </row>
    <row r="100" spans="2:2" x14ac:dyDescent="0.25">
      <c r="B100" s="10">
        <v>15</v>
      </c>
    </row>
    <row r="101" spans="2:2" x14ac:dyDescent="0.25">
      <c r="B101" s="10">
        <v>14</v>
      </c>
    </row>
    <row r="102" spans="2:2" x14ac:dyDescent="0.25">
      <c r="B102" s="10">
        <v>14</v>
      </c>
    </row>
    <row r="103" spans="2:2" x14ac:dyDescent="0.25">
      <c r="B103" s="10">
        <v>15</v>
      </c>
    </row>
    <row r="104" spans="2:2" x14ac:dyDescent="0.25">
      <c r="B104" s="10">
        <v>8</v>
      </c>
    </row>
    <row r="105" spans="2:2" x14ac:dyDescent="0.25">
      <c r="B105" s="10">
        <v>13</v>
      </c>
    </row>
    <row r="106" spans="2:2" x14ac:dyDescent="0.25">
      <c r="B106" s="10">
        <v>11</v>
      </c>
    </row>
    <row r="107" spans="2:2" x14ac:dyDescent="0.25">
      <c r="B107" s="10">
        <v>9</v>
      </c>
    </row>
    <row r="108" spans="2:2" x14ac:dyDescent="0.25">
      <c r="B108" s="10">
        <v>8</v>
      </c>
    </row>
    <row r="109" spans="2:2" x14ac:dyDescent="0.25">
      <c r="B109" s="10">
        <v>11</v>
      </c>
    </row>
    <row r="110" spans="2:2" x14ac:dyDescent="0.25">
      <c r="B110" s="10">
        <v>10</v>
      </c>
    </row>
    <row r="111" spans="2:2" x14ac:dyDescent="0.25">
      <c r="B111" s="10">
        <v>11</v>
      </c>
    </row>
    <row r="112" spans="2:2" x14ac:dyDescent="0.25">
      <c r="B112" s="10">
        <v>12</v>
      </c>
    </row>
    <row r="113" spans="2:2" x14ac:dyDescent="0.25">
      <c r="B113" s="10">
        <v>13</v>
      </c>
    </row>
    <row r="114" spans="2:2" x14ac:dyDescent="0.25">
      <c r="B114" s="10">
        <v>9</v>
      </c>
    </row>
    <row r="115" spans="2:2" x14ac:dyDescent="0.25">
      <c r="B115" s="10">
        <v>10</v>
      </c>
    </row>
    <row r="116" spans="2:2" x14ac:dyDescent="0.25">
      <c r="B116" s="10">
        <v>7</v>
      </c>
    </row>
    <row r="117" spans="2:2" x14ac:dyDescent="0.25">
      <c r="B117" s="10">
        <v>10</v>
      </c>
    </row>
    <row r="118" spans="2:2" x14ac:dyDescent="0.25">
      <c r="B118" s="10">
        <v>15</v>
      </c>
    </row>
    <row r="119" spans="2:2" x14ac:dyDescent="0.25">
      <c r="B119" s="10">
        <v>16</v>
      </c>
    </row>
    <row r="120" spans="2:2" x14ac:dyDescent="0.25">
      <c r="B120" s="10">
        <v>16</v>
      </c>
    </row>
    <row r="121" spans="2:2" x14ac:dyDescent="0.25">
      <c r="B121" s="10">
        <v>11</v>
      </c>
    </row>
    <row r="122" spans="2:2" x14ac:dyDescent="0.25">
      <c r="B122" s="10">
        <v>14</v>
      </c>
    </row>
    <row r="123" spans="2:2" x14ac:dyDescent="0.25">
      <c r="B123" s="10">
        <v>12</v>
      </c>
    </row>
    <row r="124" spans="2:2" x14ac:dyDescent="0.25">
      <c r="B124" s="10">
        <v>8</v>
      </c>
    </row>
    <row r="125" spans="2:2" x14ac:dyDescent="0.25">
      <c r="B125" s="10">
        <v>10</v>
      </c>
    </row>
    <row r="126" spans="2:2" x14ac:dyDescent="0.25">
      <c r="B126" s="10">
        <v>10</v>
      </c>
    </row>
    <row r="127" spans="2:2" x14ac:dyDescent="0.25">
      <c r="B127" s="10">
        <v>13</v>
      </c>
    </row>
    <row r="128" spans="2:2" x14ac:dyDescent="0.25">
      <c r="B128" s="10">
        <v>10</v>
      </c>
    </row>
    <row r="129" spans="2:2" x14ac:dyDescent="0.25">
      <c r="B129" s="10">
        <v>9</v>
      </c>
    </row>
    <row r="130" spans="2:2" x14ac:dyDescent="0.25">
      <c r="B130" s="10">
        <v>8</v>
      </c>
    </row>
    <row r="131" spans="2:2" x14ac:dyDescent="0.25">
      <c r="B131" s="10">
        <v>14</v>
      </c>
    </row>
    <row r="132" spans="2:2" x14ac:dyDescent="0.25">
      <c r="B132" s="10">
        <v>8</v>
      </c>
    </row>
    <row r="133" spans="2:2" x14ac:dyDescent="0.25">
      <c r="B133" s="10">
        <v>11</v>
      </c>
    </row>
    <row r="134" spans="2:2" x14ac:dyDescent="0.25">
      <c r="B134" s="10">
        <v>8</v>
      </c>
    </row>
    <row r="135" spans="2:2" x14ac:dyDescent="0.25">
      <c r="B135" s="10">
        <v>11</v>
      </c>
    </row>
    <row r="136" spans="2:2" x14ac:dyDescent="0.25">
      <c r="B136" s="10">
        <v>11</v>
      </c>
    </row>
    <row r="137" spans="2:2" x14ac:dyDescent="0.25">
      <c r="B137" s="10">
        <v>13</v>
      </c>
    </row>
    <row r="138" spans="2:2" x14ac:dyDescent="0.25">
      <c r="B138" s="10">
        <v>13</v>
      </c>
    </row>
    <row r="139" spans="2:2" x14ac:dyDescent="0.25">
      <c r="B139" s="10">
        <v>11</v>
      </c>
    </row>
    <row r="140" spans="2:2" x14ac:dyDescent="0.25">
      <c r="B140" s="10">
        <v>10</v>
      </c>
    </row>
    <row r="141" spans="2:2" x14ac:dyDescent="0.25">
      <c r="B141" s="10">
        <v>7</v>
      </c>
    </row>
    <row r="142" spans="2:2" x14ac:dyDescent="0.25">
      <c r="B142" s="10">
        <v>10</v>
      </c>
    </row>
    <row r="143" spans="2:2" x14ac:dyDescent="0.25">
      <c r="B143" s="10">
        <v>11</v>
      </c>
    </row>
    <row r="144" spans="2:2" x14ac:dyDescent="0.25">
      <c r="B144" s="10">
        <v>10</v>
      </c>
    </row>
    <row r="145" spans="2:2" x14ac:dyDescent="0.25">
      <c r="B145" s="10">
        <v>17</v>
      </c>
    </row>
    <row r="146" spans="2:2" x14ac:dyDescent="0.25">
      <c r="B146" s="10">
        <v>13</v>
      </c>
    </row>
    <row r="147" spans="2:2" x14ac:dyDescent="0.25">
      <c r="B147" s="10">
        <v>12</v>
      </c>
    </row>
    <row r="148" spans="2:2" x14ac:dyDescent="0.25">
      <c r="B148" s="10">
        <v>10</v>
      </c>
    </row>
    <row r="149" spans="2:2" x14ac:dyDescent="0.25">
      <c r="B149" s="10">
        <v>13</v>
      </c>
    </row>
    <row r="150" spans="2:2" x14ac:dyDescent="0.25">
      <c r="B150" s="10">
        <v>6</v>
      </c>
    </row>
    <row r="151" spans="2:2" x14ac:dyDescent="0.25">
      <c r="B151" s="10">
        <v>13</v>
      </c>
    </row>
    <row r="152" spans="2:2" x14ac:dyDescent="0.25">
      <c r="B152" s="10">
        <v>13</v>
      </c>
    </row>
    <row r="153" spans="2:2" x14ac:dyDescent="0.25">
      <c r="B153" s="10">
        <v>13</v>
      </c>
    </row>
    <row r="154" spans="2:2" x14ac:dyDescent="0.25">
      <c r="B154" s="10">
        <v>7</v>
      </c>
    </row>
    <row r="155" spans="2:2" x14ac:dyDescent="0.25">
      <c r="B155" s="10">
        <v>10</v>
      </c>
    </row>
    <row r="156" spans="2:2" x14ac:dyDescent="0.25">
      <c r="B156" s="10">
        <v>13</v>
      </c>
    </row>
    <row r="157" spans="2:2" x14ac:dyDescent="0.25">
      <c r="B157" s="10">
        <v>12</v>
      </c>
    </row>
    <row r="158" spans="2:2" x14ac:dyDescent="0.25">
      <c r="B158" s="10">
        <v>13</v>
      </c>
    </row>
    <row r="159" spans="2:2" x14ac:dyDescent="0.25">
      <c r="B159" s="10">
        <v>13</v>
      </c>
    </row>
    <row r="160" spans="2:2" x14ac:dyDescent="0.25">
      <c r="B160" s="10">
        <v>8</v>
      </c>
    </row>
    <row r="161" spans="2:2" x14ac:dyDescent="0.25">
      <c r="B161" s="10">
        <v>10</v>
      </c>
    </row>
    <row r="162" spans="2:2" x14ac:dyDescent="0.25">
      <c r="B162" s="10">
        <v>13</v>
      </c>
    </row>
    <row r="163" spans="2:2" x14ac:dyDescent="0.25">
      <c r="B163" s="10">
        <v>12</v>
      </c>
    </row>
    <row r="164" spans="2:2" x14ac:dyDescent="0.25">
      <c r="B164" s="10">
        <v>13</v>
      </c>
    </row>
    <row r="165" spans="2:2" x14ac:dyDescent="0.25">
      <c r="B165" s="10">
        <v>12</v>
      </c>
    </row>
    <row r="166" spans="2:2" x14ac:dyDescent="0.25">
      <c r="B166" s="10">
        <v>10</v>
      </c>
    </row>
    <row r="167" spans="2:2" x14ac:dyDescent="0.25">
      <c r="B167" s="10">
        <v>13</v>
      </c>
    </row>
    <row r="168" spans="2:2" x14ac:dyDescent="0.25">
      <c r="B168" s="10">
        <v>9</v>
      </c>
    </row>
    <row r="169" spans="2:2" x14ac:dyDescent="0.25">
      <c r="B169" s="10">
        <v>13</v>
      </c>
    </row>
    <row r="170" spans="2:2" x14ac:dyDescent="0.25">
      <c r="B170" s="10">
        <v>14</v>
      </c>
    </row>
    <row r="171" spans="2:2" x14ac:dyDescent="0.25">
      <c r="B171" s="10">
        <v>14</v>
      </c>
    </row>
    <row r="172" spans="2:2" x14ac:dyDescent="0.25">
      <c r="B172" s="10">
        <v>10</v>
      </c>
    </row>
    <row r="173" spans="2:2" x14ac:dyDescent="0.25">
      <c r="B173" s="10">
        <v>13</v>
      </c>
    </row>
    <row r="174" spans="2:2" x14ac:dyDescent="0.25">
      <c r="B174" s="10">
        <v>11</v>
      </c>
    </row>
    <row r="175" spans="2:2" x14ac:dyDescent="0.25">
      <c r="B175" s="10">
        <v>11</v>
      </c>
    </row>
    <row r="176" spans="2:2" x14ac:dyDescent="0.25">
      <c r="B176" s="10">
        <v>12</v>
      </c>
    </row>
    <row r="177" spans="2:2" x14ac:dyDescent="0.25">
      <c r="B177" s="10">
        <v>9</v>
      </c>
    </row>
    <row r="178" spans="2:2" x14ac:dyDescent="0.25">
      <c r="B178" s="10">
        <v>14</v>
      </c>
    </row>
    <row r="179" spans="2:2" x14ac:dyDescent="0.25">
      <c r="B179" s="10">
        <v>14</v>
      </c>
    </row>
    <row r="180" spans="2:2" x14ac:dyDescent="0.25">
      <c r="B180" s="10">
        <v>13</v>
      </c>
    </row>
    <row r="181" spans="2:2" x14ac:dyDescent="0.25">
      <c r="B181" s="10">
        <v>11</v>
      </c>
    </row>
    <row r="182" spans="2:2" x14ac:dyDescent="0.25">
      <c r="B182" s="10">
        <v>14</v>
      </c>
    </row>
    <row r="183" spans="2:2" x14ac:dyDescent="0.25">
      <c r="B183" s="10">
        <v>14</v>
      </c>
    </row>
    <row r="184" spans="2:2" x14ac:dyDescent="0.25">
      <c r="B184" s="10">
        <v>12</v>
      </c>
    </row>
    <row r="185" spans="2:2" x14ac:dyDescent="0.25">
      <c r="B185" s="10">
        <v>13</v>
      </c>
    </row>
    <row r="186" spans="2:2" x14ac:dyDescent="0.25">
      <c r="B186" s="10">
        <v>16</v>
      </c>
    </row>
    <row r="187" spans="2:2" x14ac:dyDescent="0.25">
      <c r="B187" s="10">
        <v>11</v>
      </c>
    </row>
    <row r="188" spans="2:2" x14ac:dyDescent="0.25">
      <c r="B188" s="10">
        <v>9</v>
      </c>
    </row>
    <row r="189" spans="2:2" x14ac:dyDescent="0.25">
      <c r="B189" s="10">
        <v>9</v>
      </c>
    </row>
    <row r="190" spans="2:2" x14ac:dyDescent="0.25">
      <c r="B190" s="10">
        <v>15</v>
      </c>
    </row>
    <row r="191" spans="2:2" x14ac:dyDescent="0.25">
      <c r="B191" s="10">
        <v>14</v>
      </c>
    </row>
    <row r="192" spans="2:2" x14ac:dyDescent="0.25">
      <c r="B192" s="10">
        <v>12</v>
      </c>
    </row>
    <row r="193" spans="2:2" x14ac:dyDescent="0.25">
      <c r="B193" s="10">
        <v>12</v>
      </c>
    </row>
    <row r="194" spans="2:2" x14ac:dyDescent="0.25">
      <c r="B194" s="10">
        <v>10</v>
      </c>
    </row>
    <row r="195" spans="2:2" x14ac:dyDescent="0.25">
      <c r="B195" s="10">
        <v>10</v>
      </c>
    </row>
    <row r="196" spans="2:2" x14ac:dyDescent="0.25">
      <c r="B196" s="10">
        <v>10</v>
      </c>
    </row>
    <row r="197" spans="2:2" x14ac:dyDescent="0.25">
      <c r="B197" s="10">
        <v>11</v>
      </c>
    </row>
    <row r="198" spans="2:2" x14ac:dyDescent="0.25">
      <c r="B198" s="10">
        <v>8</v>
      </c>
    </row>
    <row r="199" spans="2:2" x14ac:dyDescent="0.25">
      <c r="B199" s="10">
        <v>11</v>
      </c>
    </row>
    <row r="200" spans="2:2" x14ac:dyDescent="0.25">
      <c r="B200" s="10">
        <v>9</v>
      </c>
    </row>
    <row r="201" spans="2:2" x14ac:dyDescent="0.25">
      <c r="B201" s="10">
        <v>13</v>
      </c>
    </row>
    <row r="202" spans="2:2" x14ac:dyDescent="0.25">
      <c r="B202" s="10">
        <v>11</v>
      </c>
    </row>
    <row r="203" spans="2:2" x14ac:dyDescent="0.25">
      <c r="B203" s="10">
        <v>14</v>
      </c>
    </row>
    <row r="204" spans="2:2" x14ac:dyDescent="0.25">
      <c r="B204" s="10">
        <v>14</v>
      </c>
    </row>
    <row r="205" spans="2:2" x14ac:dyDescent="0.25">
      <c r="B205" s="10">
        <v>18</v>
      </c>
    </row>
    <row r="206" spans="2:2" x14ac:dyDescent="0.25">
      <c r="B206" s="10">
        <v>12</v>
      </c>
    </row>
    <row r="207" spans="2:2" x14ac:dyDescent="0.25">
      <c r="B207" s="10">
        <v>15</v>
      </c>
    </row>
    <row r="208" spans="2:2" x14ac:dyDescent="0.25">
      <c r="B208" s="10">
        <v>11</v>
      </c>
    </row>
    <row r="209" spans="2:2" x14ac:dyDescent="0.25">
      <c r="B209" s="10">
        <v>11</v>
      </c>
    </row>
    <row r="210" spans="2:2" x14ac:dyDescent="0.25">
      <c r="B210" s="10">
        <v>9</v>
      </c>
    </row>
    <row r="211" spans="2:2" x14ac:dyDescent="0.25">
      <c r="B211" s="10">
        <v>12</v>
      </c>
    </row>
    <row r="212" spans="2:2" x14ac:dyDescent="0.25">
      <c r="B212" s="10">
        <v>12</v>
      </c>
    </row>
    <row r="213" spans="2:2" x14ac:dyDescent="0.25">
      <c r="B213" s="10">
        <v>14</v>
      </c>
    </row>
    <row r="214" spans="2:2" x14ac:dyDescent="0.25">
      <c r="B214" s="10">
        <v>11</v>
      </c>
    </row>
    <row r="215" spans="2:2" x14ac:dyDescent="0.25">
      <c r="B215" s="10">
        <v>11</v>
      </c>
    </row>
    <row r="216" spans="2:2" x14ac:dyDescent="0.25">
      <c r="B216" s="10">
        <v>13</v>
      </c>
    </row>
    <row r="217" spans="2:2" x14ac:dyDescent="0.25">
      <c r="B217" s="10">
        <v>11</v>
      </c>
    </row>
    <row r="218" spans="2:2" x14ac:dyDescent="0.25">
      <c r="B218" s="10">
        <v>12</v>
      </c>
    </row>
    <row r="219" spans="2:2" x14ac:dyDescent="0.25">
      <c r="B219" s="10">
        <v>10</v>
      </c>
    </row>
    <row r="220" spans="2:2" x14ac:dyDescent="0.25">
      <c r="B220" s="10">
        <v>11</v>
      </c>
    </row>
    <row r="221" spans="2:2" x14ac:dyDescent="0.25">
      <c r="B221" s="10">
        <v>15</v>
      </c>
    </row>
    <row r="222" spans="2:2" x14ac:dyDescent="0.25">
      <c r="B222" s="10">
        <v>11</v>
      </c>
    </row>
    <row r="223" spans="2:2" x14ac:dyDescent="0.25">
      <c r="B223" s="10">
        <v>12</v>
      </c>
    </row>
    <row r="224" spans="2:2" x14ac:dyDescent="0.25">
      <c r="B224" s="10">
        <v>8</v>
      </c>
    </row>
    <row r="225" spans="2:2" x14ac:dyDescent="0.25">
      <c r="B225" s="10">
        <v>9</v>
      </c>
    </row>
    <row r="226" spans="2:2" x14ac:dyDescent="0.25">
      <c r="B226" s="10">
        <v>12</v>
      </c>
    </row>
    <row r="227" spans="2:2" x14ac:dyDescent="0.25">
      <c r="B227" s="10">
        <v>14</v>
      </c>
    </row>
    <row r="228" spans="2:2" x14ac:dyDescent="0.25">
      <c r="B228" s="10">
        <v>16</v>
      </c>
    </row>
    <row r="229" spans="2:2" x14ac:dyDescent="0.25">
      <c r="B229" s="10">
        <v>11</v>
      </c>
    </row>
    <row r="230" spans="2:2" x14ac:dyDescent="0.25">
      <c r="B230" s="10">
        <v>11</v>
      </c>
    </row>
    <row r="231" spans="2:2" x14ac:dyDescent="0.25">
      <c r="B231" s="10">
        <v>9</v>
      </c>
    </row>
    <row r="232" spans="2:2" x14ac:dyDescent="0.25">
      <c r="B232" s="10">
        <v>15</v>
      </c>
    </row>
    <row r="233" spans="2:2" x14ac:dyDescent="0.25">
      <c r="B233" s="10">
        <v>12</v>
      </c>
    </row>
    <row r="234" spans="2:2" x14ac:dyDescent="0.25">
      <c r="B234" s="10">
        <v>9</v>
      </c>
    </row>
    <row r="235" spans="2:2" x14ac:dyDescent="0.25">
      <c r="B235" s="10">
        <v>10</v>
      </c>
    </row>
    <row r="236" spans="2:2" x14ac:dyDescent="0.25">
      <c r="B236" s="10">
        <v>11</v>
      </c>
    </row>
    <row r="237" spans="2:2" x14ac:dyDescent="0.25">
      <c r="B237" s="10">
        <v>10</v>
      </c>
    </row>
    <row r="238" spans="2:2" x14ac:dyDescent="0.25">
      <c r="B238" s="10">
        <v>12</v>
      </c>
    </row>
    <row r="239" spans="2:2" x14ac:dyDescent="0.25">
      <c r="B239" s="10">
        <v>14</v>
      </c>
    </row>
    <row r="240" spans="2:2" x14ac:dyDescent="0.25">
      <c r="B240" s="10">
        <v>8</v>
      </c>
    </row>
    <row r="241" spans="2:2" x14ac:dyDescent="0.25">
      <c r="B241" s="10">
        <v>15</v>
      </c>
    </row>
    <row r="242" spans="2:2" x14ac:dyDescent="0.25">
      <c r="B242" s="10">
        <v>10</v>
      </c>
    </row>
    <row r="243" spans="2:2" x14ac:dyDescent="0.25">
      <c r="B243" s="10">
        <v>9</v>
      </c>
    </row>
    <row r="244" spans="2:2" x14ac:dyDescent="0.25">
      <c r="B244" s="10">
        <v>11</v>
      </c>
    </row>
    <row r="245" spans="2:2" x14ac:dyDescent="0.25">
      <c r="B245" s="10">
        <v>12</v>
      </c>
    </row>
    <row r="246" spans="2:2" x14ac:dyDescent="0.25">
      <c r="B246" s="10">
        <v>12</v>
      </c>
    </row>
    <row r="247" spans="2:2" x14ac:dyDescent="0.25">
      <c r="B247" s="10">
        <v>11</v>
      </c>
    </row>
    <row r="248" spans="2:2" x14ac:dyDescent="0.25">
      <c r="B248" s="10">
        <v>12</v>
      </c>
    </row>
    <row r="249" spans="2:2" x14ac:dyDescent="0.25">
      <c r="B249" s="10">
        <v>11</v>
      </c>
    </row>
    <row r="250" spans="2:2" x14ac:dyDescent="0.25">
      <c r="B250" s="10">
        <v>11</v>
      </c>
    </row>
    <row r="251" spans="2:2" x14ac:dyDescent="0.25">
      <c r="B251" s="10">
        <v>15</v>
      </c>
    </row>
    <row r="252" spans="2:2" x14ac:dyDescent="0.25">
      <c r="B252" s="10">
        <v>10</v>
      </c>
    </row>
    <row r="253" spans="2:2" x14ac:dyDescent="0.25">
      <c r="B253" s="10">
        <v>8</v>
      </c>
    </row>
    <row r="254" spans="2:2" x14ac:dyDescent="0.25">
      <c r="B254" s="10">
        <v>11</v>
      </c>
    </row>
    <row r="255" spans="2:2" x14ac:dyDescent="0.25">
      <c r="B255" s="10">
        <v>12</v>
      </c>
    </row>
    <row r="256" spans="2:2" x14ac:dyDescent="0.25">
      <c r="B256" s="10">
        <v>11</v>
      </c>
    </row>
    <row r="257" spans="2:2" x14ac:dyDescent="0.25">
      <c r="B257" s="10">
        <v>10</v>
      </c>
    </row>
    <row r="258" spans="2:2" x14ac:dyDescent="0.25">
      <c r="B258" s="10">
        <v>13</v>
      </c>
    </row>
    <row r="259" spans="2:2" x14ac:dyDescent="0.25">
      <c r="B259" s="10">
        <v>9</v>
      </c>
    </row>
    <row r="260" spans="2:2" x14ac:dyDescent="0.25">
      <c r="B260" s="10">
        <v>10</v>
      </c>
    </row>
    <row r="261" spans="2:2" x14ac:dyDescent="0.25">
      <c r="B261" s="10">
        <v>10</v>
      </c>
    </row>
    <row r="262" spans="2:2" x14ac:dyDescent="0.25">
      <c r="B262" s="10">
        <v>13</v>
      </c>
    </row>
    <row r="263" spans="2:2" x14ac:dyDescent="0.25">
      <c r="B263" s="10">
        <v>13</v>
      </c>
    </row>
    <row r="264" spans="2:2" x14ac:dyDescent="0.25">
      <c r="B264" s="10">
        <v>9</v>
      </c>
    </row>
    <row r="265" spans="2:2" x14ac:dyDescent="0.25">
      <c r="B265" s="10">
        <v>12</v>
      </c>
    </row>
    <row r="266" spans="2:2" x14ac:dyDescent="0.25">
      <c r="B266" s="10">
        <v>12</v>
      </c>
    </row>
    <row r="267" spans="2:2" x14ac:dyDescent="0.25">
      <c r="B267" s="10">
        <v>14</v>
      </c>
    </row>
    <row r="268" spans="2:2" x14ac:dyDescent="0.25">
      <c r="B268" s="10">
        <v>12</v>
      </c>
    </row>
    <row r="269" spans="2:2" x14ac:dyDescent="0.25">
      <c r="B269" s="10">
        <v>13</v>
      </c>
    </row>
    <row r="270" spans="2:2" x14ac:dyDescent="0.25">
      <c r="B270" s="10">
        <v>10</v>
      </c>
    </row>
    <row r="271" spans="2:2" x14ac:dyDescent="0.25">
      <c r="B271" s="10">
        <v>10</v>
      </c>
    </row>
    <row r="272" spans="2:2" x14ac:dyDescent="0.25">
      <c r="B272" s="10">
        <v>13</v>
      </c>
    </row>
    <row r="273" spans="2:2" x14ac:dyDescent="0.25">
      <c r="B273" s="10">
        <v>13</v>
      </c>
    </row>
    <row r="274" spans="2:2" x14ac:dyDescent="0.25">
      <c r="B274" s="10">
        <v>14</v>
      </c>
    </row>
    <row r="275" spans="2:2" x14ac:dyDescent="0.25">
      <c r="B275" s="10">
        <v>10</v>
      </c>
    </row>
    <row r="276" spans="2:2" x14ac:dyDescent="0.25">
      <c r="B276" s="10">
        <v>14</v>
      </c>
    </row>
    <row r="277" spans="2:2" x14ac:dyDescent="0.25">
      <c r="B277" s="10">
        <v>11</v>
      </c>
    </row>
    <row r="278" spans="2:2" x14ac:dyDescent="0.25">
      <c r="B278" s="10">
        <v>8</v>
      </c>
    </row>
    <row r="279" spans="2:2" x14ac:dyDescent="0.25">
      <c r="B279" s="10">
        <v>12</v>
      </c>
    </row>
    <row r="280" spans="2:2" x14ac:dyDescent="0.25">
      <c r="B280" s="10">
        <v>10</v>
      </c>
    </row>
    <row r="281" spans="2:2" x14ac:dyDescent="0.25">
      <c r="B281" s="10">
        <v>18</v>
      </c>
    </row>
    <row r="282" spans="2:2" x14ac:dyDescent="0.25">
      <c r="B282" s="10">
        <v>9</v>
      </c>
    </row>
    <row r="283" spans="2:2" x14ac:dyDescent="0.25">
      <c r="B283" s="10">
        <v>5</v>
      </c>
    </row>
    <row r="284" spans="2:2" x14ac:dyDescent="0.25">
      <c r="B284" s="10">
        <v>15</v>
      </c>
    </row>
    <row r="285" spans="2:2" x14ac:dyDescent="0.25">
      <c r="B285" s="10">
        <v>15</v>
      </c>
    </row>
    <row r="286" spans="2:2" x14ac:dyDescent="0.25">
      <c r="B286" s="10">
        <v>10</v>
      </c>
    </row>
    <row r="287" spans="2:2" x14ac:dyDescent="0.25">
      <c r="B287" s="10">
        <v>12</v>
      </c>
    </row>
    <row r="288" spans="2:2" x14ac:dyDescent="0.25">
      <c r="B288" s="10">
        <v>9</v>
      </c>
    </row>
    <row r="289" spans="2:2" x14ac:dyDescent="0.25">
      <c r="B289" s="10">
        <v>13</v>
      </c>
    </row>
    <row r="290" spans="2:2" x14ac:dyDescent="0.25">
      <c r="B290" s="10">
        <v>9</v>
      </c>
    </row>
    <row r="291" spans="2:2" x14ac:dyDescent="0.25">
      <c r="B291" s="10">
        <v>10</v>
      </c>
    </row>
    <row r="292" spans="2:2" x14ac:dyDescent="0.25">
      <c r="B292" s="10">
        <v>10</v>
      </c>
    </row>
    <row r="293" spans="2:2" x14ac:dyDescent="0.25">
      <c r="B293" s="10">
        <v>11</v>
      </c>
    </row>
    <row r="294" spans="2:2" x14ac:dyDescent="0.25">
      <c r="B294" s="10">
        <v>13</v>
      </c>
    </row>
    <row r="295" spans="2:2" x14ac:dyDescent="0.25">
      <c r="B295" s="10">
        <v>9</v>
      </c>
    </row>
    <row r="296" spans="2:2" x14ac:dyDescent="0.25">
      <c r="B296" s="10">
        <v>16</v>
      </c>
    </row>
    <row r="297" spans="2:2" x14ac:dyDescent="0.25">
      <c r="B297" s="10">
        <v>7</v>
      </c>
    </row>
    <row r="298" spans="2:2" x14ac:dyDescent="0.25">
      <c r="B298" s="10">
        <v>18</v>
      </c>
    </row>
    <row r="299" spans="2:2" x14ac:dyDescent="0.25">
      <c r="B299" s="10">
        <v>12</v>
      </c>
    </row>
    <row r="300" spans="2:2" x14ac:dyDescent="0.25">
      <c r="B300" s="10">
        <v>11</v>
      </c>
    </row>
    <row r="301" spans="2:2" x14ac:dyDescent="0.25">
      <c r="B301" s="10">
        <v>16</v>
      </c>
    </row>
    <row r="302" spans="2:2" x14ac:dyDescent="0.25">
      <c r="B302" s="10">
        <v>8</v>
      </c>
    </row>
    <row r="303" spans="2:2" x14ac:dyDescent="0.25">
      <c r="B303" s="10">
        <v>15</v>
      </c>
    </row>
    <row r="304" spans="2:2" x14ac:dyDescent="0.25">
      <c r="B304" s="10">
        <v>13</v>
      </c>
    </row>
    <row r="305" spans="2:2" x14ac:dyDescent="0.25">
      <c r="B305" s="10">
        <v>12</v>
      </c>
    </row>
    <row r="306" spans="2:2" x14ac:dyDescent="0.25">
      <c r="B306" s="10">
        <v>10</v>
      </c>
    </row>
    <row r="307" spans="2:2" x14ac:dyDescent="0.25">
      <c r="B307" s="10">
        <v>13</v>
      </c>
    </row>
    <row r="308" spans="2:2" x14ac:dyDescent="0.25">
      <c r="B308" s="10">
        <v>13</v>
      </c>
    </row>
    <row r="309" spans="2:2" x14ac:dyDescent="0.25">
      <c r="B309" s="10">
        <v>13</v>
      </c>
    </row>
    <row r="310" spans="2:2" x14ac:dyDescent="0.25">
      <c r="B310" s="10">
        <v>15</v>
      </c>
    </row>
    <row r="311" spans="2:2" x14ac:dyDescent="0.25">
      <c r="B311" s="10">
        <v>13</v>
      </c>
    </row>
    <row r="312" spans="2:2" x14ac:dyDescent="0.25">
      <c r="B312" s="10">
        <v>10</v>
      </c>
    </row>
    <row r="313" spans="2:2" x14ac:dyDescent="0.25">
      <c r="B313" s="10">
        <v>11</v>
      </c>
    </row>
    <row r="314" spans="2:2" x14ac:dyDescent="0.25">
      <c r="B314" s="10">
        <v>11</v>
      </c>
    </row>
    <row r="315" spans="2:2" x14ac:dyDescent="0.25">
      <c r="B315" s="10">
        <v>10</v>
      </c>
    </row>
    <row r="316" spans="2:2" x14ac:dyDescent="0.25">
      <c r="B316" s="10">
        <v>12</v>
      </c>
    </row>
    <row r="317" spans="2:2" x14ac:dyDescent="0.25">
      <c r="B317" s="10">
        <v>10</v>
      </c>
    </row>
    <row r="318" spans="2:2" x14ac:dyDescent="0.25">
      <c r="B318" s="10">
        <v>11</v>
      </c>
    </row>
    <row r="319" spans="2:2" x14ac:dyDescent="0.25">
      <c r="B319" s="10">
        <v>11</v>
      </c>
    </row>
    <row r="320" spans="2:2" x14ac:dyDescent="0.25">
      <c r="B320" s="10">
        <v>12</v>
      </c>
    </row>
    <row r="321" spans="2:2" x14ac:dyDescent="0.25">
      <c r="B321" s="10">
        <v>19</v>
      </c>
    </row>
    <row r="322" spans="2:2" x14ac:dyDescent="0.25">
      <c r="B322" s="10">
        <v>9</v>
      </c>
    </row>
    <row r="323" spans="2:2" x14ac:dyDescent="0.25">
      <c r="B323" s="10">
        <v>11</v>
      </c>
    </row>
    <row r="324" spans="2:2" x14ac:dyDescent="0.25">
      <c r="B324" s="10">
        <v>12</v>
      </c>
    </row>
    <row r="325" spans="2:2" x14ac:dyDescent="0.25">
      <c r="B325" s="10">
        <v>14</v>
      </c>
    </row>
    <row r="326" spans="2:2" x14ac:dyDescent="0.25">
      <c r="B326" s="10">
        <v>11</v>
      </c>
    </row>
    <row r="327" spans="2:2" x14ac:dyDescent="0.25">
      <c r="B327" s="10">
        <v>13</v>
      </c>
    </row>
    <row r="328" spans="2:2" x14ac:dyDescent="0.25">
      <c r="B328" s="10">
        <v>12</v>
      </c>
    </row>
    <row r="329" spans="2:2" x14ac:dyDescent="0.25">
      <c r="B329" s="10">
        <v>14</v>
      </c>
    </row>
    <row r="330" spans="2:2" x14ac:dyDescent="0.25">
      <c r="B330" s="10">
        <v>10</v>
      </c>
    </row>
    <row r="331" spans="2:2" x14ac:dyDescent="0.25">
      <c r="B331" s="10">
        <v>17</v>
      </c>
    </row>
    <row r="332" spans="2:2" x14ac:dyDescent="0.25">
      <c r="B332" s="10">
        <v>10</v>
      </c>
    </row>
    <row r="333" spans="2:2" x14ac:dyDescent="0.25">
      <c r="B333" s="10">
        <v>17</v>
      </c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8C5DA-B4CB-4AF0-8469-79B2476F616D}">
  <dimension ref="E4:V15"/>
  <sheetViews>
    <sheetView workbookViewId="0">
      <selection activeCell="O27" sqref="O27"/>
    </sheetView>
  </sheetViews>
  <sheetFormatPr defaultRowHeight="15" x14ac:dyDescent="0.25"/>
  <cols>
    <col min="4" max="4" width="3.42578125" customWidth="1"/>
    <col min="5" max="5" width="11.28515625" customWidth="1"/>
    <col min="6" max="6" width="18.28515625" style="14" customWidth="1"/>
    <col min="7" max="7" width="17.7109375" style="14" customWidth="1"/>
    <col min="8" max="8" width="11.42578125" customWidth="1"/>
    <col min="10" max="10" width="15.5703125" customWidth="1"/>
  </cols>
  <sheetData>
    <row r="4" spans="5:22" ht="30" x14ac:dyDescent="0.25">
      <c r="E4" s="52" t="s">
        <v>88</v>
      </c>
      <c r="F4" s="16" t="s">
        <v>89</v>
      </c>
      <c r="G4" s="16" t="s">
        <v>90</v>
      </c>
      <c r="H4" s="52" t="s">
        <v>91</v>
      </c>
      <c r="J4" s="52"/>
      <c r="K4" s="52" t="s">
        <v>93</v>
      </c>
      <c r="L4" s="52" t="s">
        <v>94</v>
      </c>
      <c r="M4" s="52" t="s">
        <v>95</v>
      </c>
      <c r="N4" s="52" t="s">
        <v>96</v>
      </c>
      <c r="O4" s="52" t="s">
        <v>97</v>
      </c>
      <c r="P4" s="52" t="s">
        <v>98</v>
      </c>
    </row>
    <row r="5" spans="5:22" x14ac:dyDescent="0.25">
      <c r="E5">
        <v>1</v>
      </c>
      <c r="F5" s="53">
        <v>0.15457611201898699</v>
      </c>
      <c r="G5" s="53">
        <v>0.76979318630285198</v>
      </c>
      <c r="H5" s="29">
        <v>0.61647532408520378</v>
      </c>
      <c r="J5" s="52" t="s">
        <v>106</v>
      </c>
      <c r="K5" s="52">
        <v>190</v>
      </c>
      <c r="L5" s="52">
        <v>11.19</v>
      </c>
      <c r="M5" s="52">
        <v>2.27</v>
      </c>
      <c r="N5" s="52">
        <v>-4.18</v>
      </c>
      <c r="O5" s="52">
        <v>260</v>
      </c>
      <c r="P5" s="52" t="s">
        <v>105</v>
      </c>
    </row>
    <row r="6" spans="5:22" x14ac:dyDescent="0.25">
      <c r="E6">
        <v>2</v>
      </c>
      <c r="F6" s="53">
        <v>0.65675311900754085</v>
      </c>
      <c r="G6" s="53">
        <v>0.26198947925041882</v>
      </c>
      <c r="H6" s="29">
        <v>0.49996314656403873</v>
      </c>
      <c r="J6" s="52" t="s">
        <v>107</v>
      </c>
      <c r="K6" s="52">
        <v>72</v>
      </c>
      <c r="L6" s="52">
        <v>12.15</v>
      </c>
      <c r="M6" s="52">
        <v>2.37</v>
      </c>
      <c r="N6" s="52"/>
      <c r="O6" s="52"/>
      <c r="P6" s="52"/>
    </row>
    <row r="7" spans="5:22" x14ac:dyDescent="0.25">
      <c r="E7">
        <v>3</v>
      </c>
      <c r="F7" s="53">
        <v>0.66464083747781921</v>
      </c>
      <c r="G7" s="53">
        <v>-0.16522635608554959</v>
      </c>
      <c r="H7" s="29">
        <v>0.4690471915885257</v>
      </c>
    </row>
    <row r="8" spans="5:22" x14ac:dyDescent="0.25">
      <c r="E8">
        <v>4</v>
      </c>
      <c r="F8" s="53">
        <v>0.70762028981300307</v>
      </c>
      <c r="G8" s="53">
        <v>4.496775142394055E-2</v>
      </c>
      <c r="H8" s="29">
        <v>0.5027485732231638</v>
      </c>
    </row>
    <row r="9" spans="5:22" x14ac:dyDescent="0.25">
      <c r="E9">
        <v>5</v>
      </c>
      <c r="F9" s="53">
        <v>-7.5383758182860194E-2</v>
      </c>
      <c r="G9" s="53">
        <v>0.79420281884560484</v>
      </c>
      <c r="H9" s="29">
        <v>0.63644082846007655</v>
      </c>
    </row>
    <row r="10" spans="5:22" ht="52.5" customHeight="1" x14ac:dyDescent="0.25">
      <c r="E10" s="16" t="s">
        <v>92</v>
      </c>
      <c r="F10" s="16">
        <v>30.42</v>
      </c>
      <c r="G10" s="16">
        <v>24.07</v>
      </c>
      <c r="H10" s="54">
        <v>54.49</v>
      </c>
    </row>
    <row r="13" spans="5:22" x14ac:dyDescent="0.25">
      <c r="K13" s="79" t="s">
        <v>69</v>
      </c>
      <c r="L13" s="81" t="s">
        <v>104</v>
      </c>
      <c r="M13" s="80"/>
      <c r="N13" s="80"/>
      <c r="O13" s="80"/>
      <c r="P13" s="80"/>
      <c r="Q13" s="80"/>
      <c r="R13" s="80"/>
      <c r="S13" s="80"/>
      <c r="T13" s="80"/>
      <c r="U13" s="80"/>
      <c r="V13" s="80"/>
    </row>
    <row r="14" spans="5:22" x14ac:dyDescent="0.25">
      <c r="K14" s="80"/>
      <c r="L14" s="55" t="s">
        <v>99</v>
      </c>
      <c r="M14" s="55" t="s">
        <v>99</v>
      </c>
      <c r="N14" s="55" t="s">
        <v>100</v>
      </c>
      <c r="O14" s="55" t="s">
        <v>97</v>
      </c>
      <c r="P14" s="55" t="s">
        <v>98</v>
      </c>
      <c r="Q14" s="55" t="s">
        <v>101</v>
      </c>
      <c r="R14" s="55" t="s">
        <v>101</v>
      </c>
      <c r="S14" s="55" t="s">
        <v>102</v>
      </c>
      <c r="T14" s="55" t="s">
        <v>102</v>
      </c>
      <c r="U14" s="55" t="s">
        <v>103</v>
      </c>
      <c r="V14" s="55" t="s">
        <v>98</v>
      </c>
    </row>
    <row r="15" spans="5:22" x14ac:dyDescent="0.25">
      <c r="K15" s="56" t="s">
        <v>63</v>
      </c>
      <c r="L15" s="57">
        <v>11.189473684210521</v>
      </c>
      <c r="M15" s="57">
        <v>12.513888888888893</v>
      </c>
      <c r="N15" s="57">
        <v>-4.1795450645723706</v>
      </c>
      <c r="O15" s="57">
        <v>260</v>
      </c>
      <c r="P15" s="57">
        <v>3.9934731597334411E-5</v>
      </c>
      <c r="Q15" s="57">
        <v>190</v>
      </c>
      <c r="R15" s="57">
        <v>72</v>
      </c>
      <c r="S15" s="57">
        <v>2.2668288309970088</v>
      </c>
      <c r="T15" s="57">
        <v>2.3496661768025722</v>
      </c>
      <c r="U15" s="57">
        <v>1.0744219577070933</v>
      </c>
      <c r="V15" s="57">
        <v>0.6923672799418561</v>
      </c>
    </row>
  </sheetData>
  <mergeCells count="2">
    <mergeCell ref="K13:K14"/>
    <mergeCell ref="L13:V1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A9863-4603-4945-AD83-19AF3BA67BAF}">
  <dimension ref="B3:V22"/>
  <sheetViews>
    <sheetView workbookViewId="0">
      <selection activeCell="K7" sqref="K7"/>
    </sheetView>
  </sheetViews>
  <sheetFormatPr defaultRowHeight="15" x14ac:dyDescent="0.25"/>
  <cols>
    <col min="11" max="11" width="13" customWidth="1"/>
    <col min="12" max="12" width="14" customWidth="1"/>
  </cols>
  <sheetData>
    <row r="3" spans="2:22" x14ac:dyDescent="0.25">
      <c r="B3" s="82" t="s">
        <v>108</v>
      </c>
      <c r="C3" s="84" t="s">
        <v>109</v>
      </c>
      <c r="D3" s="83"/>
      <c r="E3" s="83"/>
      <c r="F3" s="83"/>
      <c r="G3" s="83"/>
    </row>
    <row r="4" spans="2:22" x14ac:dyDescent="0.25">
      <c r="B4" s="83"/>
      <c r="C4" s="58" t="s">
        <v>16</v>
      </c>
      <c r="D4" s="58" t="s">
        <v>16</v>
      </c>
      <c r="E4" s="58" t="s">
        <v>16</v>
      </c>
      <c r="F4" s="58" t="s">
        <v>16</v>
      </c>
      <c r="G4" s="58" t="s">
        <v>16</v>
      </c>
    </row>
    <row r="5" spans="2:22" x14ac:dyDescent="0.25">
      <c r="B5" s="59" t="s">
        <v>0</v>
      </c>
      <c r="C5" s="60">
        <v>1</v>
      </c>
      <c r="D5" s="60">
        <v>0.17482992957748983</v>
      </c>
      <c r="E5" s="60">
        <v>1.9628934883538045E-2</v>
      </c>
      <c r="F5" s="60">
        <v>0.10407968229871584</v>
      </c>
      <c r="G5" s="60">
        <v>0.2817581759581419</v>
      </c>
      <c r="J5" s="61">
        <v>1</v>
      </c>
      <c r="K5" s="60">
        <v>1</v>
      </c>
      <c r="L5" s="60">
        <v>0.17482992957748983</v>
      </c>
      <c r="M5" s="60">
        <v>1.9628934883538045E-2</v>
      </c>
      <c r="N5" s="60">
        <v>0.10407968229871584</v>
      </c>
      <c r="O5" s="60">
        <v>0.2817581759581419</v>
      </c>
    </row>
    <row r="6" spans="2:22" x14ac:dyDescent="0.25">
      <c r="B6" s="59" t="s">
        <v>1</v>
      </c>
      <c r="C6" s="60">
        <v>0.17482992957748983</v>
      </c>
      <c r="D6" s="60">
        <v>1</v>
      </c>
      <c r="E6" s="60">
        <v>0.17054794828184316</v>
      </c>
      <c r="F6" s="60">
        <v>0.24177021420164849</v>
      </c>
      <c r="G6" s="60">
        <v>8.5001154431218195E-2</v>
      </c>
      <c r="J6" s="61">
        <v>2</v>
      </c>
      <c r="K6" s="60">
        <v>0.17482992957748983</v>
      </c>
      <c r="L6" s="60">
        <v>1</v>
      </c>
      <c r="M6" s="60">
        <v>0.17054794828184316</v>
      </c>
      <c r="N6" s="60">
        <v>0.24177021420164849</v>
      </c>
      <c r="O6" s="60">
        <v>8.5001154431218195E-2</v>
      </c>
    </row>
    <row r="7" spans="2:22" x14ac:dyDescent="0.25">
      <c r="B7" s="59" t="s">
        <v>2</v>
      </c>
      <c r="C7" s="60">
        <v>1.9628934883538045E-2</v>
      </c>
      <c r="D7" s="60">
        <v>0.17054794828184316</v>
      </c>
      <c r="E7" s="60">
        <v>1</v>
      </c>
      <c r="F7" s="60">
        <v>0.17797252744376146</v>
      </c>
      <c r="G7" s="60">
        <v>-2.4008056486357714E-2</v>
      </c>
      <c r="J7" s="61">
        <v>3</v>
      </c>
      <c r="K7" s="60">
        <v>1.9628934883538045E-2</v>
      </c>
      <c r="L7" s="60">
        <v>0.17054794828184316</v>
      </c>
      <c r="M7" s="60">
        <v>1</v>
      </c>
      <c r="N7" s="60">
        <v>0.17797252744376146</v>
      </c>
      <c r="O7" s="60">
        <v>-2.4008056486357714E-2</v>
      </c>
      <c r="U7" s="85" t="s">
        <v>110</v>
      </c>
      <c r="V7" s="62" t="s">
        <v>112</v>
      </c>
    </row>
    <row r="8" spans="2:22" x14ac:dyDescent="0.25">
      <c r="B8" s="59" t="s">
        <v>3</v>
      </c>
      <c r="C8" s="60">
        <v>0.10407968229871584</v>
      </c>
      <c r="D8" s="60">
        <v>0.24177021420164849</v>
      </c>
      <c r="E8" s="60">
        <v>0.17797252744376146</v>
      </c>
      <c r="F8" s="60">
        <v>1</v>
      </c>
      <c r="G8" s="60">
        <v>1.1069864959988658E-2</v>
      </c>
      <c r="J8" s="61">
        <v>4</v>
      </c>
      <c r="K8" s="60">
        <v>0.10407968229871584</v>
      </c>
      <c r="L8" s="60">
        <v>0.24177021420164849</v>
      </c>
      <c r="M8" s="60">
        <v>0.17797252744376146</v>
      </c>
      <c r="N8" s="60">
        <v>1</v>
      </c>
      <c r="O8" s="60">
        <v>1.1069864959988658E-2</v>
      </c>
      <c r="U8" s="86"/>
      <c r="V8" s="63" t="s">
        <v>111</v>
      </c>
    </row>
    <row r="9" spans="2:22" x14ac:dyDescent="0.25">
      <c r="B9" s="59" t="s">
        <v>4</v>
      </c>
      <c r="C9" s="60">
        <v>0.2817581759581419</v>
      </c>
      <c r="D9" s="60">
        <v>8.5001154431218195E-2</v>
      </c>
      <c r="E9" s="60">
        <v>-2.4008056486357714E-2</v>
      </c>
      <c r="F9" s="60">
        <v>1.1069864959988658E-2</v>
      </c>
      <c r="G9" s="60">
        <v>1</v>
      </c>
      <c r="J9" s="61">
        <v>5</v>
      </c>
      <c r="K9" s="60">
        <v>0.2817581759581419</v>
      </c>
      <c r="L9" s="60">
        <v>8.5001154431218195E-2</v>
      </c>
      <c r="M9" s="60">
        <v>-2.4008056486357714E-2</v>
      </c>
      <c r="N9" s="60">
        <v>1.1069864959988658E-2</v>
      </c>
      <c r="O9" s="60">
        <v>1</v>
      </c>
      <c r="U9" s="64" t="s">
        <v>0</v>
      </c>
      <c r="V9" s="65">
        <v>0.25425350000000002</v>
      </c>
    </row>
    <row r="10" spans="2:22" x14ac:dyDescent="0.25">
      <c r="U10" s="64" t="s">
        <v>1</v>
      </c>
      <c r="V10" s="65">
        <v>0.293902</v>
      </c>
    </row>
    <row r="11" spans="2:22" x14ac:dyDescent="0.25">
      <c r="U11" s="64" t="s">
        <v>2</v>
      </c>
      <c r="V11" s="65">
        <v>0.1365082</v>
      </c>
    </row>
    <row r="12" spans="2:22" x14ac:dyDescent="0.25">
      <c r="U12" s="64" t="s">
        <v>3</v>
      </c>
      <c r="V12" s="65">
        <v>0.22536800000000001</v>
      </c>
    </row>
    <row r="13" spans="2:22" x14ac:dyDescent="0.25">
      <c r="U13" s="64" t="s">
        <v>4</v>
      </c>
      <c r="V13" s="65">
        <v>0.16186410000000001</v>
      </c>
    </row>
    <row r="14" spans="2:22" ht="30" x14ac:dyDescent="0.25">
      <c r="J14" s="52" t="s">
        <v>88</v>
      </c>
      <c r="K14" s="52" t="s">
        <v>114</v>
      </c>
      <c r="L14" s="16" t="s">
        <v>116</v>
      </c>
      <c r="M14" s="52" t="s">
        <v>115</v>
      </c>
    </row>
    <row r="15" spans="2:22" x14ac:dyDescent="0.25">
      <c r="B15" s="85" t="s">
        <v>69</v>
      </c>
      <c r="C15" s="87" t="s">
        <v>113</v>
      </c>
      <c r="D15" s="86"/>
      <c r="E15" s="86"/>
      <c r="J15" s="52">
        <v>1</v>
      </c>
      <c r="K15" s="67">
        <v>2.5000000000000004</v>
      </c>
      <c r="L15" s="67">
        <v>0.95888106016230923</v>
      </c>
      <c r="M15" s="67">
        <v>0.25425350000000002</v>
      </c>
    </row>
    <row r="16" spans="2:22" x14ac:dyDescent="0.25">
      <c r="B16" s="86"/>
      <c r="C16" s="63"/>
      <c r="D16" s="63" t="s">
        <v>99</v>
      </c>
      <c r="E16" s="63" t="s">
        <v>102</v>
      </c>
      <c r="J16" s="52">
        <v>2</v>
      </c>
      <c r="K16" s="67">
        <v>2.457575757575758</v>
      </c>
      <c r="L16" s="67">
        <v>0.82496395906549946</v>
      </c>
      <c r="M16" s="67">
        <v>0.293902</v>
      </c>
    </row>
    <row r="17" spans="2:17" x14ac:dyDescent="0.25">
      <c r="B17" s="64" t="s">
        <v>0</v>
      </c>
      <c r="C17" s="66"/>
      <c r="D17" s="65">
        <v>2.5000000000000004</v>
      </c>
      <c r="E17" s="65">
        <v>0.95888106016230923</v>
      </c>
      <c r="J17" s="52">
        <v>3</v>
      </c>
      <c r="K17" s="67">
        <v>2.1696969696969699</v>
      </c>
      <c r="L17" s="67">
        <v>0.8074444087632715</v>
      </c>
      <c r="M17" s="67">
        <v>0.1365082</v>
      </c>
      <c r="Q17" s="65">
        <v>1.5265110506663753</v>
      </c>
    </row>
    <row r="18" spans="2:17" x14ac:dyDescent="0.25">
      <c r="B18" s="64" t="s">
        <v>1</v>
      </c>
      <c r="C18" s="66"/>
      <c r="D18" s="65">
        <v>2.457575757575758</v>
      </c>
      <c r="E18" s="65">
        <v>0.82496395906549946</v>
      </c>
      <c r="J18" s="52">
        <v>4</v>
      </c>
      <c r="K18" s="67">
        <v>1.6757575757575756</v>
      </c>
      <c r="L18" s="67">
        <v>0.80708500323697763</v>
      </c>
      <c r="M18" s="67">
        <v>0.22536800000000001</v>
      </c>
      <c r="Q18" s="65">
        <v>1.2120524108060713</v>
      </c>
    </row>
    <row r="19" spans="2:17" x14ac:dyDescent="0.25">
      <c r="B19" s="64" t="s">
        <v>2</v>
      </c>
      <c r="C19" s="66"/>
      <c r="D19" s="65">
        <v>2.1696969696969699</v>
      </c>
      <c r="E19" s="65">
        <v>0.8074444087632715</v>
      </c>
      <c r="J19" s="52">
        <v>5</v>
      </c>
      <c r="K19" s="67">
        <v>2.8454545454545457</v>
      </c>
      <c r="L19" s="67">
        <v>0.83814490085384419</v>
      </c>
      <c r="M19" s="67">
        <v>0.16186410000000001</v>
      </c>
      <c r="Q19" s="65">
        <v>1.0391916118503306</v>
      </c>
    </row>
    <row r="20" spans="2:17" x14ac:dyDescent="0.25">
      <c r="B20" s="64" t="s">
        <v>3</v>
      </c>
      <c r="C20" s="66"/>
      <c r="D20" s="65">
        <v>1.6757575757575756</v>
      </c>
      <c r="E20" s="65">
        <v>0.80708500323697763</v>
      </c>
      <c r="Q20" s="65">
        <v>0.81746553631205232</v>
      </c>
    </row>
    <row r="21" spans="2:17" x14ac:dyDescent="0.25">
      <c r="B21" s="64" t="s">
        <v>4</v>
      </c>
      <c r="C21" s="66"/>
      <c r="D21" s="65">
        <v>2.8454545454545457</v>
      </c>
      <c r="E21" s="65">
        <v>0.83814490085384419</v>
      </c>
      <c r="Q21" s="65">
        <v>0.71858594126879161</v>
      </c>
    </row>
    <row r="22" spans="2:17" x14ac:dyDescent="0.25">
      <c r="Q22" s="65">
        <v>0.68619344909637958</v>
      </c>
    </row>
  </sheetData>
  <mergeCells count="5">
    <mergeCell ref="B3:B4"/>
    <mergeCell ref="C3:G3"/>
    <mergeCell ref="U7:U8"/>
    <mergeCell ref="B15:B16"/>
    <mergeCell ref="C15:E15"/>
  </mergeCells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F4962-23D6-4D01-BC6A-CCE24EA8CD70}">
  <dimension ref="B4:F17"/>
  <sheetViews>
    <sheetView workbookViewId="0">
      <selection activeCell="D6" sqref="D6:D10"/>
    </sheetView>
  </sheetViews>
  <sheetFormatPr defaultRowHeight="15" x14ac:dyDescent="0.25"/>
  <sheetData>
    <row r="4" spans="2:6" x14ac:dyDescent="0.25">
      <c r="B4" s="88" t="s">
        <v>69</v>
      </c>
      <c r="C4" s="89" t="s">
        <v>120</v>
      </c>
    </row>
    <row r="5" spans="2:6" x14ac:dyDescent="0.25">
      <c r="B5" s="90"/>
      <c r="C5" s="91" t="s">
        <v>66</v>
      </c>
      <c r="D5" t="s">
        <v>91</v>
      </c>
    </row>
    <row r="6" spans="2:6" x14ac:dyDescent="0.25">
      <c r="B6" s="92" t="s">
        <v>0</v>
      </c>
      <c r="C6" s="93">
        <v>-0.59126812948956298</v>
      </c>
      <c r="D6" s="13">
        <f>C6*C6</f>
        <v>0.34959800095008658</v>
      </c>
    </row>
    <row r="7" spans="2:6" x14ac:dyDescent="0.25">
      <c r="B7" s="92" t="s">
        <v>1</v>
      </c>
      <c r="C7" s="93">
        <v>-0.68052107368820436</v>
      </c>
      <c r="D7" s="13">
        <f t="shared" ref="D7:D10" si="0">C7*C7</f>
        <v>0.46310893173374645</v>
      </c>
    </row>
    <row r="8" spans="2:6" x14ac:dyDescent="0.25">
      <c r="B8" s="92" t="s">
        <v>2</v>
      </c>
      <c r="C8" s="93">
        <v>-0.42669681466406706</v>
      </c>
      <c r="D8" s="13">
        <f t="shared" si="0"/>
        <v>0.18207017164446118</v>
      </c>
    </row>
    <row r="9" spans="2:6" x14ac:dyDescent="0.25">
      <c r="B9" s="92" t="s">
        <v>3</v>
      </c>
      <c r="C9" s="93">
        <v>-0.58875665127135746</v>
      </c>
      <c r="D9" s="13">
        <f t="shared" si="0"/>
        <v>0.34663439441626281</v>
      </c>
    </row>
    <row r="10" spans="2:6" x14ac:dyDescent="0.25">
      <c r="B10" s="92" t="s">
        <v>4</v>
      </c>
      <c r="C10" s="93">
        <v>-0.42369273821823411</v>
      </c>
      <c r="D10" s="13">
        <f t="shared" si="0"/>
        <v>0.17951553641886506</v>
      </c>
    </row>
    <row r="11" spans="2:6" x14ac:dyDescent="0.25">
      <c r="B11" s="92" t="s">
        <v>67</v>
      </c>
      <c r="C11" s="93">
        <v>1.5209270351634214</v>
      </c>
    </row>
    <row r="12" spans="2:6" x14ac:dyDescent="0.25">
      <c r="B12" s="92" t="s">
        <v>68</v>
      </c>
      <c r="C12" s="93">
        <v>0.30418540703268426</v>
      </c>
    </row>
    <row r="15" spans="2:6" x14ac:dyDescent="0.25">
      <c r="B15" s="88" t="s">
        <v>121</v>
      </c>
      <c r="C15" s="94" t="s">
        <v>124</v>
      </c>
      <c r="D15" s="90"/>
      <c r="E15" s="90"/>
      <c r="F15" s="90"/>
    </row>
    <row r="16" spans="2:6" ht="25.5" x14ac:dyDescent="0.25">
      <c r="B16" s="90"/>
      <c r="C16" s="91" t="s">
        <v>117</v>
      </c>
      <c r="D16" s="91" t="s">
        <v>122</v>
      </c>
      <c r="E16" s="91" t="s">
        <v>123</v>
      </c>
      <c r="F16" s="91" t="s">
        <v>123</v>
      </c>
    </row>
    <row r="17" spans="2:6" x14ac:dyDescent="0.25">
      <c r="B17" s="92" t="s">
        <v>118</v>
      </c>
      <c r="C17" s="93">
        <v>1.5209270351634212</v>
      </c>
      <c r="D17" s="93">
        <v>30.418540703268427</v>
      </c>
      <c r="E17" s="93">
        <v>1.5209270351634212</v>
      </c>
      <c r="F17" s="93">
        <v>30.418540703268427</v>
      </c>
    </row>
  </sheetData>
  <mergeCells count="3">
    <mergeCell ref="B4:B5"/>
    <mergeCell ref="B15:B16"/>
    <mergeCell ref="C15:F15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30EE4-B579-4E06-A336-FCF360B2791A}">
  <dimension ref="B4:Q17"/>
  <sheetViews>
    <sheetView tabSelected="1" topLeftCell="F1" workbookViewId="0">
      <selection activeCell="P25" sqref="P25"/>
    </sheetView>
  </sheetViews>
  <sheetFormatPr defaultRowHeight="15" x14ac:dyDescent="0.25"/>
  <cols>
    <col min="2" max="2" width="12.28515625" customWidth="1"/>
    <col min="16" max="16" width="16.28515625" bestFit="1" customWidth="1"/>
  </cols>
  <sheetData>
    <row r="4" spans="2:17" x14ac:dyDescent="0.25">
      <c r="B4" s="44" t="s">
        <v>125</v>
      </c>
      <c r="C4" s="95" t="s">
        <v>126</v>
      </c>
      <c r="D4" s="95" t="s">
        <v>127</v>
      </c>
      <c r="E4" s="95" t="s">
        <v>128</v>
      </c>
      <c r="F4" s="95" t="s">
        <v>129</v>
      </c>
      <c r="G4" s="95" t="s">
        <v>130</v>
      </c>
      <c r="H4" s="96" t="s">
        <v>131</v>
      </c>
      <c r="I4" s="96" t="s">
        <v>132</v>
      </c>
      <c r="J4" s="96" t="s">
        <v>133</v>
      </c>
      <c r="K4" s="96" t="s">
        <v>134</v>
      </c>
      <c r="L4" s="96" t="s">
        <v>135</v>
      </c>
      <c r="M4" s="95" t="s">
        <v>136</v>
      </c>
      <c r="N4" s="96" t="s">
        <v>137</v>
      </c>
    </row>
    <row r="5" spans="2:17" x14ac:dyDescent="0.25">
      <c r="B5" s="44">
        <v>40754</v>
      </c>
      <c r="C5" s="97">
        <v>3</v>
      </c>
      <c r="D5" s="97">
        <v>3</v>
      </c>
      <c r="E5" s="97">
        <v>3</v>
      </c>
      <c r="F5" s="97">
        <v>1</v>
      </c>
      <c r="G5" s="97">
        <v>3</v>
      </c>
      <c r="H5" s="97">
        <v>3</v>
      </c>
      <c r="I5" s="97">
        <v>3</v>
      </c>
      <c r="J5" s="97">
        <v>2</v>
      </c>
      <c r="K5" s="97">
        <v>2</v>
      </c>
      <c r="L5" s="97">
        <v>3</v>
      </c>
      <c r="M5" s="95">
        <f>C5+D5+E5+F5+G5</f>
        <v>13</v>
      </c>
      <c r="N5" s="96">
        <f>H5+I5+J5+K5+L5</f>
        <v>13</v>
      </c>
      <c r="P5" s="98" t="s">
        <v>69</v>
      </c>
      <c r="Q5" s="99" t="s">
        <v>138</v>
      </c>
    </row>
    <row r="6" spans="2:17" x14ac:dyDescent="0.25">
      <c r="B6" s="44">
        <v>40762</v>
      </c>
      <c r="C6" s="97">
        <v>2</v>
      </c>
      <c r="D6" s="97">
        <v>4</v>
      </c>
      <c r="E6" s="97">
        <v>2</v>
      </c>
      <c r="F6" s="97">
        <v>1</v>
      </c>
      <c r="G6" s="97">
        <v>3</v>
      </c>
      <c r="H6" s="97">
        <v>3</v>
      </c>
      <c r="I6" s="97">
        <v>4</v>
      </c>
      <c r="J6" s="97">
        <v>1</v>
      </c>
      <c r="K6" s="97">
        <v>1</v>
      </c>
      <c r="L6" s="97">
        <v>3</v>
      </c>
      <c r="M6" s="95">
        <f t="shared" ref="M6:M17" si="0">C6+D6+E6+F6+G6</f>
        <v>12</v>
      </c>
      <c r="N6" s="96">
        <f t="shared" ref="N6:N17" si="1">H6+I6+J6+K6+L6</f>
        <v>12</v>
      </c>
      <c r="P6" s="100"/>
      <c r="Q6" s="101" t="s">
        <v>137</v>
      </c>
    </row>
    <row r="7" spans="2:17" x14ac:dyDescent="0.25">
      <c r="B7" s="44">
        <v>40768</v>
      </c>
      <c r="C7" s="97">
        <v>4</v>
      </c>
      <c r="D7" s="97">
        <v>2</v>
      </c>
      <c r="E7" s="97">
        <v>3</v>
      </c>
      <c r="F7" s="97">
        <v>1</v>
      </c>
      <c r="G7" s="97">
        <v>3</v>
      </c>
      <c r="H7" s="97">
        <v>4</v>
      </c>
      <c r="I7" s="97">
        <v>3</v>
      </c>
      <c r="J7" s="97">
        <v>3</v>
      </c>
      <c r="K7" s="97">
        <v>1</v>
      </c>
      <c r="L7" s="97">
        <v>3</v>
      </c>
      <c r="M7" s="95">
        <f t="shared" si="0"/>
        <v>13</v>
      </c>
      <c r="N7" s="96">
        <f t="shared" si="1"/>
        <v>14</v>
      </c>
      <c r="P7" s="102" t="s">
        <v>136</v>
      </c>
      <c r="Q7" s="103">
        <v>0.61216050544695044</v>
      </c>
    </row>
    <row r="8" spans="2:17" x14ac:dyDescent="0.25">
      <c r="B8" s="44">
        <v>41702</v>
      </c>
      <c r="C8" s="97">
        <v>2</v>
      </c>
      <c r="D8" s="97">
        <v>2</v>
      </c>
      <c r="E8" s="97">
        <v>3</v>
      </c>
      <c r="F8" s="97">
        <v>1</v>
      </c>
      <c r="G8" s="97">
        <v>2</v>
      </c>
      <c r="H8" s="97">
        <v>2</v>
      </c>
      <c r="I8" s="97">
        <v>3</v>
      </c>
      <c r="J8" s="97">
        <v>2</v>
      </c>
      <c r="K8" s="97">
        <v>1</v>
      </c>
      <c r="L8" s="97">
        <v>2</v>
      </c>
      <c r="M8" s="95">
        <f t="shared" si="0"/>
        <v>10</v>
      </c>
      <c r="N8" s="96">
        <f t="shared" si="1"/>
        <v>10</v>
      </c>
    </row>
    <row r="9" spans="2:17" x14ac:dyDescent="0.25">
      <c r="B9" s="44">
        <v>41953</v>
      </c>
      <c r="C9" s="97">
        <v>4</v>
      </c>
      <c r="D9" s="97">
        <v>2</v>
      </c>
      <c r="E9" s="97">
        <v>2</v>
      </c>
      <c r="F9" s="97">
        <v>1</v>
      </c>
      <c r="G9" s="97">
        <v>2</v>
      </c>
      <c r="H9" s="97">
        <v>3</v>
      </c>
      <c r="I9" s="97">
        <v>2</v>
      </c>
      <c r="J9" s="97">
        <v>2</v>
      </c>
      <c r="K9" s="97">
        <v>1</v>
      </c>
      <c r="L9" s="97">
        <v>3</v>
      </c>
      <c r="M9" s="95">
        <f t="shared" si="0"/>
        <v>11</v>
      </c>
      <c r="N9" s="96">
        <f t="shared" si="1"/>
        <v>11</v>
      </c>
    </row>
    <row r="10" spans="2:17" x14ac:dyDescent="0.25">
      <c r="B10" s="44">
        <v>42220</v>
      </c>
      <c r="C10" s="97">
        <v>2</v>
      </c>
      <c r="D10" s="97">
        <v>2</v>
      </c>
      <c r="E10" s="97">
        <v>2</v>
      </c>
      <c r="F10" s="97">
        <v>1</v>
      </c>
      <c r="G10" s="97">
        <v>3</v>
      </c>
      <c r="H10" s="97">
        <v>3</v>
      </c>
      <c r="I10" s="97">
        <v>3</v>
      </c>
      <c r="J10" s="97">
        <v>2</v>
      </c>
      <c r="K10" s="97">
        <v>1</v>
      </c>
      <c r="L10" s="97">
        <v>3</v>
      </c>
      <c r="M10" s="95">
        <f t="shared" si="0"/>
        <v>10</v>
      </c>
      <c r="N10" s="96">
        <f t="shared" si="1"/>
        <v>12</v>
      </c>
    </row>
    <row r="11" spans="2:17" x14ac:dyDescent="0.25">
      <c r="B11" s="44">
        <v>41008</v>
      </c>
      <c r="C11" s="97">
        <v>3</v>
      </c>
      <c r="D11" s="97">
        <v>3</v>
      </c>
      <c r="E11" s="97">
        <v>3</v>
      </c>
      <c r="F11" s="97">
        <v>3</v>
      </c>
      <c r="G11" s="97">
        <v>3</v>
      </c>
      <c r="H11" s="97">
        <v>3</v>
      </c>
      <c r="I11" s="97">
        <v>2</v>
      </c>
      <c r="J11" s="97">
        <v>1</v>
      </c>
      <c r="K11" s="97">
        <v>2</v>
      </c>
      <c r="L11" s="97">
        <v>4</v>
      </c>
      <c r="M11" s="95">
        <f t="shared" si="0"/>
        <v>15</v>
      </c>
      <c r="N11" s="96">
        <f t="shared" si="1"/>
        <v>12</v>
      </c>
    </row>
    <row r="12" spans="2:17" x14ac:dyDescent="0.25">
      <c r="B12" s="44">
        <v>40683</v>
      </c>
      <c r="C12" s="97">
        <v>3</v>
      </c>
      <c r="D12" s="97">
        <v>2</v>
      </c>
      <c r="E12" s="97">
        <v>3</v>
      </c>
      <c r="F12" s="97">
        <v>1</v>
      </c>
      <c r="G12" s="97">
        <v>1</v>
      </c>
      <c r="H12" s="97">
        <v>4</v>
      </c>
      <c r="I12" s="97">
        <v>3</v>
      </c>
      <c r="J12" s="97">
        <v>3</v>
      </c>
      <c r="K12" s="97">
        <v>1</v>
      </c>
      <c r="L12" s="97">
        <v>2</v>
      </c>
      <c r="M12" s="95">
        <f t="shared" si="0"/>
        <v>10</v>
      </c>
      <c r="N12" s="96">
        <f t="shared" si="1"/>
        <v>13</v>
      </c>
    </row>
    <row r="13" spans="2:17" x14ac:dyDescent="0.25">
      <c r="B13" s="44">
        <v>42879</v>
      </c>
      <c r="C13" s="97">
        <v>2</v>
      </c>
      <c r="D13" s="97">
        <v>3</v>
      </c>
      <c r="E13" s="97">
        <v>3</v>
      </c>
      <c r="F13" s="97">
        <v>1</v>
      </c>
      <c r="G13" s="97">
        <v>2</v>
      </c>
      <c r="H13" s="97">
        <v>2</v>
      </c>
      <c r="I13" s="97">
        <v>3</v>
      </c>
      <c r="J13" s="97">
        <v>4</v>
      </c>
      <c r="K13" s="97">
        <v>1</v>
      </c>
      <c r="L13" s="97">
        <v>2</v>
      </c>
      <c r="M13" s="95">
        <f t="shared" si="0"/>
        <v>11</v>
      </c>
      <c r="N13" s="96">
        <f t="shared" si="1"/>
        <v>12</v>
      </c>
    </row>
    <row r="14" spans="2:17" x14ac:dyDescent="0.25">
      <c r="B14" s="44">
        <v>43077</v>
      </c>
      <c r="C14" s="97">
        <v>4</v>
      </c>
      <c r="D14" s="97">
        <v>3</v>
      </c>
      <c r="E14" s="97">
        <v>2</v>
      </c>
      <c r="F14" s="97">
        <v>1</v>
      </c>
      <c r="G14" s="97">
        <v>3</v>
      </c>
      <c r="H14" s="97">
        <v>3</v>
      </c>
      <c r="I14" s="97">
        <v>3</v>
      </c>
      <c r="J14" s="97">
        <v>2</v>
      </c>
      <c r="K14" s="97">
        <v>1</v>
      </c>
      <c r="L14" s="97">
        <v>3</v>
      </c>
      <c r="M14" s="95">
        <f t="shared" si="0"/>
        <v>13</v>
      </c>
      <c r="N14" s="96">
        <f t="shared" si="1"/>
        <v>12</v>
      </c>
    </row>
    <row r="15" spans="2:17" x14ac:dyDescent="0.25">
      <c r="B15" s="44">
        <v>40854</v>
      </c>
      <c r="C15" s="97">
        <v>1</v>
      </c>
      <c r="D15" s="97">
        <v>2</v>
      </c>
      <c r="E15" s="97">
        <v>2</v>
      </c>
      <c r="F15" s="97">
        <v>1</v>
      </c>
      <c r="G15" s="97">
        <v>2</v>
      </c>
      <c r="H15" s="97">
        <v>1</v>
      </c>
      <c r="I15" s="97">
        <v>1</v>
      </c>
      <c r="J15" s="97">
        <v>1</v>
      </c>
      <c r="K15" s="97">
        <v>1</v>
      </c>
      <c r="L15" s="97">
        <v>2</v>
      </c>
      <c r="M15" s="95">
        <f t="shared" si="0"/>
        <v>8</v>
      </c>
      <c r="N15" s="96">
        <f t="shared" si="1"/>
        <v>6</v>
      </c>
    </row>
    <row r="16" spans="2:17" x14ac:dyDescent="0.25">
      <c r="B16" s="44">
        <v>44587</v>
      </c>
      <c r="C16" s="97">
        <v>3</v>
      </c>
      <c r="D16" s="97">
        <v>2</v>
      </c>
      <c r="E16" s="97">
        <v>1</v>
      </c>
      <c r="F16" s="97">
        <v>2</v>
      </c>
      <c r="G16" s="97">
        <v>3</v>
      </c>
      <c r="H16" s="97">
        <v>4</v>
      </c>
      <c r="I16" s="97">
        <v>1</v>
      </c>
      <c r="J16" s="97">
        <v>4</v>
      </c>
      <c r="K16" s="97">
        <v>1</v>
      </c>
      <c r="L16" s="97">
        <v>3</v>
      </c>
      <c r="M16" s="95">
        <f t="shared" si="0"/>
        <v>11</v>
      </c>
      <c r="N16" s="96">
        <f t="shared" si="1"/>
        <v>13</v>
      </c>
    </row>
    <row r="17" spans="2:14" x14ac:dyDescent="0.25">
      <c r="B17" s="44">
        <v>42249</v>
      </c>
      <c r="C17" s="97">
        <v>2</v>
      </c>
      <c r="D17" s="97">
        <v>3</v>
      </c>
      <c r="E17" s="97">
        <v>2</v>
      </c>
      <c r="F17" s="97">
        <v>2</v>
      </c>
      <c r="G17" s="97">
        <v>3</v>
      </c>
      <c r="H17" s="97">
        <v>2</v>
      </c>
      <c r="I17" s="97">
        <v>3</v>
      </c>
      <c r="J17" s="97">
        <v>2</v>
      </c>
      <c r="K17" s="97">
        <v>1</v>
      </c>
      <c r="L17" s="97">
        <v>3</v>
      </c>
      <c r="M17" s="95">
        <f t="shared" si="0"/>
        <v>12</v>
      </c>
      <c r="N17" s="96">
        <f t="shared" si="1"/>
        <v>11</v>
      </c>
    </row>
  </sheetData>
  <mergeCells count="1">
    <mergeCell ref="P5:P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Skóry</vt:lpstr>
      <vt:lpstr>Validační kritérium</vt:lpstr>
      <vt:lpstr>Faktorová analýza</vt:lpstr>
      <vt:lpstr>Věk a pohlaví</vt:lpstr>
      <vt:lpstr>Normy</vt:lpstr>
      <vt:lpstr>tabulky</vt:lpstr>
      <vt:lpstr>tabulky2</vt:lpstr>
      <vt:lpstr>OPRAVA</vt:lpstr>
      <vt:lpstr>test-retest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pocitacek</dc:creator>
  <cp:lastModifiedBy>Onderova Kristyna</cp:lastModifiedBy>
  <dcterms:created xsi:type="dcterms:W3CDTF">2015-06-05T18:19:34Z</dcterms:created>
  <dcterms:modified xsi:type="dcterms:W3CDTF">2026-01-09T20:05:35Z</dcterms:modified>
</cp:coreProperties>
</file>